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theme/themeOverride2.xml" ContentType="application/vnd.openxmlformats-officedocument.themeOverrid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theme/themeOverride4.xml" ContentType="application/vnd.openxmlformats-officedocument.themeOverride+xml"/>
  <Override PartName="/xl/charts/chart5.xml" ContentType="application/vnd.openxmlformats-officedocument.drawingml.chart+xml"/>
  <Override PartName="/xl/theme/themeOverride5.xml" ContentType="application/vnd.openxmlformats-officedocument.themeOverride+xml"/>
  <Override PartName="/xl/charts/chart6.xml" ContentType="application/vnd.openxmlformats-officedocument.drawingml.chart+xml"/>
  <Override PartName="/xl/theme/themeOverride6.xml" ContentType="application/vnd.openxmlformats-officedocument.themeOverride+xml"/>
  <Override PartName="/xl/charts/chart7.xml" ContentType="application/vnd.openxmlformats-officedocument.drawingml.chart+xml"/>
  <Override PartName="/xl/theme/themeOverride7.xml" ContentType="application/vnd.openxmlformats-officedocument.themeOverride+xml"/>
  <Override PartName="/xl/charts/chart8.xml" ContentType="application/vnd.openxmlformats-officedocument.drawingml.chart+xml"/>
  <Override PartName="/xl/theme/themeOverride8.xml" ContentType="application/vnd.openxmlformats-officedocument.themeOverrid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theme/themeOverride9.xml" ContentType="application/vnd.openxmlformats-officedocument.themeOverride+xml"/>
  <Override PartName="/xl/charts/chart10.xml" ContentType="application/vnd.openxmlformats-officedocument.drawingml.chart+xml"/>
  <Override PartName="/xl/theme/themeOverride10.xml" ContentType="application/vnd.openxmlformats-officedocument.themeOverride+xml"/>
  <Override PartName="/xl/charts/chart11.xml" ContentType="application/vnd.openxmlformats-officedocument.drawingml.chart+xml"/>
  <Override PartName="/xl/theme/themeOverride11.xml" ContentType="application/vnd.openxmlformats-officedocument.themeOverride+xml"/>
  <Override PartName="/xl/charts/chart12.xml" ContentType="application/vnd.openxmlformats-officedocument.drawingml.chart+xml"/>
  <Override PartName="/xl/theme/themeOverride12.xml" ContentType="application/vnd.openxmlformats-officedocument.themeOverride+xml"/>
  <Override PartName="/xl/charts/chart13.xml" ContentType="application/vnd.openxmlformats-officedocument.drawingml.chart+xml"/>
  <Override PartName="/xl/theme/themeOverride13.xml" ContentType="application/vnd.openxmlformats-officedocument.themeOverride+xml"/>
  <Override PartName="/xl/charts/chart14.xml" ContentType="application/vnd.openxmlformats-officedocument.drawingml.chart+xml"/>
  <Override PartName="/xl/theme/themeOverride14.xml" ContentType="application/vnd.openxmlformats-officedocument.themeOverride+xml"/>
  <Override PartName="/xl/drawings/drawing4.xml" ContentType="application/vnd.openxmlformats-officedocument.drawing+xml"/>
  <Override PartName="/xl/charts/chart15.xml" ContentType="application/vnd.openxmlformats-officedocument.drawingml.chart+xml"/>
  <Override PartName="/xl/theme/themeOverride15.xml" ContentType="application/vnd.openxmlformats-officedocument.themeOverride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5.xml" ContentType="application/vnd.openxmlformats-officedocument.drawing+xml"/>
  <Override PartName="/xl/charts/chart18.xml" ContentType="application/vnd.openxmlformats-officedocument.drawingml.chart+xml"/>
  <Override PartName="/xl/theme/themeOverride16.xml" ContentType="application/vnd.openxmlformats-officedocument.themeOverride+xml"/>
  <Override PartName="/xl/charts/chart19.xml" ContentType="application/vnd.openxmlformats-officedocument.drawingml.chart+xml"/>
  <Override PartName="/xl/theme/themeOverride17.xml" ContentType="application/vnd.openxmlformats-officedocument.themeOverride+xml"/>
  <Override PartName="/xl/charts/chart20.xml" ContentType="application/vnd.openxmlformats-officedocument.drawingml.chart+xml"/>
  <Override PartName="/xl/theme/themeOverride18.xml" ContentType="application/vnd.openxmlformats-officedocument.themeOverride+xml"/>
  <Override PartName="/xl/charts/chart21.xml" ContentType="application/vnd.openxmlformats-officedocument.drawingml.chart+xml"/>
  <Override PartName="/xl/theme/themeOverride19.xml" ContentType="application/vnd.openxmlformats-officedocument.themeOverride+xml"/>
  <Override PartName="/xl/charts/chart22.xml" ContentType="application/vnd.openxmlformats-officedocument.drawingml.chart+xml"/>
  <Override PartName="/xl/theme/themeOverride20.xml" ContentType="application/vnd.openxmlformats-officedocument.themeOverride+xml"/>
  <Override PartName="/xl/charts/chart23.xml" ContentType="application/vnd.openxmlformats-officedocument.drawingml.chart+xml"/>
  <Override PartName="/xl/theme/themeOverride21.xml" ContentType="application/vnd.openxmlformats-officedocument.themeOverride+xml"/>
  <Override PartName="/xl/charts/chart24.xml" ContentType="application/vnd.openxmlformats-officedocument.drawingml.chart+xml"/>
  <Override PartName="/xl/theme/themeOverride22.xml" ContentType="application/vnd.openxmlformats-officedocument.themeOverride+xml"/>
  <Override PartName="/xl/drawings/drawing6.xml" ContentType="application/vnd.openxmlformats-officedocument.drawing+xml"/>
  <Override PartName="/xl/charts/chart25.xml" ContentType="application/vnd.openxmlformats-officedocument.drawingml.chart+xml"/>
  <Override PartName="/xl/theme/themeOverride23.xml" ContentType="application/vnd.openxmlformats-officedocument.themeOverride+xml"/>
  <Override PartName="/xl/charts/chart26.xml" ContentType="application/vnd.openxmlformats-officedocument.drawingml.chart+xml"/>
  <Override PartName="/xl/theme/themeOverride24.xml" ContentType="application/vnd.openxmlformats-officedocument.themeOverride+xml"/>
  <Override PartName="/xl/charts/chart27.xml" ContentType="application/vnd.openxmlformats-officedocument.drawingml.chart+xml"/>
  <Override PartName="/xl/drawings/drawing7.xml" ContentType="application/vnd.openxmlformats-officedocument.drawing+xml"/>
  <Override PartName="/xl/charts/chart28.xml" ContentType="application/vnd.openxmlformats-officedocument.drawingml.chart+xml"/>
  <Override PartName="/xl/drawings/drawing8.xml" ContentType="application/vnd.openxmlformats-officedocument.drawing+xml"/>
  <Override PartName="/xl/charts/chart29.xml" ContentType="application/vnd.openxmlformats-officedocument.drawingml.chart+xml"/>
  <Override PartName="/xl/theme/themeOverride25.xml" ContentType="application/vnd.openxmlformats-officedocument.themeOverride+xml"/>
  <Override PartName="/xl/charts/chart30.xml" ContentType="application/vnd.openxmlformats-officedocument.drawingml.chart+xml"/>
  <Override PartName="/xl/theme/themeOverride26.xml" ContentType="application/vnd.openxmlformats-officedocument.themeOverride+xml"/>
  <Override PartName="/xl/charts/chart31.xml" ContentType="application/vnd.openxmlformats-officedocument.drawingml.chart+xml"/>
  <Override PartName="/xl/theme/themeOverride27.xml" ContentType="application/vnd.openxmlformats-officedocument.themeOverride+xml"/>
  <Override PartName="/xl/charts/chart32.xml" ContentType="application/vnd.openxmlformats-officedocument.drawingml.chart+xml"/>
  <Override PartName="/xl/theme/themeOverride28.xml" ContentType="application/vnd.openxmlformats-officedocument.themeOverride+xml"/>
  <Override PartName="/xl/charts/chart33.xml" ContentType="application/vnd.openxmlformats-officedocument.drawingml.chart+xml"/>
  <Override PartName="/xl/theme/themeOverride29.xml" ContentType="application/vnd.openxmlformats-officedocument.themeOverride+xml"/>
  <Override PartName="/xl/charts/chart34.xml" ContentType="application/vnd.openxmlformats-officedocument.drawingml.chart+xml"/>
  <Override PartName="/xl/drawings/drawing9.xml" ContentType="application/vnd.openxmlformats-officedocument.drawing+xml"/>
  <Override PartName="/xl/charts/chart35.xml" ContentType="application/vnd.openxmlformats-officedocument.drawingml.chart+xml"/>
  <Override PartName="/xl/theme/themeOverride30.xml" ContentType="application/vnd.openxmlformats-officedocument.themeOverride+xml"/>
  <Override PartName="/xl/charts/chart36.xml" ContentType="application/vnd.openxmlformats-officedocument.drawingml.chart+xml"/>
  <Override PartName="/xl/theme/themeOverride31.xml" ContentType="application/vnd.openxmlformats-officedocument.themeOverride+xml"/>
  <Override PartName="/xl/charts/chart37.xml" ContentType="application/vnd.openxmlformats-officedocument.drawingml.chart+xml"/>
  <Override PartName="/xl/theme/themeOverride32.xml" ContentType="application/vnd.openxmlformats-officedocument.themeOverride+xml"/>
  <Override PartName="/xl/charts/chart38.xml" ContentType="application/vnd.openxmlformats-officedocument.drawingml.chart+xml"/>
  <Override PartName="/xl/theme/themeOverride33.xml" ContentType="application/vnd.openxmlformats-officedocument.themeOverride+xml"/>
  <Override PartName="/xl/charts/chart39.xml" ContentType="application/vnd.openxmlformats-officedocument.drawingml.chart+xml"/>
  <Override PartName="/xl/theme/themeOverride34.xml" ContentType="application/vnd.openxmlformats-officedocument.themeOverride+xml"/>
  <Override PartName="/xl/charts/chart40.xml" ContentType="application/vnd.openxmlformats-officedocument.drawingml.chart+xml"/>
  <Override PartName="/xl/theme/themeOverride35.xml" ContentType="application/vnd.openxmlformats-officedocument.themeOverride+xml"/>
  <Override PartName="/xl/charts/chart41.xml" ContentType="application/vnd.openxmlformats-officedocument.drawingml.chart+xml"/>
  <Override PartName="/xl/theme/themeOverride36.xml" ContentType="application/vnd.openxmlformats-officedocument.themeOverride+xml"/>
  <Override PartName="/xl/charts/chart42.xml" ContentType="application/vnd.openxmlformats-officedocument.drawingml.chart+xml"/>
  <Override PartName="/xl/theme/themeOverride37.xml" ContentType="application/vnd.openxmlformats-officedocument.themeOverride+xml"/>
  <Override PartName="/xl/drawings/drawing10.xml" ContentType="application/vnd.openxmlformats-officedocument.drawing+xml"/>
  <Override PartName="/xl/charts/chart43.xml" ContentType="application/vnd.openxmlformats-officedocument.drawingml.chart+xml"/>
  <Override PartName="/xl/theme/themeOverride38.xml" ContentType="application/vnd.openxmlformats-officedocument.themeOverride+xml"/>
  <Override PartName="/xl/charts/chart44.xml" ContentType="application/vnd.openxmlformats-officedocument.drawingml.chart+xml"/>
  <Override PartName="/xl/theme/themeOverride39.xml" ContentType="application/vnd.openxmlformats-officedocument.themeOverride+xml"/>
  <Override PartName="/xl/charts/chart45.xml" ContentType="application/vnd.openxmlformats-officedocument.drawingml.chart+xml"/>
  <Override PartName="/xl/theme/themeOverride40.xml" ContentType="application/vnd.openxmlformats-officedocument.themeOverride+xml"/>
  <Override PartName="/xl/charts/chart46.xml" ContentType="application/vnd.openxmlformats-officedocument.drawingml.chart+xml"/>
  <Override PartName="/xl/theme/themeOverride41.xml" ContentType="application/vnd.openxmlformats-officedocument.themeOverride+xml"/>
  <Override PartName="/xl/drawings/drawing11.xml" ContentType="application/vnd.openxmlformats-officedocument.drawing+xml"/>
  <Override PartName="/xl/charts/chart47.xml" ContentType="application/vnd.openxmlformats-officedocument.drawingml.chart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0932" yWindow="-36" windowWidth="7512" windowHeight="8220" tabRatio="880" activeTab="10"/>
  </bookViews>
  <sheets>
    <sheet name="PIB" sheetId="1" r:id="rId1"/>
    <sheet name="prod ind" sheetId="3" r:id="rId2"/>
    <sheet name="ventasmin" sheetId="4" r:id="rId3"/>
    <sheet name="Comercio" sheetId="10" r:id="rId4"/>
    <sheet name="cap ins" sheetId="6" r:id="rId5"/>
    <sheet name="IPC" sheetId="8" r:id="rId6"/>
    <sheet name="fao" sheetId="9" r:id="rId7"/>
    <sheet name="desempleo" sheetId="7" r:id="rId8"/>
    <sheet name="Conf Consu" sheetId="11" r:id="rId9"/>
    <sheet name="PMI" sheetId="13" r:id="rId10"/>
    <sheet name="Hoja1" sheetId="14" r:id="rId11"/>
  </sheets>
  <externalReferences>
    <externalReference r:id="rId12"/>
    <externalReference r:id="rId13"/>
  </externalReferences>
  <definedNames>
    <definedName name="_xlnm._FilterDatabase" localSheetId="4" hidden="1">'cap ins'!$X$23:$AD$23</definedName>
    <definedName name="_xlnm._FilterDatabase">[1]PROC0402!$J$1:$J$177</definedName>
    <definedName name="_xlnm.Print_Area" localSheetId="4">#REF!</definedName>
    <definedName name="_xlnm.Print_Area" localSheetId="8">#REF!</definedName>
    <definedName name="_xlnm.Print_Area" localSheetId="7">#REF!</definedName>
    <definedName name="_xlnm.Print_Area" localSheetId="9">#REF!</definedName>
    <definedName name="_xlnm.Print_Area" localSheetId="2">#REF!</definedName>
    <definedName name="_xlnm.Print_Area">#REF!</definedName>
    <definedName name="_xlnm.Database" localSheetId="4">#REF!</definedName>
    <definedName name="_xlnm.Database" localSheetId="8">#REF!</definedName>
    <definedName name="_xlnm.Database" localSheetId="7">#REF!</definedName>
    <definedName name="_xlnm.Database" localSheetId="9">#REF!</definedName>
    <definedName name="_xlnm.Database" localSheetId="2">#REF!</definedName>
    <definedName name="_xlnm.Database">#REF!</definedName>
    <definedName name="days">'[2]Economic Forecasts'!$G$18</definedName>
    <definedName name="_xlnm.Print_Titles" localSheetId="4">#REF!</definedName>
    <definedName name="_xlnm.Print_Titles" localSheetId="8">#REF!</definedName>
    <definedName name="_xlnm.Print_Titles" localSheetId="7">#REF!</definedName>
    <definedName name="_xlnm.Print_Titles" localSheetId="9">#REF!</definedName>
    <definedName name="_xlnm.Print_Titles" localSheetId="2">#REF!</definedName>
    <definedName name="_xlnm.Print_Titles">#REF!</definedName>
  </definedNames>
  <calcPr calcId="145621"/>
</workbook>
</file>

<file path=xl/calcChain.xml><?xml version="1.0" encoding="utf-8"?>
<calcChain xmlns="http://schemas.openxmlformats.org/spreadsheetml/2006/main">
  <c r="H22" i="13" l="1"/>
  <c r="I22" i="13"/>
  <c r="G23" i="13"/>
  <c r="H23" i="13"/>
  <c r="I23" i="13"/>
  <c r="G24" i="13"/>
  <c r="H24" i="13"/>
  <c r="I24" i="13"/>
  <c r="G25" i="13"/>
  <c r="H25" i="13"/>
  <c r="I25" i="13"/>
  <c r="AA25" i="13"/>
  <c r="G26" i="13"/>
  <c r="H26" i="13"/>
  <c r="I26" i="13"/>
  <c r="AA26" i="13"/>
  <c r="AB26" i="13"/>
  <c r="AC26" i="13"/>
  <c r="AD26" i="13"/>
  <c r="AE26" i="13"/>
  <c r="AF26" i="13"/>
  <c r="G27" i="13"/>
  <c r="H27" i="13"/>
  <c r="I27" i="13"/>
  <c r="AA27" i="13"/>
  <c r="AB27" i="13"/>
  <c r="AC27" i="13"/>
  <c r="AD27" i="13"/>
  <c r="AE27" i="13"/>
  <c r="AF27" i="13"/>
  <c r="BA27" i="13"/>
  <c r="G28" i="13"/>
  <c r="H28" i="13"/>
  <c r="I28" i="13"/>
  <c r="AA28" i="13"/>
  <c r="AB28" i="13"/>
  <c r="AC28" i="13"/>
  <c r="AD28" i="13"/>
  <c r="AE28" i="13"/>
  <c r="AF28" i="13"/>
  <c r="BA28" i="13"/>
  <c r="BB28" i="13"/>
  <c r="BC28" i="13"/>
  <c r="BD28" i="13"/>
  <c r="BE28" i="13"/>
  <c r="BF28" i="13"/>
  <c r="G29" i="13"/>
  <c r="H29" i="13"/>
  <c r="I29" i="13"/>
  <c r="AA29" i="13"/>
  <c r="AB29" i="13"/>
  <c r="AC29" i="13"/>
  <c r="AD29" i="13"/>
  <c r="AE29" i="13"/>
  <c r="AF29" i="13"/>
  <c r="BA29" i="13"/>
  <c r="BB29" i="13"/>
  <c r="BC29" i="13"/>
  <c r="BD29" i="13"/>
  <c r="BE29" i="13"/>
  <c r="BF29" i="13"/>
  <c r="G30" i="13"/>
  <c r="H30" i="13"/>
  <c r="I30" i="13"/>
  <c r="AA30" i="13"/>
  <c r="AB30" i="13"/>
  <c r="AC30" i="13"/>
  <c r="AD30" i="13"/>
  <c r="AE30" i="13"/>
  <c r="AF30" i="13"/>
  <c r="BA30" i="13"/>
  <c r="BB30" i="13"/>
  <c r="BC30" i="13"/>
  <c r="BD30" i="13"/>
  <c r="BE30" i="13"/>
  <c r="BF30" i="13"/>
  <c r="G31" i="13"/>
  <c r="H31" i="13"/>
  <c r="I31" i="13"/>
  <c r="AA31" i="13"/>
  <c r="AB31" i="13"/>
  <c r="AC31" i="13"/>
  <c r="AD31" i="13"/>
  <c r="AE31" i="13"/>
  <c r="AF31" i="13"/>
  <c r="BA31" i="13"/>
  <c r="BB31" i="13"/>
  <c r="BC31" i="13"/>
  <c r="BD31" i="13"/>
  <c r="BE31" i="13"/>
  <c r="BF31" i="13"/>
  <c r="G32" i="13"/>
  <c r="H32" i="13"/>
  <c r="I32" i="13"/>
  <c r="AA32" i="13"/>
  <c r="AB32" i="13"/>
  <c r="AC32" i="13"/>
  <c r="AD32" i="13"/>
  <c r="AE32" i="13"/>
  <c r="AF32" i="13"/>
  <c r="AG32" i="13"/>
  <c r="BA32" i="13"/>
  <c r="BB32" i="13"/>
  <c r="BC32" i="13"/>
  <c r="BD32" i="13"/>
  <c r="BE32" i="13"/>
  <c r="BF32" i="13"/>
  <c r="BG32" i="13"/>
  <c r="G33" i="13"/>
  <c r="H33" i="13"/>
  <c r="I33" i="13"/>
  <c r="AA33" i="13"/>
  <c r="AB33" i="13"/>
  <c r="AC33" i="13"/>
  <c r="AD33" i="13"/>
  <c r="AE33" i="13"/>
  <c r="AF33" i="13"/>
  <c r="AG33" i="13"/>
  <c r="BA33" i="13"/>
  <c r="BB33" i="13"/>
  <c r="BC33" i="13"/>
  <c r="BD33" i="13"/>
  <c r="BE33" i="13"/>
  <c r="BF33" i="13"/>
  <c r="BG33" i="13"/>
  <c r="G34" i="13"/>
  <c r="H34" i="13"/>
  <c r="I34" i="13"/>
  <c r="AA34" i="13"/>
  <c r="AB34" i="13"/>
  <c r="AC34" i="13"/>
  <c r="AD34" i="13"/>
  <c r="AE34" i="13"/>
  <c r="AF34" i="13"/>
  <c r="AG34" i="13"/>
  <c r="BA34" i="13"/>
  <c r="BB34" i="13"/>
  <c r="BC34" i="13"/>
  <c r="BD34" i="13"/>
  <c r="BE34" i="13"/>
  <c r="BF34" i="13"/>
  <c r="BG34" i="13"/>
  <c r="G35" i="13"/>
  <c r="H35" i="13"/>
  <c r="I35" i="13"/>
  <c r="AA35" i="13"/>
  <c r="AB35" i="13"/>
  <c r="AC35" i="13"/>
  <c r="AD35" i="13"/>
  <c r="AE35" i="13"/>
  <c r="AF35" i="13"/>
  <c r="AG35" i="13"/>
  <c r="BA35" i="13"/>
  <c r="BB35" i="13"/>
  <c r="BC35" i="13"/>
  <c r="BD35" i="13"/>
  <c r="BE35" i="13"/>
  <c r="BF35" i="13"/>
  <c r="BG35" i="13"/>
  <c r="G36" i="13"/>
  <c r="H36" i="13"/>
  <c r="I36" i="13"/>
  <c r="AA36" i="13"/>
  <c r="AB36" i="13"/>
  <c r="AC36" i="13"/>
  <c r="AD36" i="13"/>
  <c r="AE36" i="13"/>
  <c r="AF36" i="13"/>
  <c r="AG36" i="13"/>
  <c r="BA36" i="13"/>
  <c r="BB36" i="13"/>
  <c r="BC36" i="13"/>
  <c r="BD36" i="13"/>
  <c r="BE36" i="13"/>
  <c r="BF36" i="13"/>
  <c r="BG36" i="13"/>
  <c r="G37" i="13"/>
  <c r="H37" i="13"/>
  <c r="I37" i="13"/>
  <c r="AA37" i="13"/>
  <c r="AB37" i="13"/>
  <c r="AC37" i="13"/>
  <c r="AD37" i="13"/>
  <c r="AE37" i="13"/>
  <c r="AF37" i="13"/>
  <c r="AG37" i="13"/>
  <c r="BA37" i="13"/>
  <c r="BB37" i="13"/>
  <c r="BC37" i="13"/>
  <c r="BD37" i="13"/>
  <c r="BE37" i="13"/>
  <c r="BF37" i="13"/>
  <c r="BG37" i="13"/>
  <c r="G38" i="13"/>
  <c r="H38" i="13"/>
  <c r="I38" i="13"/>
  <c r="AA38" i="13"/>
  <c r="AB38" i="13"/>
  <c r="AC38" i="13"/>
  <c r="AD38" i="13"/>
  <c r="AE38" i="13"/>
  <c r="AF38" i="13"/>
  <c r="AG38" i="13"/>
  <c r="BA38" i="13"/>
  <c r="BB38" i="13"/>
  <c r="BC38" i="13"/>
  <c r="BD38" i="13"/>
  <c r="BE38" i="13"/>
  <c r="BF38" i="13"/>
  <c r="BG38" i="13"/>
  <c r="G39" i="13"/>
  <c r="H39" i="13"/>
  <c r="I39" i="13"/>
  <c r="AA39" i="13"/>
  <c r="AB39" i="13"/>
  <c r="AC39" i="13"/>
  <c r="AD39" i="13"/>
  <c r="AE39" i="13"/>
  <c r="AF39" i="13"/>
  <c r="AG39" i="13"/>
  <c r="BA39" i="13"/>
  <c r="BB39" i="13"/>
  <c r="BC39" i="13"/>
  <c r="BD39" i="13"/>
  <c r="BE39" i="13"/>
  <c r="BF39" i="13"/>
  <c r="BG39" i="13"/>
  <c r="G40" i="13"/>
  <c r="H40" i="13"/>
  <c r="I40" i="13"/>
  <c r="AA40" i="13"/>
  <c r="AB40" i="13"/>
  <c r="AC40" i="13"/>
  <c r="AD40" i="13"/>
  <c r="AE40" i="13"/>
  <c r="AF40" i="13"/>
  <c r="AG40" i="13"/>
  <c r="BA40" i="13"/>
  <c r="BB40" i="13"/>
  <c r="BC40" i="13"/>
  <c r="BD40" i="13"/>
  <c r="BE40" i="13"/>
  <c r="BF40" i="13"/>
  <c r="BG40" i="13"/>
  <c r="G41" i="13"/>
  <c r="H41" i="13"/>
  <c r="I41" i="13"/>
  <c r="AA41" i="13"/>
  <c r="AB41" i="13"/>
  <c r="AC41" i="13"/>
  <c r="AD41" i="13"/>
  <c r="AE41" i="13"/>
  <c r="AF41" i="13"/>
  <c r="AG41" i="13"/>
  <c r="BA41" i="13"/>
  <c r="BB41" i="13"/>
  <c r="BC41" i="13"/>
  <c r="BD41" i="13"/>
  <c r="BE41" i="13"/>
  <c r="BF41" i="13"/>
  <c r="BG41" i="13"/>
  <c r="G42" i="13"/>
  <c r="H42" i="13"/>
  <c r="I42" i="13"/>
  <c r="AA42" i="13"/>
  <c r="AB42" i="13"/>
  <c r="AC42" i="13"/>
  <c r="AD42" i="13"/>
  <c r="AE42" i="13"/>
  <c r="AF42" i="13"/>
  <c r="AG42" i="13"/>
  <c r="BA42" i="13"/>
  <c r="BB42" i="13"/>
  <c r="BC42" i="13"/>
  <c r="BD42" i="13"/>
  <c r="BE42" i="13"/>
  <c r="BF42" i="13"/>
  <c r="BG42" i="13"/>
  <c r="G43" i="13"/>
  <c r="H43" i="13"/>
  <c r="I43" i="13"/>
  <c r="AA43" i="13"/>
  <c r="AB43" i="13"/>
  <c r="AC43" i="13"/>
  <c r="AD43" i="13"/>
  <c r="AE43" i="13"/>
  <c r="AF43" i="13"/>
  <c r="AG43" i="13"/>
  <c r="BA43" i="13"/>
  <c r="BB43" i="13"/>
  <c r="BC43" i="13"/>
  <c r="BD43" i="13"/>
  <c r="BE43" i="13"/>
  <c r="BF43" i="13"/>
  <c r="BG43" i="13"/>
  <c r="G44" i="13"/>
  <c r="H44" i="13"/>
  <c r="I44" i="13"/>
  <c r="AA44" i="13"/>
  <c r="AB44" i="13"/>
  <c r="AC44" i="13"/>
  <c r="AD44" i="13"/>
  <c r="AE44" i="13"/>
  <c r="AF44" i="13"/>
  <c r="AG44" i="13"/>
  <c r="BA44" i="13"/>
  <c r="BB44" i="13"/>
  <c r="BC44" i="13"/>
  <c r="BD44" i="13"/>
  <c r="BE44" i="13"/>
  <c r="BF44" i="13"/>
  <c r="BG44" i="13"/>
  <c r="G45" i="13"/>
  <c r="H45" i="13"/>
  <c r="I45" i="13"/>
  <c r="AA45" i="13"/>
  <c r="AB45" i="13"/>
  <c r="AC45" i="13"/>
  <c r="AD45" i="13"/>
  <c r="AE45" i="13"/>
  <c r="AF45" i="13"/>
  <c r="AG45" i="13"/>
  <c r="BA45" i="13"/>
  <c r="BB45" i="13"/>
  <c r="BC45" i="13"/>
  <c r="BD45" i="13"/>
  <c r="BE45" i="13"/>
  <c r="BF45" i="13"/>
  <c r="BG45" i="13"/>
  <c r="G46" i="13"/>
  <c r="H46" i="13"/>
  <c r="I46" i="13"/>
  <c r="AA46" i="13"/>
  <c r="AB46" i="13"/>
  <c r="AC46" i="13"/>
  <c r="AD46" i="13"/>
  <c r="AE46" i="13"/>
  <c r="AF46" i="13"/>
  <c r="AG46" i="13"/>
  <c r="BA46" i="13"/>
  <c r="BB46" i="13"/>
  <c r="BC46" i="13"/>
  <c r="BD46" i="13"/>
  <c r="BE46" i="13"/>
  <c r="BF46" i="13"/>
  <c r="BG46" i="13"/>
  <c r="G47" i="13"/>
  <c r="H47" i="13"/>
  <c r="I47" i="13"/>
  <c r="AA47" i="13"/>
  <c r="AB47" i="13"/>
  <c r="AC47" i="13"/>
  <c r="AD47" i="13"/>
  <c r="AE47" i="13"/>
  <c r="AF47" i="13"/>
  <c r="AG47" i="13"/>
  <c r="BA47" i="13"/>
  <c r="BB47" i="13"/>
  <c r="BC47" i="13"/>
  <c r="BD47" i="13"/>
  <c r="BE47" i="13"/>
  <c r="BF47" i="13"/>
  <c r="BG47" i="13"/>
  <c r="G48" i="13"/>
  <c r="H48" i="13"/>
  <c r="I48" i="13"/>
  <c r="AA48" i="13"/>
  <c r="AB48" i="13"/>
  <c r="AC48" i="13"/>
  <c r="AD48" i="13"/>
  <c r="AE48" i="13"/>
  <c r="AF48" i="13"/>
  <c r="AG48" i="13"/>
  <c r="BA48" i="13"/>
  <c r="BB48" i="13"/>
  <c r="BC48" i="13"/>
  <c r="BD48" i="13"/>
  <c r="BE48" i="13"/>
  <c r="BF48" i="13"/>
  <c r="BG48" i="13"/>
  <c r="G49" i="13"/>
  <c r="H49" i="13"/>
  <c r="I49" i="13"/>
  <c r="AA49" i="13"/>
  <c r="AB49" i="13"/>
  <c r="AC49" i="13"/>
  <c r="AD49" i="13"/>
  <c r="AE49" i="13"/>
  <c r="AF49" i="13"/>
  <c r="AG49" i="13"/>
  <c r="BA49" i="13"/>
  <c r="BB49" i="13"/>
  <c r="BC49" i="13"/>
  <c r="BD49" i="13"/>
  <c r="BE49" i="13"/>
  <c r="BF49" i="13"/>
  <c r="BG49" i="13"/>
  <c r="G50" i="13"/>
  <c r="H50" i="13"/>
  <c r="I50" i="13"/>
  <c r="AA50" i="13"/>
  <c r="AB50" i="13"/>
  <c r="AC50" i="13"/>
  <c r="AD50" i="13"/>
  <c r="AE50" i="13"/>
  <c r="AF50" i="13"/>
  <c r="AG50" i="13"/>
  <c r="BA50" i="13"/>
  <c r="BB50" i="13"/>
  <c r="BC50" i="13"/>
  <c r="BD50" i="13"/>
  <c r="BE50" i="13"/>
  <c r="BF50" i="13"/>
  <c r="BG50" i="13"/>
  <c r="G51" i="13"/>
  <c r="H51" i="13"/>
  <c r="I51" i="13"/>
  <c r="AA51" i="13"/>
  <c r="AB51" i="13"/>
  <c r="AC51" i="13"/>
  <c r="AD51" i="13"/>
  <c r="AE51" i="13"/>
  <c r="AF51" i="13"/>
  <c r="AG51" i="13"/>
  <c r="BA51" i="13"/>
  <c r="BB51" i="13"/>
  <c r="BC51" i="13"/>
  <c r="BD51" i="13"/>
  <c r="BE51" i="13"/>
  <c r="BF51" i="13"/>
  <c r="BG51" i="13"/>
  <c r="G52" i="13"/>
  <c r="H52" i="13"/>
  <c r="I52" i="13"/>
  <c r="AA52" i="13"/>
  <c r="AB52" i="13"/>
  <c r="AC52" i="13"/>
  <c r="AD52" i="13"/>
  <c r="AE52" i="13"/>
  <c r="AF52" i="13"/>
  <c r="AG52" i="13"/>
  <c r="BA52" i="13"/>
  <c r="BB52" i="13"/>
  <c r="BC52" i="13"/>
  <c r="BD52" i="13"/>
  <c r="BE52" i="13"/>
  <c r="BF52" i="13"/>
  <c r="BG52" i="13"/>
  <c r="G53" i="13"/>
  <c r="H53" i="13"/>
  <c r="I53" i="13"/>
  <c r="AA53" i="13"/>
  <c r="AB53" i="13"/>
  <c r="AC53" i="13"/>
  <c r="AD53" i="13"/>
  <c r="AE53" i="13"/>
  <c r="AF53" i="13"/>
  <c r="AG53" i="13"/>
  <c r="BA53" i="13"/>
  <c r="BB53" i="13"/>
  <c r="BC53" i="13"/>
  <c r="BD53" i="13"/>
  <c r="BE53" i="13"/>
  <c r="BF53" i="13"/>
  <c r="BG53" i="13"/>
  <c r="G54" i="13"/>
  <c r="H54" i="13"/>
  <c r="I54" i="13"/>
  <c r="AA54" i="13"/>
  <c r="AB54" i="13"/>
  <c r="AC54" i="13"/>
  <c r="AD54" i="13"/>
  <c r="AE54" i="13"/>
  <c r="AF54" i="13"/>
  <c r="AG54" i="13"/>
  <c r="BA54" i="13"/>
  <c r="BB54" i="13"/>
  <c r="BC54" i="13"/>
  <c r="BD54" i="13"/>
  <c r="BE54" i="13"/>
  <c r="BF54" i="13"/>
  <c r="BG54" i="13"/>
  <c r="G55" i="13"/>
  <c r="H55" i="13"/>
  <c r="I55" i="13"/>
  <c r="AA55" i="13"/>
  <c r="AB55" i="13"/>
  <c r="AC55" i="13"/>
  <c r="AD55" i="13"/>
  <c r="AE55" i="13"/>
  <c r="AF55" i="13"/>
  <c r="AG55" i="13"/>
  <c r="BA55" i="13"/>
  <c r="BB55" i="13"/>
  <c r="BC55" i="13"/>
  <c r="BD55" i="13"/>
  <c r="BE55" i="13"/>
  <c r="BF55" i="13"/>
  <c r="BG55" i="13"/>
  <c r="G56" i="13"/>
  <c r="H56" i="13"/>
  <c r="I56" i="13"/>
  <c r="AA56" i="13"/>
  <c r="AB56" i="13"/>
  <c r="AC56" i="13"/>
  <c r="AD56" i="13"/>
  <c r="AE56" i="13"/>
  <c r="AF56" i="13"/>
  <c r="AG56" i="13"/>
  <c r="BA56" i="13"/>
  <c r="BB56" i="13"/>
  <c r="BC56" i="13"/>
  <c r="BD56" i="13"/>
  <c r="BE56" i="13"/>
  <c r="BF56" i="13"/>
  <c r="BG56" i="13"/>
  <c r="G57" i="13"/>
  <c r="H57" i="13"/>
  <c r="I57" i="13"/>
  <c r="AA57" i="13"/>
  <c r="AB57" i="13"/>
  <c r="AC57" i="13"/>
  <c r="AD57" i="13"/>
  <c r="AE57" i="13"/>
  <c r="AF57" i="13"/>
  <c r="AG57" i="13"/>
  <c r="BA57" i="13"/>
  <c r="BB57" i="13"/>
  <c r="BC57" i="13"/>
  <c r="BD57" i="13"/>
  <c r="BE57" i="13"/>
  <c r="BF57" i="13"/>
  <c r="BG57" i="13"/>
  <c r="G58" i="13"/>
  <c r="H58" i="13"/>
  <c r="I58" i="13"/>
  <c r="AA58" i="13"/>
  <c r="AB58" i="13"/>
  <c r="AC58" i="13"/>
  <c r="AD58" i="13"/>
  <c r="AE58" i="13"/>
  <c r="AF58" i="13"/>
  <c r="AG58" i="13"/>
  <c r="BA58" i="13"/>
  <c r="BB58" i="13"/>
  <c r="BC58" i="13"/>
  <c r="BD58" i="13"/>
  <c r="BE58" i="13"/>
  <c r="BF58" i="13"/>
  <c r="BG58" i="13"/>
  <c r="AA59" i="13"/>
  <c r="AB59" i="13"/>
  <c r="AC59" i="13"/>
  <c r="AD59" i="13"/>
  <c r="AE59" i="13"/>
  <c r="AF59" i="13"/>
  <c r="AG59" i="13"/>
  <c r="BA59" i="13"/>
  <c r="BB59" i="13"/>
  <c r="BC59" i="13"/>
  <c r="BD59" i="13"/>
  <c r="BE59" i="13"/>
  <c r="BF59" i="13"/>
  <c r="BG59" i="13"/>
  <c r="AA60" i="13"/>
  <c r="AB60" i="13"/>
  <c r="AC60" i="13"/>
  <c r="AD60" i="13"/>
  <c r="AE60" i="13"/>
  <c r="AF60" i="13"/>
  <c r="AG60" i="13"/>
  <c r="BA60" i="13"/>
  <c r="BB60" i="13"/>
  <c r="BC60" i="13"/>
  <c r="BD60" i="13"/>
  <c r="BE60" i="13"/>
  <c r="BF60" i="13"/>
  <c r="BG60" i="13"/>
  <c r="AA61" i="13"/>
  <c r="AB61" i="13"/>
  <c r="AC61" i="13"/>
  <c r="AD61" i="13"/>
  <c r="AE61" i="13"/>
  <c r="AF61" i="13"/>
  <c r="AG61" i="13"/>
  <c r="BA61" i="13"/>
  <c r="BB61" i="13"/>
  <c r="BC61" i="13"/>
  <c r="BD61" i="13"/>
  <c r="BE61" i="13"/>
  <c r="BF61" i="13"/>
  <c r="BG61" i="13"/>
  <c r="AA62" i="13"/>
  <c r="AB62" i="13"/>
  <c r="AC62" i="13"/>
  <c r="AD62" i="13"/>
  <c r="AE62" i="13"/>
  <c r="AF62" i="13"/>
  <c r="AG62" i="13"/>
  <c r="BA62" i="13"/>
  <c r="BB62" i="13"/>
  <c r="BC62" i="13"/>
  <c r="BD62" i="13"/>
  <c r="BE62" i="13"/>
  <c r="BF62" i="13"/>
  <c r="BG62" i="13"/>
  <c r="AA63" i="13"/>
  <c r="AB63" i="13"/>
  <c r="AC63" i="13"/>
  <c r="AD63" i="13"/>
  <c r="AE63" i="13"/>
  <c r="AF63" i="13"/>
  <c r="AG63" i="13"/>
  <c r="BA63" i="13"/>
  <c r="BB63" i="13"/>
  <c r="BC63" i="13"/>
  <c r="BD63" i="13"/>
  <c r="BE63" i="13"/>
  <c r="BF63" i="13"/>
  <c r="BG63" i="13"/>
  <c r="AA64" i="13"/>
  <c r="AB64" i="13"/>
  <c r="AC64" i="13"/>
  <c r="AD64" i="13"/>
  <c r="AE64" i="13"/>
  <c r="AF64" i="13"/>
  <c r="AG64" i="13"/>
  <c r="BA64" i="13"/>
  <c r="BB64" i="13"/>
  <c r="BC64" i="13"/>
  <c r="BD64" i="13"/>
  <c r="BE64" i="13"/>
  <c r="BF64" i="13"/>
  <c r="BG64" i="13"/>
  <c r="AA65" i="13"/>
  <c r="AB65" i="13"/>
  <c r="AC65" i="13"/>
  <c r="AD65" i="13"/>
  <c r="AE65" i="13"/>
  <c r="AF65" i="13"/>
  <c r="AG65" i="13"/>
  <c r="BA65" i="13"/>
  <c r="BB65" i="13"/>
  <c r="BC65" i="13"/>
  <c r="BD65" i="13"/>
  <c r="BE65" i="13"/>
  <c r="BF65" i="13"/>
  <c r="BG65" i="13"/>
  <c r="AA66" i="13"/>
  <c r="AB66" i="13"/>
  <c r="AC66" i="13"/>
  <c r="AD66" i="13"/>
  <c r="AE66" i="13"/>
  <c r="AF66" i="13"/>
  <c r="AG66" i="13"/>
  <c r="BA66" i="13"/>
  <c r="BB66" i="13"/>
  <c r="BC66" i="13"/>
  <c r="BD66" i="13"/>
  <c r="BE66" i="13"/>
  <c r="BF66" i="13"/>
  <c r="BG66" i="13"/>
  <c r="AA67" i="13"/>
  <c r="AB67" i="13"/>
  <c r="AC67" i="13"/>
  <c r="AD67" i="13"/>
  <c r="AE67" i="13"/>
  <c r="AF67" i="13"/>
  <c r="AG67" i="13"/>
  <c r="BA67" i="13"/>
  <c r="BB67" i="13"/>
  <c r="BC67" i="13"/>
  <c r="BD67" i="13"/>
  <c r="BE67" i="13"/>
  <c r="BF67" i="13"/>
  <c r="BG67" i="13"/>
  <c r="AA68" i="13"/>
  <c r="AB68" i="13"/>
  <c r="AC68" i="13"/>
  <c r="AD68" i="13"/>
  <c r="AE68" i="13"/>
  <c r="AF68" i="13"/>
  <c r="AG68" i="13"/>
  <c r="BA68" i="13"/>
  <c r="BB68" i="13"/>
  <c r="BC68" i="13"/>
  <c r="BD68" i="13"/>
  <c r="BE68" i="13"/>
  <c r="BF68" i="13"/>
  <c r="BB105" i="11"/>
  <c r="BC105" i="11"/>
  <c r="BD105" i="11"/>
  <c r="BE105" i="11"/>
  <c r="BF105" i="11"/>
  <c r="BG105" i="11"/>
  <c r="BB106" i="11"/>
  <c r="BC106" i="11"/>
  <c r="BD106" i="11"/>
  <c r="BE106" i="11"/>
  <c r="BF106" i="11"/>
  <c r="BG106" i="11"/>
  <c r="BB107" i="11"/>
  <c r="BC107" i="11"/>
  <c r="BD107" i="11"/>
  <c r="BE107" i="11"/>
  <c r="BF107" i="11"/>
  <c r="BG107" i="11"/>
  <c r="BB108" i="11"/>
  <c r="BC108" i="11"/>
  <c r="BD108" i="11"/>
  <c r="BE108" i="11"/>
  <c r="BF108" i="11"/>
  <c r="BG108" i="11"/>
  <c r="BB109" i="11"/>
  <c r="BC109" i="11"/>
  <c r="BD109" i="11"/>
  <c r="BE109" i="11"/>
  <c r="BF109" i="11"/>
  <c r="BG109" i="11"/>
  <c r="BB110" i="11"/>
  <c r="BC110" i="11"/>
  <c r="BD110" i="11"/>
  <c r="BE110" i="11"/>
  <c r="BF110" i="11"/>
  <c r="BG110" i="11"/>
  <c r="BB111" i="11"/>
  <c r="BC111" i="11"/>
  <c r="BD111" i="11"/>
  <c r="BE111" i="11"/>
  <c r="BF111" i="11"/>
  <c r="BG111" i="11"/>
  <c r="BB112" i="11"/>
  <c r="BC112" i="11"/>
  <c r="BD112" i="11"/>
  <c r="BE112" i="11"/>
  <c r="BF112" i="11"/>
  <c r="BG112" i="11"/>
  <c r="BB113" i="11"/>
  <c r="BC113" i="11"/>
  <c r="BD113" i="11"/>
  <c r="BE113" i="11"/>
  <c r="BF113" i="11"/>
  <c r="BG113" i="11"/>
  <c r="BB114" i="11"/>
  <c r="BC114" i="11"/>
  <c r="BD114" i="11"/>
  <c r="BE114" i="11"/>
  <c r="BF114" i="11"/>
  <c r="BG114" i="11"/>
  <c r="BB115" i="11"/>
  <c r="BC115" i="11"/>
  <c r="BD115" i="11"/>
  <c r="BE115" i="11"/>
  <c r="BF115" i="11"/>
  <c r="BG115" i="11"/>
  <c r="BB116" i="11"/>
  <c r="BC116" i="11"/>
  <c r="BD116" i="11"/>
  <c r="BE116" i="11"/>
  <c r="BF116" i="11"/>
  <c r="BG116" i="11"/>
  <c r="BB117" i="11"/>
  <c r="BC117" i="11"/>
  <c r="BD117" i="11"/>
  <c r="BE117" i="11"/>
  <c r="BF117" i="11"/>
  <c r="BG117" i="11"/>
  <c r="BB118" i="11"/>
  <c r="BC118" i="11"/>
  <c r="BD118" i="11"/>
  <c r="BE118" i="11"/>
  <c r="BF118" i="11"/>
  <c r="BG118" i="11"/>
  <c r="BB119" i="11"/>
  <c r="BC119" i="11"/>
  <c r="BD119" i="11"/>
  <c r="BE119" i="11"/>
  <c r="BF119" i="11"/>
  <c r="BG119" i="11"/>
  <c r="BB120" i="11"/>
  <c r="BC120" i="11"/>
  <c r="BD120" i="11"/>
  <c r="BE120" i="11"/>
  <c r="BF120" i="11"/>
  <c r="BG120" i="11"/>
  <c r="BB121" i="11"/>
  <c r="BC121" i="11"/>
  <c r="BD121" i="11"/>
  <c r="BE121" i="11"/>
  <c r="BF121" i="11"/>
  <c r="BG121" i="11"/>
  <c r="BB122" i="11"/>
  <c r="BC122" i="11"/>
  <c r="BD122" i="11"/>
  <c r="BE122" i="11"/>
  <c r="BF122" i="11"/>
  <c r="BG122" i="11"/>
  <c r="BB123" i="11"/>
  <c r="BC123" i="11"/>
  <c r="BD123" i="11"/>
  <c r="BE123" i="11"/>
  <c r="BF123" i="11"/>
  <c r="BG123" i="11"/>
  <c r="BB124" i="11"/>
  <c r="BC124" i="11"/>
  <c r="BD124" i="11"/>
  <c r="BE124" i="11"/>
  <c r="BF124" i="11"/>
  <c r="BG124" i="11"/>
  <c r="BB125" i="11"/>
  <c r="BC125" i="11"/>
  <c r="BD125" i="11"/>
  <c r="BE125" i="11"/>
  <c r="BF125" i="11"/>
  <c r="BG125" i="11"/>
  <c r="BB126" i="11"/>
  <c r="BC126" i="11"/>
  <c r="BD126" i="11"/>
  <c r="BE126" i="11"/>
  <c r="BF126" i="11"/>
  <c r="BG126" i="11"/>
  <c r="BB127" i="11"/>
  <c r="BC127" i="11"/>
  <c r="BD127" i="11"/>
  <c r="BE127" i="11"/>
  <c r="BF127" i="11"/>
  <c r="BG127" i="11"/>
  <c r="BB128" i="11"/>
  <c r="BC128" i="11"/>
  <c r="BD128" i="11"/>
  <c r="BE128" i="11"/>
  <c r="BF128" i="11"/>
  <c r="BG128" i="11"/>
  <c r="BB129" i="11"/>
  <c r="BC129" i="11"/>
  <c r="BD129" i="11"/>
  <c r="BE129" i="11"/>
  <c r="BF129" i="11"/>
  <c r="BG129" i="11"/>
  <c r="BB130" i="11"/>
  <c r="BC130" i="11"/>
  <c r="BD130" i="11"/>
  <c r="BE130" i="11"/>
  <c r="BF130" i="11"/>
  <c r="BG130" i="11"/>
  <c r="BB131" i="11"/>
  <c r="BC131" i="11"/>
  <c r="BD131" i="11"/>
  <c r="BE131" i="11"/>
  <c r="BF131" i="11"/>
  <c r="BG131" i="11"/>
  <c r="BB132" i="11"/>
  <c r="BC132" i="11"/>
  <c r="BD132" i="11"/>
  <c r="BE132" i="11"/>
  <c r="BF132" i="11"/>
  <c r="BG132" i="11"/>
  <c r="BB133" i="11"/>
  <c r="BC133" i="11"/>
  <c r="BD133" i="11"/>
  <c r="BE133" i="11"/>
  <c r="BF133" i="11"/>
  <c r="BG133" i="11"/>
  <c r="BB134" i="11"/>
  <c r="BC134" i="11"/>
  <c r="BD134" i="11"/>
  <c r="BE134" i="11"/>
  <c r="BF134" i="11"/>
  <c r="BG134" i="11"/>
  <c r="BB135" i="11"/>
  <c r="BC135" i="11"/>
  <c r="BD135" i="11"/>
  <c r="BE135" i="11"/>
  <c r="BF135" i="11"/>
  <c r="BG135" i="11"/>
  <c r="BB136" i="11"/>
  <c r="BC136" i="11"/>
  <c r="BD136" i="11"/>
  <c r="BE136" i="11"/>
  <c r="BF136" i="11"/>
  <c r="BG136" i="11"/>
  <c r="BB137" i="11"/>
  <c r="BC137" i="11"/>
  <c r="BD137" i="11"/>
  <c r="BE137" i="11"/>
  <c r="BF137" i="11"/>
  <c r="BG137" i="11"/>
  <c r="BB138" i="11"/>
  <c r="BC138" i="11"/>
  <c r="BD138" i="11"/>
  <c r="BE138" i="11"/>
  <c r="BF138" i="11"/>
  <c r="BG138" i="11"/>
  <c r="BB139" i="11"/>
  <c r="BC139" i="11"/>
  <c r="BD139" i="11"/>
  <c r="BE139" i="11"/>
  <c r="BF139" i="11"/>
  <c r="BG139" i="11"/>
  <c r="BA105" i="11"/>
  <c r="BA106" i="11"/>
  <c r="BA107" i="11"/>
  <c r="BA108" i="11"/>
  <c r="BA109" i="11"/>
  <c r="BA110" i="11"/>
  <c r="BA111" i="11"/>
  <c r="BA112" i="11"/>
  <c r="BA113" i="11"/>
  <c r="BA114" i="11"/>
  <c r="BA115" i="11"/>
  <c r="BA116" i="11"/>
  <c r="BA117" i="11"/>
  <c r="BA118" i="11"/>
  <c r="BA119" i="11"/>
  <c r="BA120" i="11"/>
  <c r="BA121" i="11"/>
  <c r="BA122" i="11"/>
  <c r="BA123" i="11"/>
  <c r="BA124" i="11"/>
  <c r="BA125" i="11"/>
  <c r="BA126" i="11"/>
  <c r="BA127" i="11"/>
  <c r="BA128" i="11"/>
  <c r="BA129" i="11"/>
  <c r="BA130" i="11"/>
  <c r="BA131" i="11"/>
  <c r="BA132" i="11"/>
  <c r="BA133" i="11"/>
  <c r="BA134" i="11"/>
  <c r="BA135" i="11"/>
  <c r="BA136" i="11"/>
  <c r="BA137" i="11"/>
  <c r="BA138" i="11"/>
  <c r="BA139" i="11"/>
  <c r="AE105" i="11"/>
  <c r="AF105" i="11"/>
  <c r="AG105" i="11"/>
  <c r="AH105" i="11"/>
  <c r="AI105" i="11"/>
  <c r="AJ105" i="11"/>
  <c r="AE106" i="11"/>
  <c r="AF106" i="11"/>
  <c r="AG106" i="11"/>
  <c r="AH106" i="11"/>
  <c r="AI106" i="11"/>
  <c r="AJ106" i="11"/>
  <c r="AE107" i="11"/>
  <c r="AF107" i="11"/>
  <c r="AG107" i="11"/>
  <c r="AH107" i="11"/>
  <c r="AI107" i="11"/>
  <c r="AJ107" i="11"/>
  <c r="AE108" i="11"/>
  <c r="AF108" i="11"/>
  <c r="AG108" i="11"/>
  <c r="AH108" i="11"/>
  <c r="AI108" i="11"/>
  <c r="AJ108" i="11"/>
  <c r="AE109" i="11"/>
  <c r="AF109" i="11"/>
  <c r="AG109" i="11"/>
  <c r="AH109" i="11"/>
  <c r="AI109" i="11"/>
  <c r="AJ109" i="11"/>
  <c r="AE110" i="11"/>
  <c r="AF110" i="11"/>
  <c r="AG110" i="11"/>
  <c r="AH110" i="11"/>
  <c r="AI110" i="11"/>
  <c r="AJ110" i="11"/>
  <c r="AE111" i="11"/>
  <c r="AF111" i="11"/>
  <c r="AG111" i="11"/>
  <c r="AH111" i="11"/>
  <c r="AI111" i="11"/>
  <c r="AJ111" i="11"/>
  <c r="AE112" i="11"/>
  <c r="AF112" i="11"/>
  <c r="AG112" i="11"/>
  <c r="AH112" i="11"/>
  <c r="AI112" i="11"/>
  <c r="AJ112" i="11"/>
  <c r="AE113" i="11"/>
  <c r="AF113" i="11"/>
  <c r="AG113" i="11"/>
  <c r="AH113" i="11"/>
  <c r="AI113" i="11"/>
  <c r="AJ113" i="11"/>
  <c r="AE114" i="11"/>
  <c r="AF114" i="11"/>
  <c r="AG114" i="11"/>
  <c r="AH114" i="11"/>
  <c r="AI114" i="11"/>
  <c r="AJ114" i="11"/>
  <c r="AE115" i="11"/>
  <c r="AF115" i="11"/>
  <c r="AG115" i="11"/>
  <c r="AH115" i="11"/>
  <c r="AI115" i="11"/>
  <c r="AJ115" i="11"/>
  <c r="AE116" i="11"/>
  <c r="AF116" i="11"/>
  <c r="AG116" i="11"/>
  <c r="AH116" i="11"/>
  <c r="AI116" i="11"/>
  <c r="AJ116" i="11"/>
  <c r="AE117" i="11"/>
  <c r="AF117" i="11"/>
  <c r="AG117" i="11"/>
  <c r="AH117" i="11"/>
  <c r="AI117" i="11"/>
  <c r="AJ117" i="11"/>
  <c r="AE118" i="11"/>
  <c r="AF118" i="11"/>
  <c r="AG118" i="11"/>
  <c r="AH118" i="11"/>
  <c r="AI118" i="11"/>
  <c r="AJ118" i="11"/>
  <c r="AE119" i="11"/>
  <c r="AF119" i="11"/>
  <c r="AG119" i="11"/>
  <c r="AH119" i="11"/>
  <c r="AI119" i="11"/>
  <c r="AJ119" i="11"/>
  <c r="AE120" i="11"/>
  <c r="AF120" i="11"/>
  <c r="AG120" i="11"/>
  <c r="AH120" i="11"/>
  <c r="AI120" i="11"/>
  <c r="AJ120" i="11"/>
  <c r="AE121" i="11"/>
  <c r="AF121" i="11"/>
  <c r="AG121" i="11"/>
  <c r="AH121" i="11"/>
  <c r="AI121" i="11"/>
  <c r="AJ121" i="11"/>
  <c r="AE122" i="11"/>
  <c r="AF122" i="11"/>
  <c r="AG122" i="11"/>
  <c r="AH122" i="11"/>
  <c r="AI122" i="11"/>
  <c r="AJ122" i="11"/>
  <c r="AE123" i="11"/>
  <c r="AF123" i="11"/>
  <c r="AG123" i="11"/>
  <c r="AH123" i="11"/>
  <c r="AI123" i="11"/>
  <c r="AJ123" i="11"/>
  <c r="AE124" i="11"/>
  <c r="AF124" i="11"/>
  <c r="AG124" i="11"/>
  <c r="AH124" i="11"/>
  <c r="AI124" i="11"/>
  <c r="AJ124" i="11"/>
  <c r="AE125" i="11"/>
  <c r="AF125" i="11"/>
  <c r="AG125" i="11"/>
  <c r="AH125" i="11"/>
  <c r="AI125" i="11"/>
  <c r="AJ125" i="11"/>
  <c r="AE126" i="11"/>
  <c r="AF126" i="11"/>
  <c r="AG126" i="11"/>
  <c r="AH126" i="11"/>
  <c r="AI126" i="11"/>
  <c r="AJ126" i="11"/>
  <c r="AE127" i="11"/>
  <c r="AF127" i="11"/>
  <c r="AG127" i="11"/>
  <c r="AH127" i="11"/>
  <c r="AI127" i="11"/>
  <c r="AJ127" i="11"/>
  <c r="AE128" i="11"/>
  <c r="AF128" i="11"/>
  <c r="AG128" i="11"/>
  <c r="AH128" i="11"/>
  <c r="AI128" i="11"/>
  <c r="AJ128" i="11"/>
  <c r="AE129" i="11"/>
  <c r="AF129" i="11"/>
  <c r="AG129" i="11"/>
  <c r="AH129" i="11"/>
  <c r="AI129" i="11"/>
  <c r="AJ129" i="11"/>
  <c r="AE130" i="11"/>
  <c r="AF130" i="11"/>
  <c r="AG130" i="11"/>
  <c r="AH130" i="11"/>
  <c r="AI130" i="11"/>
  <c r="AJ130" i="11"/>
  <c r="AE131" i="11"/>
  <c r="AF131" i="11"/>
  <c r="AG131" i="11"/>
  <c r="AH131" i="11"/>
  <c r="AI131" i="11"/>
  <c r="AJ131" i="11"/>
  <c r="AE132" i="11"/>
  <c r="AF132" i="11"/>
  <c r="AG132" i="11"/>
  <c r="AH132" i="11"/>
  <c r="AI132" i="11"/>
  <c r="AJ132" i="11"/>
  <c r="AE133" i="11"/>
  <c r="AF133" i="11"/>
  <c r="AG133" i="11"/>
  <c r="AH133" i="11"/>
  <c r="AI133" i="11"/>
  <c r="AJ133" i="11"/>
  <c r="AE134" i="11"/>
  <c r="AF134" i="11"/>
  <c r="AG134" i="11"/>
  <c r="AH134" i="11"/>
  <c r="AI134" i="11"/>
  <c r="AJ134" i="11"/>
  <c r="AE135" i="11"/>
  <c r="AF135" i="11"/>
  <c r="AG135" i="11"/>
  <c r="AH135" i="11"/>
  <c r="AI135" i="11"/>
  <c r="AJ135" i="11"/>
  <c r="AE136" i="11"/>
  <c r="AF136" i="11"/>
  <c r="AG136" i="11"/>
  <c r="AH136" i="11"/>
  <c r="AI136" i="11"/>
  <c r="AJ136" i="11"/>
  <c r="AE137" i="11"/>
  <c r="AF137" i="11"/>
  <c r="AG137" i="11"/>
  <c r="AH137" i="11"/>
  <c r="AI137" i="11"/>
  <c r="AJ137" i="11"/>
  <c r="AE138" i="11"/>
  <c r="AF138" i="11"/>
  <c r="AG138" i="11"/>
  <c r="AH138" i="11"/>
  <c r="AI138" i="11"/>
  <c r="AJ138" i="11"/>
  <c r="AE139" i="11"/>
  <c r="AF139" i="11"/>
  <c r="AG139" i="11"/>
  <c r="AH139" i="11"/>
  <c r="AI139" i="11"/>
  <c r="AJ139" i="11"/>
  <c r="AD105" i="11"/>
  <c r="AD106" i="11"/>
  <c r="AD107" i="11"/>
  <c r="AD108" i="11"/>
  <c r="AD109" i="11"/>
  <c r="AD110" i="11"/>
  <c r="AD111" i="11"/>
  <c r="AD112" i="11"/>
  <c r="AD113" i="11"/>
  <c r="AD114" i="11"/>
  <c r="AD115" i="11"/>
  <c r="AD116" i="11"/>
  <c r="AD117" i="11"/>
  <c r="AD118" i="11"/>
  <c r="AD119" i="11"/>
  <c r="AD120" i="11"/>
  <c r="AD121" i="11"/>
  <c r="AD122" i="11"/>
  <c r="AD123" i="11"/>
  <c r="AD124" i="11"/>
  <c r="AD125" i="11"/>
  <c r="AD126" i="11"/>
  <c r="AD127" i="11"/>
  <c r="AD128" i="11"/>
  <c r="AD129" i="11"/>
  <c r="AD130" i="11"/>
  <c r="AD131" i="11"/>
  <c r="AD132" i="11"/>
  <c r="AD133" i="11"/>
  <c r="AD134" i="11"/>
  <c r="AD135" i="11"/>
  <c r="AD136" i="11"/>
  <c r="AD137" i="11"/>
  <c r="AD138" i="11"/>
  <c r="AD139" i="11"/>
  <c r="K108" i="11"/>
  <c r="L108" i="11"/>
  <c r="M108" i="11"/>
  <c r="K109" i="11"/>
  <c r="L109" i="11"/>
  <c r="M109" i="11"/>
  <c r="K110" i="11"/>
  <c r="L110" i="11"/>
  <c r="M110" i="11"/>
  <c r="K111" i="11"/>
  <c r="L111" i="11"/>
  <c r="M111" i="11"/>
  <c r="K112" i="11"/>
  <c r="L112" i="11"/>
  <c r="M112" i="11"/>
  <c r="K113" i="11"/>
  <c r="L113" i="11"/>
  <c r="M113" i="11"/>
  <c r="K114" i="11"/>
  <c r="L114" i="11"/>
  <c r="M114" i="11"/>
  <c r="K115" i="11"/>
  <c r="L115" i="11"/>
  <c r="M115" i="11"/>
  <c r="K116" i="11"/>
  <c r="L116" i="11"/>
  <c r="M116" i="11"/>
  <c r="K117" i="11"/>
  <c r="L117" i="11"/>
  <c r="M117" i="11"/>
  <c r="K118" i="11"/>
  <c r="L118" i="11"/>
  <c r="M118" i="11"/>
  <c r="K119" i="11"/>
  <c r="L119" i="11"/>
  <c r="M119" i="11"/>
  <c r="K120" i="11"/>
  <c r="L120" i="11"/>
  <c r="M120" i="11"/>
  <c r="K121" i="11"/>
  <c r="L121" i="11"/>
  <c r="M121" i="11"/>
  <c r="K122" i="11"/>
  <c r="L122" i="11"/>
  <c r="M122" i="11"/>
  <c r="K123" i="11"/>
  <c r="L123" i="11"/>
  <c r="M123" i="11"/>
  <c r="K124" i="11"/>
  <c r="L124" i="11"/>
  <c r="M124" i="11"/>
  <c r="K125" i="11"/>
  <c r="L125" i="11"/>
  <c r="M125" i="11"/>
  <c r="K126" i="11"/>
  <c r="L126" i="11"/>
  <c r="M126" i="11"/>
  <c r="K127" i="11"/>
  <c r="L127" i="11"/>
  <c r="M127" i="11"/>
  <c r="K128" i="11"/>
  <c r="L128" i="11"/>
  <c r="M128" i="11"/>
  <c r="K129" i="11"/>
  <c r="L129" i="11"/>
  <c r="M129" i="11"/>
  <c r="K130" i="11"/>
  <c r="L130" i="11"/>
  <c r="M130" i="11"/>
  <c r="K131" i="11"/>
  <c r="L131" i="11"/>
  <c r="M131" i="11"/>
  <c r="K132" i="11"/>
  <c r="L132" i="11"/>
  <c r="M132" i="11"/>
  <c r="K133" i="11"/>
  <c r="L133" i="11"/>
  <c r="M133" i="11"/>
  <c r="K134" i="11"/>
  <c r="L134" i="11"/>
  <c r="M134" i="11"/>
  <c r="K135" i="11"/>
  <c r="L135" i="11"/>
  <c r="M135" i="11"/>
  <c r="K136" i="11"/>
  <c r="L136" i="11"/>
  <c r="M136" i="11"/>
  <c r="K137" i="11"/>
  <c r="L137" i="11"/>
  <c r="M137" i="11"/>
  <c r="K138" i="11"/>
  <c r="L138" i="11"/>
  <c r="M138" i="11"/>
  <c r="K139" i="11"/>
  <c r="L139" i="11"/>
  <c r="M139" i="11"/>
  <c r="K140" i="11"/>
  <c r="L140" i="11"/>
  <c r="M140" i="11"/>
  <c r="J108" i="11"/>
  <c r="J109" i="11"/>
  <c r="J110" i="11"/>
  <c r="J111" i="11"/>
  <c r="J112" i="11"/>
  <c r="J113" i="11"/>
  <c r="J114" i="11"/>
  <c r="J115" i="11"/>
  <c r="J116" i="11"/>
  <c r="J117" i="11"/>
  <c r="J118" i="11"/>
  <c r="J119" i="11"/>
  <c r="J120" i="11"/>
  <c r="J121" i="11"/>
  <c r="J122" i="11"/>
  <c r="J123" i="11"/>
  <c r="J124" i="11"/>
  <c r="J125" i="11"/>
  <c r="J126" i="11"/>
  <c r="J127" i="11"/>
  <c r="J128" i="11"/>
  <c r="J129" i="11"/>
  <c r="J130" i="11"/>
  <c r="J131" i="11"/>
  <c r="J132" i="11"/>
  <c r="J133" i="11"/>
  <c r="J134" i="11"/>
  <c r="J135" i="11"/>
  <c r="J136" i="11"/>
  <c r="J137" i="11"/>
  <c r="J138" i="11"/>
  <c r="J139" i="11"/>
  <c r="J140" i="11"/>
  <c r="AI27" i="11"/>
  <c r="AJ27" i="11"/>
  <c r="BF27" i="11"/>
  <c r="BG27" i="11"/>
  <c r="J28" i="11"/>
  <c r="K28" i="11"/>
  <c r="L28" i="11"/>
  <c r="M28" i="11"/>
  <c r="AD28" i="11"/>
  <c r="AE28" i="11"/>
  <c r="AF28" i="11"/>
  <c r="AG28" i="11"/>
  <c r="AH28" i="11"/>
  <c r="AI28" i="11"/>
  <c r="AJ28" i="11"/>
  <c r="BA28" i="11"/>
  <c r="BB28" i="11"/>
  <c r="BC28" i="11"/>
  <c r="BD28" i="11"/>
  <c r="BE28" i="11"/>
  <c r="BF28" i="11"/>
  <c r="BG28" i="11"/>
  <c r="J29" i="11"/>
  <c r="K29" i="11"/>
  <c r="L29" i="11"/>
  <c r="M29" i="11"/>
  <c r="AD29" i="11"/>
  <c r="AE29" i="11"/>
  <c r="AF29" i="11"/>
  <c r="AG29" i="11"/>
  <c r="AH29" i="11"/>
  <c r="AI29" i="11"/>
  <c r="AJ29" i="11"/>
  <c r="BA29" i="11"/>
  <c r="BB29" i="11"/>
  <c r="BC29" i="11"/>
  <c r="BD29" i="11"/>
  <c r="BE29" i="11"/>
  <c r="BF29" i="11"/>
  <c r="BG29" i="11"/>
  <c r="J30" i="11"/>
  <c r="K30" i="11"/>
  <c r="L30" i="11"/>
  <c r="M30" i="11"/>
  <c r="AD30" i="11"/>
  <c r="AE30" i="11"/>
  <c r="AF30" i="11"/>
  <c r="AG30" i="11"/>
  <c r="AH30" i="11"/>
  <c r="AI30" i="11"/>
  <c r="AJ30" i="11"/>
  <c r="BA30" i="11"/>
  <c r="BB30" i="11"/>
  <c r="BC30" i="11"/>
  <c r="BD30" i="11"/>
  <c r="BE30" i="11"/>
  <c r="BF30" i="11"/>
  <c r="BG30" i="11"/>
  <c r="J31" i="11"/>
  <c r="K31" i="11"/>
  <c r="L31" i="11"/>
  <c r="M31" i="11"/>
  <c r="AD31" i="11"/>
  <c r="AE31" i="11"/>
  <c r="AF31" i="11"/>
  <c r="AG31" i="11"/>
  <c r="AH31" i="11"/>
  <c r="AI31" i="11"/>
  <c r="AJ31" i="11"/>
  <c r="BA31" i="11"/>
  <c r="BB31" i="11"/>
  <c r="BC31" i="11"/>
  <c r="BD31" i="11"/>
  <c r="BE31" i="11"/>
  <c r="BF31" i="11"/>
  <c r="BG31" i="11"/>
  <c r="J32" i="11"/>
  <c r="K32" i="11"/>
  <c r="L32" i="11"/>
  <c r="M32" i="11"/>
  <c r="AD32" i="11"/>
  <c r="AE32" i="11"/>
  <c r="AF32" i="11"/>
  <c r="AG32" i="11"/>
  <c r="AH32" i="11"/>
  <c r="AI32" i="11"/>
  <c r="AJ32" i="11"/>
  <c r="BA32" i="11"/>
  <c r="BB32" i="11"/>
  <c r="BC32" i="11"/>
  <c r="BD32" i="11"/>
  <c r="BE32" i="11"/>
  <c r="BF32" i="11"/>
  <c r="BG32" i="11"/>
  <c r="J33" i="11"/>
  <c r="K33" i="11"/>
  <c r="L33" i="11"/>
  <c r="M33" i="11"/>
  <c r="AD33" i="11"/>
  <c r="AE33" i="11"/>
  <c r="AF33" i="11"/>
  <c r="AG33" i="11"/>
  <c r="AH33" i="11"/>
  <c r="AI33" i="11"/>
  <c r="AJ33" i="11"/>
  <c r="BA33" i="11"/>
  <c r="BB33" i="11"/>
  <c r="BC33" i="11"/>
  <c r="BD33" i="11"/>
  <c r="BE33" i="11"/>
  <c r="BF33" i="11"/>
  <c r="BG33" i="11"/>
  <c r="J34" i="11"/>
  <c r="K34" i="11"/>
  <c r="L34" i="11"/>
  <c r="M34" i="11"/>
  <c r="AD34" i="11"/>
  <c r="AE34" i="11"/>
  <c r="AF34" i="11"/>
  <c r="AG34" i="11"/>
  <c r="AH34" i="11"/>
  <c r="AI34" i="11"/>
  <c r="AJ34" i="11"/>
  <c r="BA34" i="11"/>
  <c r="BB34" i="11"/>
  <c r="BC34" i="11"/>
  <c r="BD34" i="11"/>
  <c r="BE34" i="11"/>
  <c r="BF34" i="11"/>
  <c r="BG34" i="11"/>
  <c r="J35" i="11"/>
  <c r="K35" i="11"/>
  <c r="L35" i="11"/>
  <c r="M35" i="11"/>
  <c r="AD35" i="11"/>
  <c r="AE35" i="11"/>
  <c r="AF35" i="11"/>
  <c r="AG35" i="11"/>
  <c r="AH35" i="11"/>
  <c r="AI35" i="11"/>
  <c r="AJ35" i="11"/>
  <c r="BA35" i="11"/>
  <c r="BB35" i="11"/>
  <c r="BC35" i="11"/>
  <c r="BD35" i="11"/>
  <c r="BE35" i="11"/>
  <c r="BF35" i="11"/>
  <c r="BG35" i="11"/>
  <c r="J36" i="11"/>
  <c r="K36" i="11"/>
  <c r="L36" i="11"/>
  <c r="M36" i="11"/>
  <c r="AD36" i="11"/>
  <c r="AE36" i="11"/>
  <c r="AF36" i="11"/>
  <c r="AG36" i="11"/>
  <c r="AH36" i="11"/>
  <c r="AI36" i="11"/>
  <c r="AJ36" i="11"/>
  <c r="BA36" i="11"/>
  <c r="BB36" i="11"/>
  <c r="BC36" i="11"/>
  <c r="BD36" i="11"/>
  <c r="BE36" i="11"/>
  <c r="BF36" i="11"/>
  <c r="BG36" i="11"/>
  <c r="J37" i="11"/>
  <c r="K37" i="11"/>
  <c r="L37" i="11"/>
  <c r="M37" i="11"/>
  <c r="AD37" i="11"/>
  <c r="AE37" i="11"/>
  <c r="AF37" i="11"/>
  <c r="AG37" i="11"/>
  <c r="AH37" i="11"/>
  <c r="AI37" i="11"/>
  <c r="AJ37" i="11"/>
  <c r="BA37" i="11"/>
  <c r="BB37" i="11"/>
  <c r="BC37" i="11"/>
  <c r="BD37" i="11"/>
  <c r="BE37" i="11"/>
  <c r="BF37" i="11"/>
  <c r="BG37" i="11"/>
  <c r="J38" i="11"/>
  <c r="K38" i="11"/>
  <c r="L38" i="11"/>
  <c r="M38" i="11"/>
  <c r="AD38" i="11"/>
  <c r="AE38" i="11"/>
  <c r="AF38" i="11"/>
  <c r="AG38" i="11"/>
  <c r="AH38" i="11"/>
  <c r="AI38" i="11"/>
  <c r="AJ38" i="11"/>
  <c r="BA38" i="11"/>
  <c r="BB38" i="11"/>
  <c r="BC38" i="11"/>
  <c r="BD38" i="11"/>
  <c r="BE38" i="11"/>
  <c r="BF38" i="11"/>
  <c r="BG38" i="11"/>
  <c r="J39" i="11"/>
  <c r="K39" i="11"/>
  <c r="L39" i="11"/>
  <c r="M39" i="11"/>
  <c r="AD39" i="11"/>
  <c r="AE39" i="11"/>
  <c r="AF39" i="11"/>
  <c r="AG39" i="11"/>
  <c r="AH39" i="11"/>
  <c r="AI39" i="11"/>
  <c r="AJ39" i="11"/>
  <c r="BA39" i="11"/>
  <c r="BB39" i="11"/>
  <c r="BC39" i="11"/>
  <c r="BD39" i="11"/>
  <c r="BE39" i="11"/>
  <c r="BF39" i="11"/>
  <c r="BG39" i="11"/>
  <c r="J40" i="11"/>
  <c r="K40" i="11"/>
  <c r="L40" i="11"/>
  <c r="M40" i="11"/>
  <c r="AD40" i="11"/>
  <c r="AE40" i="11"/>
  <c r="AF40" i="11"/>
  <c r="AG40" i="11"/>
  <c r="AH40" i="11"/>
  <c r="AI40" i="11"/>
  <c r="AJ40" i="11"/>
  <c r="BA40" i="11"/>
  <c r="BB40" i="11"/>
  <c r="BC40" i="11"/>
  <c r="BD40" i="11"/>
  <c r="BE40" i="11"/>
  <c r="BF40" i="11"/>
  <c r="BG40" i="11"/>
  <c r="J41" i="11"/>
  <c r="K41" i="11"/>
  <c r="L41" i="11"/>
  <c r="M41" i="11"/>
  <c r="AD41" i="11"/>
  <c r="AE41" i="11"/>
  <c r="AF41" i="11"/>
  <c r="AG41" i="11"/>
  <c r="AH41" i="11"/>
  <c r="AI41" i="11"/>
  <c r="AJ41" i="11"/>
  <c r="BA41" i="11"/>
  <c r="BB41" i="11"/>
  <c r="BC41" i="11"/>
  <c r="BD41" i="11"/>
  <c r="BE41" i="11"/>
  <c r="BF41" i="11"/>
  <c r="BG41" i="11"/>
  <c r="J42" i="11"/>
  <c r="K42" i="11"/>
  <c r="L42" i="11"/>
  <c r="M42" i="11"/>
  <c r="AD42" i="11"/>
  <c r="AE42" i="11"/>
  <c r="AF42" i="11"/>
  <c r="AG42" i="11"/>
  <c r="AH42" i="11"/>
  <c r="AI42" i="11"/>
  <c r="AJ42" i="11"/>
  <c r="BA42" i="11"/>
  <c r="BB42" i="11"/>
  <c r="BC42" i="11"/>
  <c r="BD42" i="11"/>
  <c r="BE42" i="11"/>
  <c r="BF42" i="11"/>
  <c r="BG42" i="11"/>
  <c r="J43" i="11"/>
  <c r="K43" i="11"/>
  <c r="L43" i="11"/>
  <c r="M43" i="11"/>
  <c r="AD43" i="11"/>
  <c r="AE43" i="11"/>
  <c r="AF43" i="11"/>
  <c r="AG43" i="11"/>
  <c r="AH43" i="11"/>
  <c r="AI43" i="11"/>
  <c r="AJ43" i="11"/>
  <c r="BA43" i="11"/>
  <c r="BB43" i="11"/>
  <c r="BC43" i="11"/>
  <c r="BD43" i="11"/>
  <c r="BE43" i="11"/>
  <c r="BF43" i="11"/>
  <c r="BG43" i="11"/>
  <c r="J44" i="11"/>
  <c r="K44" i="11"/>
  <c r="L44" i="11"/>
  <c r="M44" i="11"/>
  <c r="AD44" i="11"/>
  <c r="AE44" i="11"/>
  <c r="AF44" i="11"/>
  <c r="AG44" i="11"/>
  <c r="AH44" i="11"/>
  <c r="AI44" i="11"/>
  <c r="AJ44" i="11"/>
  <c r="BA44" i="11"/>
  <c r="BB44" i="11"/>
  <c r="BC44" i="11"/>
  <c r="BD44" i="11"/>
  <c r="BE44" i="11"/>
  <c r="BF44" i="11"/>
  <c r="BG44" i="11"/>
  <c r="J45" i="11"/>
  <c r="K45" i="11"/>
  <c r="L45" i="11"/>
  <c r="M45" i="11"/>
  <c r="AD45" i="11"/>
  <c r="AE45" i="11"/>
  <c r="AF45" i="11"/>
  <c r="AG45" i="11"/>
  <c r="AH45" i="11"/>
  <c r="AI45" i="11"/>
  <c r="AJ45" i="11"/>
  <c r="BA45" i="11"/>
  <c r="BB45" i="11"/>
  <c r="BC45" i="11"/>
  <c r="BD45" i="11"/>
  <c r="BE45" i="11"/>
  <c r="BF45" i="11"/>
  <c r="BG45" i="11"/>
  <c r="J46" i="11"/>
  <c r="K46" i="11"/>
  <c r="L46" i="11"/>
  <c r="M46" i="11"/>
  <c r="AD46" i="11"/>
  <c r="AE46" i="11"/>
  <c r="AF46" i="11"/>
  <c r="AG46" i="11"/>
  <c r="AH46" i="11"/>
  <c r="AI46" i="11"/>
  <c r="AJ46" i="11"/>
  <c r="BA46" i="11"/>
  <c r="BB46" i="11"/>
  <c r="BC46" i="11"/>
  <c r="BD46" i="11"/>
  <c r="BE46" i="11"/>
  <c r="BF46" i="11"/>
  <c r="BG46" i="11"/>
  <c r="J47" i="11"/>
  <c r="K47" i="11"/>
  <c r="L47" i="11"/>
  <c r="M47" i="11"/>
  <c r="AD47" i="11"/>
  <c r="AE47" i="11"/>
  <c r="AF47" i="11"/>
  <c r="AG47" i="11"/>
  <c r="AH47" i="11"/>
  <c r="AI47" i="11"/>
  <c r="AJ47" i="11"/>
  <c r="BA47" i="11"/>
  <c r="BB47" i="11"/>
  <c r="BC47" i="11"/>
  <c r="BD47" i="11"/>
  <c r="BE47" i="11"/>
  <c r="BF47" i="11"/>
  <c r="BG47" i="11"/>
  <c r="J48" i="11"/>
  <c r="K48" i="11"/>
  <c r="L48" i="11"/>
  <c r="M48" i="11"/>
  <c r="AD48" i="11"/>
  <c r="AE48" i="11"/>
  <c r="AF48" i="11"/>
  <c r="AG48" i="11"/>
  <c r="AH48" i="11"/>
  <c r="AI48" i="11"/>
  <c r="AJ48" i="11"/>
  <c r="BA48" i="11"/>
  <c r="BB48" i="11"/>
  <c r="BC48" i="11"/>
  <c r="BD48" i="11"/>
  <c r="BE48" i="11"/>
  <c r="BF48" i="11"/>
  <c r="BG48" i="11"/>
  <c r="J49" i="11"/>
  <c r="K49" i="11"/>
  <c r="L49" i="11"/>
  <c r="M49" i="11"/>
  <c r="AD49" i="11"/>
  <c r="AE49" i="11"/>
  <c r="AF49" i="11"/>
  <c r="AG49" i="11"/>
  <c r="AH49" i="11"/>
  <c r="AI49" i="11"/>
  <c r="AJ49" i="11"/>
  <c r="BA49" i="11"/>
  <c r="BB49" i="11"/>
  <c r="BC49" i="11"/>
  <c r="BD49" i="11"/>
  <c r="BE49" i="11"/>
  <c r="BF49" i="11"/>
  <c r="BG49" i="11"/>
  <c r="J50" i="11"/>
  <c r="K50" i="11"/>
  <c r="L50" i="11"/>
  <c r="M50" i="11"/>
  <c r="AD50" i="11"/>
  <c r="AE50" i="11"/>
  <c r="AF50" i="11"/>
  <c r="AG50" i="11"/>
  <c r="AH50" i="11"/>
  <c r="AI50" i="11"/>
  <c r="AJ50" i="11"/>
  <c r="BA50" i="11"/>
  <c r="BB50" i="11"/>
  <c r="BC50" i="11"/>
  <c r="BD50" i="11"/>
  <c r="BE50" i="11"/>
  <c r="BF50" i="11"/>
  <c r="BG50" i="11"/>
  <c r="J51" i="11"/>
  <c r="K51" i="11"/>
  <c r="L51" i="11"/>
  <c r="M51" i="11"/>
  <c r="AD51" i="11"/>
  <c r="AE51" i="11"/>
  <c r="AF51" i="11"/>
  <c r="AG51" i="11"/>
  <c r="AH51" i="11"/>
  <c r="AI51" i="11"/>
  <c r="AJ51" i="11"/>
  <c r="BA51" i="11"/>
  <c r="BB51" i="11"/>
  <c r="BC51" i="11"/>
  <c r="BD51" i="11"/>
  <c r="BE51" i="11"/>
  <c r="BF51" i="11"/>
  <c r="BG51" i="11"/>
  <c r="J52" i="11"/>
  <c r="K52" i="11"/>
  <c r="L52" i="11"/>
  <c r="M52" i="11"/>
  <c r="AD52" i="11"/>
  <c r="AE52" i="11"/>
  <c r="AF52" i="11"/>
  <c r="AG52" i="11"/>
  <c r="AH52" i="11"/>
  <c r="AI52" i="11"/>
  <c r="AJ52" i="11"/>
  <c r="BA52" i="11"/>
  <c r="BB52" i="11"/>
  <c r="BC52" i="11"/>
  <c r="BD52" i="11"/>
  <c r="BE52" i="11"/>
  <c r="BF52" i="11"/>
  <c r="BG52" i="11"/>
  <c r="J53" i="11"/>
  <c r="K53" i="11"/>
  <c r="L53" i="11"/>
  <c r="M53" i="11"/>
  <c r="AD53" i="11"/>
  <c r="AE53" i="11"/>
  <c r="AF53" i="11"/>
  <c r="AG53" i="11"/>
  <c r="AH53" i="11"/>
  <c r="AI53" i="11"/>
  <c r="AJ53" i="11"/>
  <c r="BA53" i="11"/>
  <c r="BB53" i="11"/>
  <c r="BC53" i="11"/>
  <c r="BD53" i="11"/>
  <c r="BE53" i="11"/>
  <c r="BF53" i="11"/>
  <c r="BG53" i="11"/>
  <c r="J54" i="11"/>
  <c r="K54" i="11"/>
  <c r="L54" i="11"/>
  <c r="M54" i="11"/>
  <c r="AD54" i="11"/>
  <c r="AE54" i="11"/>
  <c r="AF54" i="11"/>
  <c r="AG54" i="11"/>
  <c r="AH54" i="11"/>
  <c r="AI54" i="11"/>
  <c r="AJ54" i="11"/>
  <c r="BA54" i="11"/>
  <c r="BB54" i="11"/>
  <c r="BC54" i="11"/>
  <c r="BD54" i="11"/>
  <c r="BE54" i="11"/>
  <c r="BF54" i="11"/>
  <c r="BG54" i="11"/>
  <c r="J55" i="11"/>
  <c r="K55" i="11"/>
  <c r="L55" i="11"/>
  <c r="M55" i="11"/>
  <c r="AD55" i="11"/>
  <c r="AE55" i="11"/>
  <c r="AF55" i="11"/>
  <c r="AG55" i="11"/>
  <c r="AH55" i="11"/>
  <c r="AI55" i="11"/>
  <c r="AJ55" i="11"/>
  <c r="BA55" i="11"/>
  <c r="BB55" i="11"/>
  <c r="BC55" i="11"/>
  <c r="BD55" i="11"/>
  <c r="BE55" i="11"/>
  <c r="BF55" i="11"/>
  <c r="BG55" i="11"/>
  <c r="J56" i="11"/>
  <c r="K56" i="11"/>
  <c r="L56" i="11"/>
  <c r="M56" i="11"/>
  <c r="AD56" i="11"/>
  <c r="AE56" i="11"/>
  <c r="AF56" i="11"/>
  <c r="AG56" i="11"/>
  <c r="AH56" i="11"/>
  <c r="AI56" i="11"/>
  <c r="AJ56" i="11"/>
  <c r="BA56" i="11"/>
  <c r="BB56" i="11"/>
  <c r="BC56" i="11"/>
  <c r="BD56" i="11"/>
  <c r="BE56" i="11"/>
  <c r="BF56" i="11"/>
  <c r="BG56" i="11"/>
  <c r="J57" i="11"/>
  <c r="K57" i="11"/>
  <c r="L57" i="11"/>
  <c r="M57" i="11"/>
  <c r="AD57" i="11"/>
  <c r="AE57" i="11"/>
  <c r="AF57" i="11"/>
  <c r="AG57" i="11"/>
  <c r="AH57" i="11"/>
  <c r="AI57" i="11"/>
  <c r="AJ57" i="11"/>
  <c r="BA57" i="11"/>
  <c r="BB57" i="11"/>
  <c r="BC57" i="11"/>
  <c r="BD57" i="11"/>
  <c r="BE57" i="11"/>
  <c r="BF57" i="11"/>
  <c r="BG57" i="11"/>
  <c r="J58" i="11"/>
  <c r="K58" i="11"/>
  <c r="L58" i="11"/>
  <c r="M58" i="11"/>
  <c r="AD58" i="11"/>
  <c r="AE58" i="11"/>
  <c r="AF58" i="11"/>
  <c r="AG58" i="11"/>
  <c r="AH58" i="11"/>
  <c r="AI58" i="11"/>
  <c r="AJ58" i="11"/>
  <c r="BA58" i="11"/>
  <c r="BB58" i="11"/>
  <c r="BC58" i="11"/>
  <c r="BD58" i="11"/>
  <c r="BE58" i="11"/>
  <c r="BF58" i="11"/>
  <c r="BG58" i="11"/>
  <c r="J59" i="11"/>
  <c r="K59" i="11"/>
  <c r="L59" i="11"/>
  <c r="M59" i="11"/>
  <c r="AD59" i="11"/>
  <c r="AE59" i="11"/>
  <c r="AF59" i="11"/>
  <c r="AG59" i="11"/>
  <c r="AH59" i="11"/>
  <c r="AI59" i="11"/>
  <c r="AJ59" i="11"/>
  <c r="BA59" i="11"/>
  <c r="BB59" i="11"/>
  <c r="BC59" i="11"/>
  <c r="BD59" i="11"/>
  <c r="BE59" i="11"/>
  <c r="BF59" i="11"/>
  <c r="BG59" i="11"/>
  <c r="J60" i="11"/>
  <c r="K60" i="11"/>
  <c r="L60" i="11"/>
  <c r="M60" i="11"/>
  <c r="AD60" i="11"/>
  <c r="AE60" i="11"/>
  <c r="AF60" i="11"/>
  <c r="AG60" i="11"/>
  <c r="AH60" i="11"/>
  <c r="AI60" i="11"/>
  <c r="AJ60" i="11"/>
  <c r="BA60" i="11"/>
  <c r="BB60" i="11"/>
  <c r="BC60" i="11"/>
  <c r="BD60" i="11"/>
  <c r="BE60" i="11"/>
  <c r="BF60" i="11"/>
  <c r="BG60" i="11"/>
  <c r="J61" i="11"/>
  <c r="K61" i="11"/>
  <c r="L61" i="11"/>
  <c r="M61" i="11"/>
  <c r="AD61" i="11"/>
  <c r="AE61" i="11"/>
  <c r="AF61" i="11"/>
  <c r="AG61" i="11"/>
  <c r="AH61" i="11"/>
  <c r="AI61" i="11"/>
  <c r="AJ61" i="11"/>
  <c r="BA61" i="11"/>
  <c r="BB61" i="11"/>
  <c r="BC61" i="11"/>
  <c r="BD61" i="11"/>
  <c r="BE61" i="11"/>
  <c r="BF61" i="11"/>
  <c r="BG61" i="11"/>
  <c r="J62" i="11"/>
  <c r="K62" i="11"/>
  <c r="L62" i="11"/>
  <c r="M62" i="11"/>
  <c r="AD62" i="11"/>
  <c r="AE62" i="11"/>
  <c r="AF62" i="11"/>
  <c r="AG62" i="11"/>
  <c r="AH62" i="11"/>
  <c r="AI62" i="11"/>
  <c r="AJ62" i="11"/>
  <c r="BA62" i="11"/>
  <c r="BB62" i="11"/>
  <c r="BC62" i="11"/>
  <c r="BD62" i="11"/>
  <c r="BE62" i="11"/>
  <c r="BF62" i="11"/>
  <c r="BG62" i="11"/>
  <c r="J63" i="11"/>
  <c r="K63" i="11"/>
  <c r="L63" i="11"/>
  <c r="M63" i="11"/>
  <c r="AD63" i="11"/>
  <c r="AE63" i="11"/>
  <c r="AF63" i="11"/>
  <c r="AG63" i="11"/>
  <c r="AH63" i="11"/>
  <c r="AI63" i="11"/>
  <c r="AJ63" i="11"/>
  <c r="BA63" i="11"/>
  <c r="BB63" i="11"/>
  <c r="BC63" i="11"/>
  <c r="BD63" i="11"/>
  <c r="BE63" i="11"/>
  <c r="BF63" i="11"/>
  <c r="BG63" i="11"/>
  <c r="J64" i="11"/>
  <c r="K64" i="11"/>
  <c r="L64" i="11"/>
  <c r="M64" i="11"/>
  <c r="AD64" i="11"/>
  <c r="AE64" i="11"/>
  <c r="AF64" i="11"/>
  <c r="AG64" i="11"/>
  <c r="AH64" i="11"/>
  <c r="AI64" i="11"/>
  <c r="AJ64" i="11"/>
  <c r="BA64" i="11"/>
  <c r="BB64" i="11"/>
  <c r="BC64" i="11"/>
  <c r="BD64" i="11"/>
  <c r="BE64" i="11"/>
  <c r="BF64" i="11"/>
  <c r="BG64" i="11"/>
  <c r="J65" i="11"/>
  <c r="K65" i="11"/>
  <c r="L65" i="11"/>
  <c r="M65" i="11"/>
  <c r="AD65" i="11"/>
  <c r="AE65" i="11"/>
  <c r="AF65" i="11"/>
  <c r="AG65" i="11"/>
  <c r="AH65" i="11"/>
  <c r="AI65" i="11"/>
  <c r="AJ65" i="11"/>
  <c r="BA65" i="11"/>
  <c r="BB65" i="11"/>
  <c r="BC65" i="11"/>
  <c r="BD65" i="11"/>
  <c r="BE65" i="11"/>
  <c r="BF65" i="11"/>
  <c r="BG65" i="11"/>
  <c r="J66" i="11"/>
  <c r="K66" i="11"/>
  <c r="L66" i="11"/>
  <c r="M66" i="11"/>
  <c r="AD66" i="11"/>
  <c r="AE66" i="11"/>
  <c r="AF66" i="11"/>
  <c r="AG66" i="11"/>
  <c r="AH66" i="11"/>
  <c r="AI66" i="11"/>
  <c r="AJ66" i="11"/>
  <c r="BA66" i="11"/>
  <c r="BB66" i="11"/>
  <c r="BC66" i="11"/>
  <c r="BD66" i="11"/>
  <c r="BE66" i="11"/>
  <c r="BF66" i="11"/>
  <c r="BG66" i="11"/>
  <c r="J67" i="11"/>
  <c r="K67" i="11"/>
  <c r="L67" i="11"/>
  <c r="M67" i="11"/>
  <c r="AD67" i="11"/>
  <c r="AE67" i="11"/>
  <c r="AF67" i="11"/>
  <c r="AG67" i="11"/>
  <c r="AH67" i="11"/>
  <c r="AI67" i="11"/>
  <c r="AJ67" i="11"/>
  <c r="BA67" i="11"/>
  <c r="BB67" i="11"/>
  <c r="BC67" i="11"/>
  <c r="BD67" i="11"/>
  <c r="BE67" i="11"/>
  <c r="BF67" i="11"/>
  <c r="BG67" i="11"/>
  <c r="J68" i="11"/>
  <c r="K68" i="11"/>
  <c r="L68" i="11"/>
  <c r="M68" i="11"/>
  <c r="AD68" i="11"/>
  <c r="AE68" i="11"/>
  <c r="AF68" i="11"/>
  <c r="AG68" i="11"/>
  <c r="AH68" i="11"/>
  <c r="AI68" i="11"/>
  <c r="AJ68" i="11"/>
  <c r="BA68" i="11"/>
  <c r="BB68" i="11"/>
  <c r="BC68" i="11"/>
  <c r="BD68" i="11"/>
  <c r="BE68" i="11"/>
  <c r="BF68" i="11"/>
  <c r="BG68" i="11"/>
  <c r="J69" i="11"/>
  <c r="K69" i="11"/>
  <c r="L69" i="11"/>
  <c r="M69" i="11"/>
  <c r="AD69" i="11"/>
  <c r="AE69" i="11"/>
  <c r="AF69" i="11"/>
  <c r="AG69" i="11"/>
  <c r="AH69" i="11"/>
  <c r="AI69" i="11"/>
  <c r="AJ69" i="11"/>
  <c r="BA69" i="11"/>
  <c r="BB69" i="11"/>
  <c r="BC69" i="11"/>
  <c r="BD69" i="11"/>
  <c r="BE69" i="11"/>
  <c r="BF69" i="11"/>
  <c r="BG69" i="11"/>
  <c r="J70" i="11"/>
  <c r="K70" i="11"/>
  <c r="L70" i="11"/>
  <c r="M70" i="11"/>
  <c r="AD70" i="11"/>
  <c r="AE70" i="11"/>
  <c r="AF70" i="11"/>
  <c r="AG70" i="11"/>
  <c r="AH70" i="11"/>
  <c r="AI70" i="11"/>
  <c r="AJ70" i="11"/>
  <c r="BA70" i="11"/>
  <c r="BB70" i="11"/>
  <c r="BC70" i="11"/>
  <c r="BD70" i="11"/>
  <c r="BE70" i="11"/>
  <c r="BF70" i="11"/>
  <c r="BG70" i="11"/>
  <c r="J71" i="11"/>
  <c r="K71" i="11"/>
  <c r="L71" i="11"/>
  <c r="M71" i="11"/>
  <c r="AD71" i="11"/>
  <c r="AE71" i="11"/>
  <c r="AF71" i="11"/>
  <c r="AG71" i="11"/>
  <c r="AH71" i="11"/>
  <c r="AI71" i="11"/>
  <c r="AJ71" i="11"/>
  <c r="BA71" i="11"/>
  <c r="BB71" i="11"/>
  <c r="BC71" i="11"/>
  <c r="BD71" i="11"/>
  <c r="BE71" i="11"/>
  <c r="BF71" i="11"/>
  <c r="BG71" i="11"/>
  <c r="J72" i="11"/>
  <c r="K72" i="11"/>
  <c r="L72" i="11"/>
  <c r="M72" i="11"/>
  <c r="AD72" i="11"/>
  <c r="AE72" i="11"/>
  <c r="AF72" i="11"/>
  <c r="AG72" i="11"/>
  <c r="AH72" i="11"/>
  <c r="AI72" i="11"/>
  <c r="AJ72" i="11"/>
  <c r="BA72" i="11"/>
  <c r="BB72" i="11"/>
  <c r="BC72" i="11"/>
  <c r="BD72" i="11"/>
  <c r="BE72" i="11"/>
  <c r="BF72" i="11"/>
  <c r="BG72" i="11"/>
  <c r="J73" i="11"/>
  <c r="K73" i="11"/>
  <c r="L73" i="11"/>
  <c r="M73" i="11"/>
  <c r="AD73" i="11"/>
  <c r="AE73" i="11"/>
  <c r="AF73" i="11"/>
  <c r="AG73" i="11"/>
  <c r="AH73" i="11"/>
  <c r="AI73" i="11"/>
  <c r="AJ73" i="11"/>
  <c r="BA73" i="11"/>
  <c r="BB73" i="11"/>
  <c r="BC73" i="11"/>
  <c r="BD73" i="11"/>
  <c r="BE73" i="11"/>
  <c r="BF73" i="11"/>
  <c r="BG73" i="11"/>
  <c r="J74" i="11"/>
  <c r="K74" i="11"/>
  <c r="L74" i="11"/>
  <c r="M74" i="11"/>
  <c r="AD74" i="11"/>
  <c r="AE74" i="11"/>
  <c r="AF74" i="11"/>
  <c r="AG74" i="11"/>
  <c r="AH74" i="11"/>
  <c r="AI74" i="11"/>
  <c r="AJ74" i="11"/>
  <c r="BA74" i="11"/>
  <c r="BB74" i="11"/>
  <c r="BC74" i="11"/>
  <c r="BD74" i="11"/>
  <c r="BE74" i="11"/>
  <c r="BF74" i="11"/>
  <c r="BG74" i="11"/>
  <c r="J75" i="11"/>
  <c r="K75" i="11"/>
  <c r="L75" i="11"/>
  <c r="M75" i="11"/>
  <c r="AD75" i="11"/>
  <c r="AE75" i="11"/>
  <c r="AF75" i="11"/>
  <c r="AG75" i="11"/>
  <c r="AH75" i="11"/>
  <c r="AI75" i="11"/>
  <c r="AJ75" i="11"/>
  <c r="BA75" i="11"/>
  <c r="BB75" i="11"/>
  <c r="BC75" i="11"/>
  <c r="BD75" i="11"/>
  <c r="BE75" i="11"/>
  <c r="BF75" i="11"/>
  <c r="BG75" i="11"/>
  <c r="J76" i="11"/>
  <c r="K76" i="11"/>
  <c r="L76" i="11"/>
  <c r="M76" i="11"/>
  <c r="AD76" i="11"/>
  <c r="AE76" i="11"/>
  <c r="AF76" i="11"/>
  <c r="AG76" i="11"/>
  <c r="AH76" i="11"/>
  <c r="AI76" i="11"/>
  <c r="AJ76" i="11"/>
  <c r="BA76" i="11"/>
  <c r="BB76" i="11"/>
  <c r="BC76" i="11"/>
  <c r="BD76" i="11"/>
  <c r="BE76" i="11"/>
  <c r="BF76" i="11"/>
  <c r="BG76" i="11"/>
  <c r="J77" i="11"/>
  <c r="K77" i="11"/>
  <c r="L77" i="11"/>
  <c r="M77" i="11"/>
  <c r="AD77" i="11"/>
  <c r="AE77" i="11"/>
  <c r="AF77" i="11"/>
  <c r="AG77" i="11"/>
  <c r="AH77" i="11"/>
  <c r="AI77" i="11"/>
  <c r="AJ77" i="11"/>
  <c r="BA77" i="11"/>
  <c r="BB77" i="11"/>
  <c r="BC77" i="11"/>
  <c r="BD77" i="11"/>
  <c r="BE77" i="11"/>
  <c r="BF77" i="11"/>
  <c r="BG77" i="11"/>
  <c r="J78" i="11"/>
  <c r="K78" i="11"/>
  <c r="L78" i="11"/>
  <c r="M78" i="11"/>
  <c r="AD78" i="11"/>
  <c r="AE78" i="11"/>
  <c r="AF78" i="11"/>
  <c r="AG78" i="11"/>
  <c r="AH78" i="11"/>
  <c r="AI78" i="11"/>
  <c r="AJ78" i="11"/>
  <c r="BA78" i="11"/>
  <c r="BB78" i="11"/>
  <c r="BC78" i="11"/>
  <c r="BD78" i="11"/>
  <c r="BE78" i="11"/>
  <c r="BF78" i="11"/>
  <c r="BG78" i="11"/>
  <c r="J79" i="11"/>
  <c r="K79" i="11"/>
  <c r="L79" i="11"/>
  <c r="M79" i="11"/>
  <c r="AD79" i="11"/>
  <c r="AE79" i="11"/>
  <c r="AF79" i="11"/>
  <c r="AG79" i="11"/>
  <c r="AH79" i="11"/>
  <c r="AI79" i="11"/>
  <c r="AJ79" i="11"/>
  <c r="BA79" i="11"/>
  <c r="BB79" i="11"/>
  <c r="BC79" i="11"/>
  <c r="BD79" i="11"/>
  <c r="BE79" i="11"/>
  <c r="BF79" i="11"/>
  <c r="BG79" i="11"/>
  <c r="J80" i="11"/>
  <c r="K80" i="11"/>
  <c r="L80" i="11"/>
  <c r="M80" i="11"/>
  <c r="AD80" i="11"/>
  <c r="AE80" i="11"/>
  <c r="AF80" i="11"/>
  <c r="AG80" i="11"/>
  <c r="AH80" i="11"/>
  <c r="AI80" i="11"/>
  <c r="AJ80" i="11"/>
  <c r="BA80" i="11"/>
  <c r="BB80" i="11"/>
  <c r="BC80" i="11"/>
  <c r="BD80" i="11"/>
  <c r="BE80" i="11"/>
  <c r="BF80" i="11"/>
  <c r="BG80" i="11"/>
  <c r="J81" i="11"/>
  <c r="K81" i="11"/>
  <c r="L81" i="11"/>
  <c r="M81" i="11"/>
  <c r="AD81" i="11"/>
  <c r="AE81" i="11"/>
  <c r="AF81" i="11"/>
  <c r="AG81" i="11"/>
  <c r="AH81" i="11"/>
  <c r="AI81" i="11"/>
  <c r="AJ81" i="11"/>
  <c r="BA81" i="11"/>
  <c r="BB81" i="11"/>
  <c r="BC81" i="11"/>
  <c r="BD81" i="11"/>
  <c r="BE81" i="11"/>
  <c r="BF81" i="11"/>
  <c r="BG81" i="11"/>
  <c r="J82" i="11"/>
  <c r="K82" i="11"/>
  <c r="L82" i="11"/>
  <c r="M82" i="11"/>
  <c r="AD82" i="11"/>
  <c r="AE82" i="11"/>
  <c r="AF82" i="11"/>
  <c r="AG82" i="11"/>
  <c r="AH82" i="11"/>
  <c r="AI82" i="11"/>
  <c r="AJ82" i="11"/>
  <c r="BA82" i="11"/>
  <c r="BB82" i="11"/>
  <c r="BC82" i="11"/>
  <c r="BD82" i="11"/>
  <c r="BE82" i="11"/>
  <c r="BF82" i="11"/>
  <c r="BG82" i="11"/>
  <c r="J83" i="11"/>
  <c r="K83" i="11"/>
  <c r="L83" i="11"/>
  <c r="M83" i="11"/>
  <c r="AD83" i="11"/>
  <c r="AE83" i="11"/>
  <c r="AF83" i="11"/>
  <c r="AG83" i="11"/>
  <c r="AH83" i="11"/>
  <c r="AI83" i="11"/>
  <c r="AJ83" i="11"/>
  <c r="BA83" i="11"/>
  <c r="BB83" i="11"/>
  <c r="BC83" i="11"/>
  <c r="BD83" i="11"/>
  <c r="BE83" i="11"/>
  <c r="BF83" i="11"/>
  <c r="BG83" i="11"/>
  <c r="J84" i="11"/>
  <c r="K84" i="11"/>
  <c r="L84" i="11"/>
  <c r="M84" i="11"/>
  <c r="AD84" i="11"/>
  <c r="AE84" i="11"/>
  <c r="AF84" i="11"/>
  <c r="AG84" i="11"/>
  <c r="AH84" i="11"/>
  <c r="AI84" i="11"/>
  <c r="AJ84" i="11"/>
  <c r="BA84" i="11"/>
  <c r="BB84" i="11"/>
  <c r="BC84" i="11"/>
  <c r="BD84" i="11"/>
  <c r="BE84" i="11"/>
  <c r="BF84" i="11"/>
  <c r="BG84" i="11"/>
  <c r="J85" i="11"/>
  <c r="K85" i="11"/>
  <c r="L85" i="11"/>
  <c r="M85" i="11"/>
  <c r="AD85" i="11"/>
  <c r="AE85" i="11"/>
  <c r="AF85" i="11"/>
  <c r="AG85" i="11"/>
  <c r="AH85" i="11"/>
  <c r="AI85" i="11"/>
  <c r="AJ85" i="11"/>
  <c r="BA85" i="11"/>
  <c r="BB85" i="11"/>
  <c r="BC85" i="11"/>
  <c r="BD85" i="11"/>
  <c r="BE85" i="11"/>
  <c r="BF85" i="11"/>
  <c r="BG85" i="11"/>
  <c r="J86" i="11"/>
  <c r="K86" i="11"/>
  <c r="L86" i="11"/>
  <c r="M86" i="11"/>
  <c r="AD86" i="11"/>
  <c r="AE86" i="11"/>
  <c r="AF86" i="11"/>
  <c r="AG86" i="11"/>
  <c r="AH86" i="11"/>
  <c r="AI86" i="11"/>
  <c r="AJ86" i="11"/>
  <c r="BA86" i="11"/>
  <c r="BB86" i="11"/>
  <c r="BC86" i="11"/>
  <c r="BD86" i="11"/>
  <c r="BE86" i="11"/>
  <c r="BF86" i="11"/>
  <c r="BG86" i="11"/>
  <c r="J87" i="11"/>
  <c r="K87" i="11"/>
  <c r="L87" i="11"/>
  <c r="M87" i="11"/>
  <c r="AD87" i="11"/>
  <c r="AE87" i="11"/>
  <c r="AF87" i="11"/>
  <c r="AG87" i="11"/>
  <c r="AH87" i="11"/>
  <c r="AI87" i="11"/>
  <c r="AJ87" i="11"/>
  <c r="BA87" i="11"/>
  <c r="BB87" i="11"/>
  <c r="BC87" i="11"/>
  <c r="BD87" i="11"/>
  <c r="BE87" i="11"/>
  <c r="BF87" i="11"/>
  <c r="BG87" i="11"/>
  <c r="J88" i="11"/>
  <c r="K88" i="11"/>
  <c r="L88" i="11"/>
  <c r="M88" i="11"/>
  <c r="AD88" i="11"/>
  <c r="AE88" i="11"/>
  <c r="AF88" i="11"/>
  <c r="AG88" i="11"/>
  <c r="AH88" i="11"/>
  <c r="AI88" i="11"/>
  <c r="AJ88" i="11"/>
  <c r="BA88" i="11"/>
  <c r="BB88" i="11"/>
  <c r="BC88" i="11"/>
  <c r="BD88" i="11"/>
  <c r="BE88" i="11"/>
  <c r="BF88" i="11"/>
  <c r="BG88" i="11"/>
  <c r="J89" i="11"/>
  <c r="K89" i="11"/>
  <c r="L89" i="11"/>
  <c r="M89" i="11"/>
  <c r="AD89" i="11"/>
  <c r="AE89" i="11"/>
  <c r="AF89" i="11"/>
  <c r="AG89" i="11"/>
  <c r="AH89" i="11"/>
  <c r="AI89" i="11"/>
  <c r="AJ89" i="11"/>
  <c r="BA89" i="11"/>
  <c r="BB89" i="11"/>
  <c r="BC89" i="11"/>
  <c r="BD89" i="11"/>
  <c r="BE89" i="11"/>
  <c r="BF89" i="11"/>
  <c r="BG89" i="11"/>
  <c r="J90" i="11"/>
  <c r="K90" i="11"/>
  <c r="L90" i="11"/>
  <c r="M90" i="11"/>
  <c r="AD90" i="11"/>
  <c r="AE90" i="11"/>
  <c r="AF90" i="11"/>
  <c r="AG90" i="11"/>
  <c r="AH90" i="11"/>
  <c r="AI90" i="11"/>
  <c r="AJ90" i="11"/>
  <c r="BA90" i="11"/>
  <c r="BB90" i="11"/>
  <c r="BC90" i="11"/>
  <c r="BD90" i="11"/>
  <c r="BE90" i="11"/>
  <c r="BF90" i="11"/>
  <c r="BG90" i="11"/>
  <c r="J91" i="11"/>
  <c r="K91" i="11"/>
  <c r="L91" i="11"/>
  <c r="M91" i="11"/>
  <c r="AD91" i="11"/>
  <c r="AE91" i="11"/>
  <c r="AF91" i="11"/>
  <c r="AG91" i="11"/>
  <c r="AH91" i="11"/>
  <c r="AI91" i="11"/>
  <c r="AJ91" i="11"/>
  <c r="BA91" i="11"/>
  <c r="BB91" i="11"/>
  <c r="BC91" i="11"/>
  <c r="BD91" i="11"/>
  <c r="BE91" i="11"/>
  <c r="BF91" i="11"/>
  <c r="BG91" i="11"/>
  <c r="J92" i="11"/>
  <c r="K92" i="11"/>
  <c r="L92" i="11"/>
  <c r="M92" i="11"/>
  <c r="AD92" i="11"/>
  <c r="AE92" i="11"/>
  <c r="AF92" i="11"/>
  <c r="AG92" i="11"/>
  <c r="AH92" i="11"/>
  <c r="AI92" i="11"/>
  <c r="AJ92" i="11"/>
  <c r="BA92" i="11"/>
  <c r="BB92" i="11"/>
  <c r="BC92" i="11"/>
  <c r="BD92" i="11"/>
  <c r="BE92" i="11"/>
  <c r="BF92" i="11"/>
  <c r="BG92" i="11"/>
  <c r="J93" i="11"/>
  <c r="K93" i="11"/>
  <c r="L93" i="11"/>
  <c r="M93" i="11"/>
  <c r="AD93" i="11"/>
  <c r="AE93" i="11"/>
  <c r="AF93" i="11"/>
  <c r="AG93" i="11"/>
  <c r="AH93" i="11"/>
  <c r="AI93" i="11"/>
  <c r="AJ93" i="11"/>
  <c r="BA93" i="11"/>
  <c r="BB93" i="11"/>
  <c r="BC93" i="11"/>
  <c r="BD93" i="11"/>
  <c r="BE93" i="11"/>
  <c r="BF93" i="11"/>
  <c r="BG93" i="11"/>
  <c r="J94" i="11"/>
  <c r="K94" i="11"/>
  <c r="L94" i="11"/>
  <c r="M94" i="11"/>
  <c r="AD94" i="11"/>
  <c r="AE94" i="11"/>
  <c r="AF94" i="11"/>
  <c r="AG94" i="11"/>
  <c r="AH94" i="11"/>
  <c r="AI94" i="11"/>
  <c r="AJ94" i="11"/>
  <c r="BA94" i="11"/>
  <c r="BB94" i="11"/>
  <c r="BC94" i="11"/>
  <c r="BD94" i="11"/>
  <c r="BE94" i="11"/>
  <c r="BF94" i="11"/>
  <c r="BG94" i="11"/>
  <c r="J95" i="11"/>
  <c r="K95" i="11"/>
  <c r="L95" i="11"/>
  <c r="M95" i="11"/>
  <c r="AD95" i="11"/>
  <c r="AE95" i="11"/>
  <c r="AF95" i="11"/>
  <c r="AG95" i="11"/>
  <c r="AH95" i="11"/>
  <c r="AI95" i="11"/>
  <c r="AJ95" i="11"/>
  <c r="BA95" i="11"/>
  <c r="BB95" i="11"/>
  <c r="BC95" i="11"/>
  <c r="BD95" i="11"/>
  <c r="BE95" i="11"/>
  <c r="BF95" i="11"/>
  <c r="BG95" i="11"/>
  <c r="J96" i="11"/>
  <c r="K96" i="11"/>
  <c r="L96" i="11"/>
  <c r="M96" i="11"/>
  <c r="AD96" i="11"/>
  <c r="AE96" i="11"/>
  <c r="AF96" i="11"/>
  <c r="AG96" i="11"/>
  <c r="AH96" i="11"/>
  <c r="AI96" i="11"/>
  <c r="AJ96" i="11"/>
  <c r="BA96" i="11"/>
  <c r="BB96" i="11"/>
  <c r="BC96" i="11"/>
  <c r="BD96" i="11"/>
  <c r="BE96" i="11"/>
  <c r="BF96" i="11"/>
  <c r="BG96" i="11"/>
  <c r="J97" i="11"/>
  <c r="K97" i="11"/>
  <c r="L97" i="11"/>
  <c r="M97" i="11"/>
  <c r="AD97" i="11"/>
  <c r="AE97" i="11"/>
  <c r="AF97" i="11"/>
  <c r="AG97" i="11"/>
  <c r="AH97" i="11"/>
  <c r="AI97" i="11"/>
  <c r="AJ97" i="11"/>
  <c r="BA97" i="11"/>
  <c r="BB97" i="11"/>
  <c r="BC97" i="11"/>
  <c r="BD97" i="11"/>
  <c r="BE97" i="11"/>
  <c r="BF97" i="11"/>
  <c r="BG97" i="11"/>
  <c r="J98" i="11"/>
  <c r="K98" i="11"/>
  <c r="L98" i="11"/>
  <c r="M98" i="11"/>
  <c r="AD98" i="11"/>
  <c r="AE98" i="11"/>
  <c r="AF98" i="11"/>
  <c r="AG98" i="11"/>
  <c r="AH98" i="11"/>
  <c r="AI98" i="11"/>
  <c r="AJ98" i="11"/>
  <c r="BA98" i="11"/>
  <c r="BB98" i="11"/>
  <c r="BC98" i="11"/>
  <c r="BD98" i="11"/>
  <c r="BE98" i="11"/>
  <c r="BF98" i="11"/>
  <c r="BG98" i="11"/>
  <c r="J99" i="11"/>
  <c r="K99" i="11"/>
  <c r="L99" i="11"/>
  <c r="M99" i="11"/>
  <c r="AD99" i="11"/>
  <c r="AE99" i="11"/>
  <c r="AF99" i="11"/>
  <c r="AG99" i="11"/>
  <c r="AH99" i="11"/>
  <c r="AI99" i="11"/>
  <c r="AJ99" i="11"/>
  <c r="BA99" i="11"/>
  <c r="BB99" i="11"/>
  <c r="BC99" i="11"/>
  <c r="BD99" i="11"/>
  <c r="BE99" i="11"/>
  <c r="BF99" i="11"/>
  <c r="BG99" i="11"/>
  <c r="J100" i="11"/>
  <c r="K100" i="11"/>
  <c r="L100" i="11"/>
  <c r="M100" i="11"/>
  <c r="AD100" i="11"/>
  <c r="AE100" i="11"/>
  <c r="AF100" i="11"/>
  <c r="AG100" i="11"/>
  <c r="AH100" i="11"/>
  <c r="AI100" i="11"/>
  <c r="AJ100" i="11"/>
  <c r="BA100" i="11"/>
  <c r="BB100" i="11"/>
  <c r="BC100" i="11"/>
  <c r="BD100" i="11"/>
  <c r="BE100" i="11"/>
  <c r="BF100" i="11"/>
  <c r="BG100" i="11"/>
  <c r="J101" i="11"/>
  <c r="K101" i="11"/>
  <c r="L101" i="11"/>
  <c r="M101" i="11"/>
  <c r="AD101" i="11"/>
  <c r="AE101" i="11"/>
  <c r="AF101" i="11"/>
  <c r="AG101" i="11"/>
  <c r="AH101" i="11"/>
  <c r="AI101" i="11"/>
  <c r="AJ101" i="11"/>
  <c r="BA101" i="11"/>
  <c r="BB101" i="11"/>
  <c r="BC101" i="11"/>
  <c r="BD101" i="11"/>
  <c r="BE101" i="11"/>
  <c r="BF101" i="11"/>
  <c r="BG101" i="11"/>
  <c r="J102" i="11"/>
  <c r="K102" i="11"/>
  <c r="L102" i="11"/>
  <c r="M102" i="11"/>
  <c r="AD102" i="11"/>
  <c r="AE102" i="11"/>
  <c r="AF102" i="11"/>
  <c r="AG102" i="11"/>
  <c r="AH102" i="11"/>
  <c r="AI102" i="11"/>
  <c r="AJ102" i="11"/>
  <c r="BA102" i="11"/>
  <c r="BB102" i="11"/>
  <c r="BC102" i="11"/>
  <c r="BD102" i="11"/>
  <c r="BE102" i="11"/>
  <c r="BF102" i="11"/>
  <c r="BG102" i="11"/>
  <c r="J103" i="11"/>
  <c r="K103" i="11"/>
  <c r="L103" i="11"/>
  <c r="M103" i="11"/>
  <c r="AD103" i="11"/>
  <c r="AE103" i="11"/>
  <c r="AF103" i="11"/>
  <c r="AG103" i="11"/>
  <c r="AH103" i="11"/>
  <c r="AI103" i="11"/>
  <c r="AJ103" i="11"/>
  <c r="BA103" i="11"/>
  <c r="BB103" i="11"/>
  <c r="BC103" i="11"/>
  <c r="BD103" i="11"/>
  <c r="BE103" i="11"/>
  <c r="BF103" i="11"/>
  <c r="BG103" i="11"/>
  <c r="J104" i="11"/>
  <c r="K104" i="11"/>
  <c r="L104" i="11"/>
  <c r="M104" i="11"/>
  <c r="AD104" i="11"/>
  <c r="AE104" i="11"/>
  <c r="AF104" i="11"/>
  <c r="AG104" i="11"/>
  <c r="AH104" i="11"/>
  <c r="AI104" i="11"/>
  <c r="AJ104" i="11"/>
  <c r="BA104" i="11"/>
  <c r="BB104" i="11"/>
  <c r="BC104" i="11"/>
  <c r="BD104" i="11"/>
  <c r="BE104" i="11"/>
  <c r="BF104" i="11"/>
  <c r="BG104" i="11"/>
  <c r="J105" i="11"/>
  <c r="K105" i="11"/>
  <c r="L105" i="11"/>
  <c r="M105" i="11"/>
  <c r="J106" i="11"/>
  <c r="K106" i="11"/>
  <c r="L106" i="11"/>
  <c r="M106" i="11"/>
  <c r="J107" i="11"/>
  <c r="K107" i="11"/>
  <c r="L107" i="11"/>
  <c r="M107" i="11"/>
  <c r="Y198" i="7"/>
  <c r="Z198" i="7"/>
  <c r="AA198" i="7"/>
  <c r="AB198" i="7"/>
  <c r="AC198" i="7"/>
  <c r="AD198" i="7"/>
  <c r="Y199" i="7"/>
  <c r="Z199" i="7"/>
  <c r="AA199" i="7"/>
  <c r="AB199" i="7"/>
  <c r="AC199" i="7"/>
  <c r="AD199" i="7"/>
  <c r="Y200" i="7"/>
  <c r="Z200" i="7"/>
  <c r="AA200" i="7"/>
  <c r="AB200" i="7"/>
  <c r="AC200" i="7"/>
  <c r="AD200" i="7"/>
  <c r="Y201" i="7"/>
  <c r="Z201" i="7"/>
  <c r="AA201" i="7"/>
  <c r="AB201" i="7"/>
  <c r="AC201" i="7"/>
  <c r="AD201" i="7"/>
  <c r="Y202" i="7"/>
  <c r="Z202" i="7"/>
  <c r="AA202" i="7"/>
  <c r="AB202" i="7"/>
  <c r="AC202" i="7"/>
  <c r="AD202" i="7"/>
  <c r="Y203" i="7"/>
  <c r="Z203" i="7"/>
  <c r="AA203" i="7"/>
  <c r="AB203" i="7"/>
  <c r="AC203" i="7"/>
  <c r="AD203" i="7"/>
  <c r="Y204" i="7"/>
  <c r="Z204" i="7"/>
  <c r="AA204" i="7"/>
  <c r="AB204" i="7"/>
  <c r="AC204" i="7"/>
  <c r="AD204" i="7"/>
  <c r="Y205" i="7"/>
  <c r="Z205" i="7"/>
  <c r="AA205" i="7"/>
  <c r="AB205" i="7"/>
  <c r="AC205" i="7"/>
  <c r="AD205" i="7"/>
  <c r="Y206" i="7"/>
  <c r="Z206" i="7"/>
  <c r="AA206" i="7"/>
  <c r="AB206" i="7"/>
  <c r="AC206" i="7"/>
  <c r="AD206" i="7"/>
  <c r="Y207" i="7"/>
  <c r="Z207" i="7"/>
  <c r="AA207" i="7"/>
  <c r="AB207" i="7"/>
  <c r="AC207" i="7"/>
  <c r="AD207" i="7"/>
  <c r="Y208" i="7"/>
  <c r="Z208" i="7"/>
  <c r="AA208" i="7"/>
  <c r="AB208" i="7"/>
  <c r="AC208" i="7"/>
  <c r="AD208" i="7"/>
  <c r="Y209" i="7"/>
  <c r="Z209" i="7"/>
  <c r="AA209" i="7"/>
  <c r="AB209" i="7"/>
  <c r="AC209" i="7"/>
  <c r="AD209" i="7"/>
  <c r="Y210" i="7"/>
  <c r="Z210" i="7"/>
  <c r="AA210" i="7"/>
  <c r="AB210" i="7"/>
  <c r="AC210" i="7"/>
  <c r="AD210" i="7"/>
  <c r="Y211" i="7"/>
  <c r="Z211" i="7"/>
  <c r="AA211" i="7"/>
  <c r="AB211" i="7"/>
  <c r="AC211" i="7"/>
  <c r="AD211" i="7"/>
  <c r="Y212" i="7"/>
  <c r="Z212" i="7"/>
  <c r="AA212" i="7"/>
  <c r="AB212" i="7"/>
  <c r="AC212" i="7"/>
  <c r="AD212" i="7"/>
  <c r="Y213" i="7"/>
  <c r="Z213" i="7"/>
  <c r="AA213" i="7"/>
  <c r="AB213" i="7"/>
  <c r="AC213" i="7"/>
  <c r="AD213" i="7"/>
  <c r="Y214" i="7"/>
  <c r="Z214" i="7"/>
  <c r="AA214" i="7"/>
  <c r="AB214" i="7"/>
  <c r="AC214" i="7"/>
  <c r="AD214" i="7"/>
  <c r="Y215" i="7"/>
  <c r="Z215" i="7"/>
  <c r="AA215" i="7"/>
  <c r="AB215" i="7"/>
  <c r="AC215" i="7"/>
  <c r="AD215" i="7"/>
  <c r="Y216" i="7"/>
  <c r="Z216" i="7"/>
  <c r="AA216" i="7"/>
  <c r="AB216" i="7"/>
  <c r="AC216" i="7"/>
  <c r="AD216" i="7"/>
  <c r="Y217" i="7"/>
  <c r="Z217" i="7"/>
  <c r="AA217" i="7"/>
  <c r="AB217" i="7"/>
  <c r="AC217" i="7"/>
  <c r="AD217" i="7"/>
  <c r="Y218" i="7"/>
  <c r="Z218" i="7"/>
  <c r="AA218" i="7"/>
  <c r="AB218" i="7"/>
  <c r="AC218" i="7"/>
  <c r="AD218" i="7"/>
  <c r="Y219" i="7"/>
  <c r="Z219" i="7"/>
  <c r="AA219" i="7"/>
  <c r="AB219" i="7"/>
  <c r="AC219" i="7"/>
  <c r="AD219" i="7"/>
  <c r="Y220" i="7"/>
  <c r="Z220" i="7"/>
  <c r="AA220" i="7"/>
  <c r="AB220" i="7"/>
  <c r="AC220" i="7"/>
  <c r="AD220" i="7"/>
  <c r="Y221" i="7"/>
  <c r="Z221" i="7"/>
  <c r="AA221" i="7"/>
  <c r="AB221" i="7"/>
  <c r="AC221" i="7"/>
  <c r="AD221" i="7"/>
  <c r="Y222" i="7"/>
  <c r="Z222" i="7"/>
  <c r="AA222" i="7"/>
  <c r="AB222" i="7"/>
  <c r="AC222" i="7"/>
  <c r="AD222" i="7"/>
  <c r="Y223" i="7"/>
  <c r="Z223" i="7"/>
  <c r="AA223" i="7"/>
  <c r="AB223" i="7"/>
  <c r="AC223" i="7"/>
  <c r="AD223" i="7"/>
  <c r="Y224" i="7"/>
  <c r="Z224" i="7"/>
  <c r="AA224" i="7"/>
  <c r="AB224" i="7"/>
  <c r="AC224" i="7"/>
  <c r="AD224" i="7"/>
  <c r="Y225" i="7"/>
  <c r="Z225" i="7"/>
  <c r="AA225" i="7"/>
  <c r="AB225" i="7"/>
  <c r="AC225" i="7"/>
  <c r="AD225" i="7"/>
  <c r="Y226" i="7"/>
  <c r="Z226" i="7"/>
  <c r="AA226" i="7"/>
  <c r="AB226" i="7"/>
  <c r="AC226" i="7"/>
  <c r="AD226" i="7"/>
  <c r="Y227" i="7"/>
  <c r="Z227" i="7"/>
  <c r="AA227" i="7"/>
  <c r="AB227" i="7"/>
  <c r="AC227" i="7"/>
  <c r="AD227" i="7"/>
  <c r="Y228" i="7"/>
  <c r="Z228" i="7"/>
  <c r="AA228" i="7"/>
  <c r="AB228" i="7"/>
  <c r="AC228" i="7"/>
  <c r="AD228" i="7"/>
  <c r="Y229" i="7"/>
  <c r="Z229" i="7"/>
  <c r="AA229" i="7"/>
  <c r="AB229" i="7"/>
  <c r="AC229" i="7"/>
  <c r="AD229" i="7"/>
  <c r="Y230" i="7"/>
  <c r="Z230" i="7"/>
  <c r="AA230" i="7"/>
  <c r="AB230" i="7"/>
  <c r="AC230" i="7"/>
  <c r="AD230" i="7"/>
  <c r="Y231" i="7"/>
  <c r="Z231" i="7"/>
  <c r="AA231" i="7"/>
  <c r="AB231" i="7"/>
  <c r="AC231" i="7"/>
  <c r="AD231" i="7"/>
  <c r="X186" i="7"/>
  <c r="X187" i="7"/>
  <c r="X188" i="7"/>
  <c r="X189" i="7"/>
  <c r="X190" i="7"/>
  <c r="X191" i="7"/>
  <c r="X192" i="7"/>
  <c r="X193" i="7"/>
  <c r="X194" i="7"/>
  <c r="X195" i="7"/>
  <c r="X196" i="7"/>
  <c r="X197" i="7"/>
  <c r="X198" i="7"/>
  <c r="X199" i="7"/>
  <c r="X200" i="7"/>
  <c r="X201" i="7"/>
  <c r="X202" i="7"/>
  <c r="X203" i="7"/>
  <c r="X204" i="7"/>
  <c r="X205" i="7"/>
  <c r="X206" i="7"/>
  <c r="X207" i="7"/>
  <c r="X208" i="7"/>
  <c r="X209" i="7"/>
  <c r="X210" i="7"/>
  <c r="X211" i="7"/>
  <c r="X212" i="7"/>
  <c r="X213" i="7"/>
  <c r="X214" i="7"/>
  <c r="X215" i="7"/>
  <c r="X216" i="7"/>
  <c r="X217" i="7"/>
  <c r="X218" i="7"/>
  <c r="X219" i="7"/>
  <c r="X220" i="7"/>
  <c r="X221" i="7"/>
  <c r="X222" i="7"/>
  <c r="X223" i="7"/>
  <c r="X224" i="7"/>
  <c r="X225" i="7"/>
  <c r="X226" i="7"/>
  <c r="X227" i="7"/>
  <c r="X228" i="7"/>
  <c r="X229" i="7"/>
  <c r="X230" i="7"/>
  <c r="X231" i="7"/>
  <c r="F194" i="7"/>
  <c r="F195" i="7"/>
  <c r="F196" i="7"/>
  <c r="F197" i="7"/>
  <c r="F198" i="7"/>
  <c r="F199" i="7"/>
  <c r="F200" i="7"/>
  <c r="F201" i="7"/>
  <c r="F202" i="7"/>
  <c r="F203" i="7"/>
  <c r="F204" i="7"/>
  <c r="F205" i="7"/>
  <c r="F206" i="7"/>
  <c r="F207" i="7"/>
  <c r="F208" i="7"/>
  <c r="F209" i="7"/>
  <c r="F210" i="7"/>
  <c r="F211" i="7"/>
  <c r="F212" i="7"/>
  <c r="F213" i="7"/>
  <c r="F214" i="7"/>
  <c r="F215" i="7"/>
  <c r="F216" i="7"/>
  <c r="F217" i="7"/>
  <c r="F218" i="7"/>
  <c r="F219" i="7"/>
  <c r="F220" i="7"/>
  <c r="F221" i="7"/>
  <c r="F222" i="7"/>
  <c r="F223" i="7"/>
  <c r="F224" i="7"/>
  <c r="F225" i="7"/>
  <c r="F226" i="7"/>
  <c r="F227" i="7"/>
  <c r="F228" i="7"/>
  <c r="F229" i="7"/>
  <c r="E194" i="7"/>
  <c r="E195" i="7"/>
  <c r="E196" i="7"/>
  <c r="E197" i="7"/>
  <c r="E198" i="7"/>
  <c r="E199" i="7"/>
  <c r="E200" i="7"/>
  <c r="E201" i="7"/>
  <c r="E202" i="7"/>
  <c r="E203" i="7"/>
  <c r="E204" i="7"/>
  <c r="E205" i="7"/>
  <c r="E206" i="7"/>
  <c r="E207" i="7"/>
  <c r="E208" i="7"/>
  <c r="E209" i="7"/>
  <c r="E210" i="7"/>
  <c r="E211" i="7"/>
  <c r="E212" i="7"/>
  <c r="E213" i="7"/>
  <c r="E214" i="7"/>
  <c r="E215" i="7"/>
  <c r="E216" i="7"/>
  <c r="E217" i="7"/>
  <c r="E218" i="7"/>
  <c r="E219" i="7"/>
  <c r="E220" i="7"/>
  <c r="E221" i="7"/>
  <c r="E222" i="7"/>
  <c r="E223" i="7"/>
  <c r="E224" i="7"/>
  <c r="E225" i="7"/>
  <c r="E226" i="7"/>
  <c r="E227" i="7"/>
  <c r="E228" i="7"/>
  <c r="E229" i="7"/>
  <c r="F22" i="7"/>
  <c r="E23" i="7"/>
  <c r="F23" i="7"/>
  <c r="E24" i="7"/>
  <c r="F24" i="7"/>
  <c r="E25" i="7"/>
  <c r="F25" i="7"/>
  <c r="X25" i="7"/>
  <c r="E26" i="7"/>
  <c r="F26" i="7"/>
  <c r="X26" i="7"/>
  <c r="Y26" i="7"/>
  <c r="Z26" i="7"/>
  <c r="AA26" i="7"/>
  <c r="AB26" i="7"/>
  <c r="AC26" i="7"/>
  <c r="AD26" i="7"/>
  <c r="E27" i="7"/>
  <c r="F27" i="7"/>
  <c r="X27" i="7"/>
  <c r="Y27" i="7"/>
  <c r="Z27" i="7"/>
  <c r="AA27" i="7"/>
  <c r="AB27" i="7"/>
  <c r="AC27" i="7"/>
  <c r="AD27" i="7"/>
  <c r="E28" i="7"/>
  <c r="F28" i="7"/>
  <c r="X28" i="7"/>
  <c r="Y28" i="7"/>
  <c r="Z28" i="7"/>
  <c r="AA28" i="7"/>
  <c r="AB28" i="7"/>
  <c r="AC28" i="7"/>
  <c r="AD28" i="7"/>
  <c r="E29" i="7"/>
  <c r="F29" i="7"/>
  <c r="X29" i="7"/>
  <c r="Y29" i="7"/>
  <c r="Z29" i="7"/>
  <c r="AA29" i="7"/>
  <c r="AB29" i="7"/>
  <c r="AC29" i="7"/>
  <c r="AD29" i="7"/>
  <c r="E30" i="7"/>
  <c r="F30" i="7"/>
  <c r="X30" i="7"/>
  <c r="Y30" i="7"/>
  <c r="Z30" i="7"/>
  <c r="AA30" i="7"/>
  <c r="AB30" i="7"/>
  <c r="AC30" i="7"/>
  <c r="AD30" i="7"/>
  <c r="E31" i="7"/>
  <c r="F31" i="7"/>
  <c r="X31" i="7"/>
  <c r="Y31" i="7"/>
  <c r="Z31" i="7"/>
  <c r="AA31" i="7"/>
  <c r="AB31" i="7"/>
  <c r="AC31" i="7"/>
  <c r="AD31" i="7"/>
  <c r="E32" i="7"/>
  <c r="F32" i="7"/>
  <c r="X32" i="7"/>
  <c r="Y32" i="7"/>
  <c r="Z32" i="7"/>
  <c r="AA32" i="7"/>
  <c r="AB32" i="7"/>
  <c r="AC32" i="7"/>
  <c r="AD32" i="7"/>
  <c r="E33" i="7"/>
  <c r="F33" i="7"/>
  <c r="X33" i="7"/>
  <c r="Y33" i="7"/>
  <c r="Z33" i="7"/>
  <c r="AA33" i="7"/>
  <c r="AB33" i="7"/>
  <c r="AC33" i="7"/>
  <c r="AD33" i="7"/>
  <c r="E34" i="7"/>
  <c r="F34" i="7"/>
  <c r="X34" i="7"/>
  <c r="Y34" i="7"/>
  <c r="Z34" i="7"/>
  <c r="AA34" i="7"/>
  <c r="AB34" i="7"/>
  <c r="AC34" i="7"/>
  <c r="AD34" i="7"/>
  <c r="E35" i="7"/>
  <c r="F35" i="7"/>
  <c r="X35" i="7"/>
  <c r="Y35" i="7"/>
  <c r="Z35" i="7"/>
  <c r="AA35" i="7"/>
  <c r="AB35" i="7"/>
  <c r="AC35" i="7"/>
  <c r="AD35" i="7"/>
  <c r="E36" i="7"/>
  <c r="F36" i="7"/>
  <c r="X36" i="7"/>
  <c r="Y36" i="7"/>
  <c r="Z36" i="7"/>
  <c r="AA36" i="7"/>
  <c r="AB36" i="7"/>
  <c r="AC36" i="7"/>
  <c r="AD36" i="7"/>
  <c r="E37" i="7"/>
  <c r="F37" i="7"/>
  <c r="X37" i="7"/>
  <c r="Y37" i="7"/>
  <c r="Z37" i="7"/>
  <c r="AA37" i="7"/>
  <c r="AB37" i="7"/>
  <c r="AC37" i="7"/>
  <c r="AD37" i="7"/>
  <c r="E38" i="7"/>
  <c r="F38" i="7"/>
  <c r="X38" i="7"/>
  <c r="Y38" i="7"/>
  <c r="Z38" i="7"/>
  <c r="AA38" i="7"/>
  <c r="AB38" i="7"/>
  <c r="AC38" i="7"/>
  <c r="AD38" i="7"/>
  <c r="E39" i="7"/>
  <c r="F39" i="7"/>
  <c r="X39" i="7"/>
  <c r="Y39" i="7"/>
  <c r="Z39" i="7"/>
  <c r="AA39" i="7"/>
  <c r="AB39" i="7"/>
  <c r="AC39" i="7"/>
  <c r="AD39" i="7"/>
  <c r="E40" i="7"/>
  <c r="F40" i="7"/>
  <c r="X40" i="7"/>
  <c r="Y40" i="7"/>
  <c r="Z40" i="7"/>
  <c r="AA40" i="7"/>
  <c r="AB40" i="7"/>
  <c r="AC40" i="7"/>
  <c r="AD40" i="7"/>
  <c r="E41" i="7"/>
  <c r="F41" i="7"/>
  <c r="X41" i="7"/>
  <c r="Y41" i="7"/>
  <c r="Z41" i="7"/>
  <c r="AA41" i="7"/>
  <c r="AB41" i="7"/>
  <c r="AC41" i="7"/>
  <c r="AD41" i="7"/>
  <c r="E42" i="7"/>
  <c r="F42" i="7"/>
  <c r="X42" i="7"/>
  <c r="Y42" i="7"/>
  <c r="Z42" i="7"/>
  <c r="AA42" i="7"/>
  <c r="AB42" i="7"/>
  <c r="AC42" i="7"/>
  <c r="AD42" i="7"/>
  <c r="E43" i="7"/>
  <c r="F43" i="7"/>
  <c r="X43" i="7"/>
  <c r="Y43" i="7"/>
  <c r="Z43" i="7"/>
  <c r="AA43" i="7"/>
  <c r="AB43" i="7"/>
  <c r="AC43" i="7"/>
  <c r="AD43" i="7"/>
  <c r="E44" i="7"/>
  <c r="F44" i="7"/>
  <c r="X44" i="7"/>
  <c r="Y44" i="7"/>
  <c r="Z44" i="7"/>
  <c r="AA44" i="7"/>
  <c r="AB44" i="7"/>
  <c r="AC44" i="7"/>
  <c r="AD44" i="7"/>
  <c r="E45" i="7"/>
  <c r="F45" i="7"/>
  <c r="X45" i="7"/>
  <c r="Y45" i="7"/>
  <c r="Z45" i="7"/>
  <c r="AA45" i="7"/>
  <c r="AB45" i="7"/>
  <c r="AC45" i="7"/>
  <c r="AD45" i="7"/>
  <c r="E46" i="7"/>
  <c r="F46" i="7"/>
  <c r="X46" i="7"/>
  <c r="Y46" i="7"/>
  <c r="Z46" i="7"/>
  <c r="AA46" i="7"/>
  <c r="AB46" i="7"/>
  <c r="AC46" i="7"/>
  <c r="AD46" i="7"/>
  <c r="E47" i="7"/>
  <c r="F47" i="7"/>
  <c r="X47" i="7"/>
  <c r="Y47" i="7"/>
  <c r="Z47" i="7"/>
  <c r="AA47" i="7"/>
  <c r="AB47" i="7"/>
  <c r="AC47" i="7"/>
  <c r="AD47" i="7"/>
  <c r="E48" i="7"/>
  <c r="F48" i="7"/>
  <c r="X48" i="7"/>
  <c r="Y48" i="7"/>
  <c r="Z48" i="7"/>
  <c r="AA48" i="7"/>
  <c r="AB48" i="7"/>
  <c r="AC48" i="7"/>
  <c r="AD48" i="7"/>
  <c r="E49" i="7"/>
  <c r="F49" i="7"/>
  <c r="X49" i="7"/>
  <c r="Y49" i="7"/>
  <c r="Z49" i="7"/>
  <c r="AA49" i="7"/>
  <c r="AB49" i="7"/>
  <c r="AC49" i="7"/>
  <c r="AD49" i="7"/>
  <c r="E50" i="7"/>
  <c r="F50" i="7"/>
  <c r="X50" i="7"/>
  <c r="Y50" i="7"/>
  <c r="Z50" i="7"/>
  <c r="AA50" i="7"/>
  <c r="AB50" i="7"/>
  <c r="AC50" i="7"/>
  <c r="AD50" i="7"/>
  <c r="E51" i="7"/>
  <c r="F51" i="7"/>
  <c r="X51" i="7"/>
  <c r="Y51" i="7"/>
  <c r="Z51" i="7"/>
  <c r="AA51" i="7"/>
  <c r="AB51" i="7"/>
  <c r="AC51" i="7"/>
  <c r="AD51" i="7"/>
  <c r="E52" i="7"/>
  <c r="F52" i="7"/>
  <c r="X52" i="7"/>
  <c r="Y52" i="7"/>
  <c r="Z52" i="7"/>
  <c r="AA52" i="7"/>
  <c r="AB52" i="7"/>
  <c r="AC52" i="7"/>
  <c r="AD52" i="7"/>
  <c r="E53" i="7"/>
  <c r="F53" i="7"/>
  <c r="X53" i="7"/>
  <c r="Y53" i="7"/>
  <c r="Z53" i="7"/>
  <c r="AA53" i="7"/>
  <c r="AB53" i="7"/>
  <c r="AC53" i="7"/>
  <c r="AD53" i="7"/>
  <c r="E54" i="7"/>
  <c r="F54" i="7"/>
  <c r="X54" i="7"/>
  <c r="Y54" i="7"/>
  <c r="Z54" i="7"/>
  <c r="AA54" i="7"/>
  <c r="AB54" i="7"/>
  <c r="AC54" i="7"/>
  <c r="AD54" i="7"/>
  <c r="E55" i="7"/>
  <c r="F55" i="7"/>
  <c r="X55" i="7"/>
  <c r="Y55" i="7"/>
  <c r="Z55" i="7"/>
  <c r="AA55" i="7"/>
  <c r="AB55" i="7"/>
  <c r="AC55" i="7"/>
  <c r="AD55" i="7"/>
  <c r="E56" i="7"/>
  <c r="F56" i="7"/>
  <c r="X56" i="7"/>
  <c r="Y56" i="7"/>
  <c r="Z56" i="7"/>
  <c r="AA56" i="7"/>
  <c r="AB56" i="7"/>
  <c r="AC56" i="7"/>
  <c r="AD56" i="7"/>
  <c r="E57" i="7"/>
  <c r="F57" i="7"/>
  <c r="X57" i="7"/>
  <c r="Y57" i="7"/>
  <c r="Z57" i="7"/>
  <c r="AA57" i="7"/>
  <c r="AB57" i="7"/>
  <c r="AC57" i="7"/>
  <c r="AD57" i="7"/>
  <c r="E58" i="7"/>
  <c r="F58" i="7"/>
  <c r="X58" i="7"/>
  <c r="Y58" i="7"/>
  <c r="Z58" i="7"/>
  <c r="AA58" i="7"/>
  <c r="AB58" i="7"/>
  <c r="AC58" i="7"/>
  <c r="AD58" i="7"/>
  <c r="E59" i="7"/>
  <c r="F59" i="7"/>
  <c r="X59" i="7"/>
  <c r="Y59" i="7"/>
  <c r="Z59" i="7"/>
  <c r="AA59" i="7"/>
  <c r="AB59" i="7"/>
  <c r="AC59" i="7"/>
  <c r="AD59" i="7"/>
  <c r="E60" i="7"/>
  <c r="F60" i="7"/>
  <c r="X60" i="7"/>
  <c r="Y60" i="7"/>
  <c r="Z60" i="7"/>
  <c r="AA60" i="7"/>
  <c r="AB60" i="7"/>
  <c r="AC60" i="7"/>
  <c r="AD60" i="7"/>
  <c r="E61" i="7"/>
  <c r="F61" i="7"/>
  <c r="X61" i="7"/>
  <c r="Y61" i="7"/>
  <c r="Z61" i="7"/>
  <c r="AA61" i="7"/>
  <c r="AB61" i="7"/>
  <c r="AC61" i="7"/>
  <c r="AD61" i="7"/>
  <c r="E62" i="7"/>
  <c r="F62" i="7"/>
  <c r="X62" i="7"/>
  <c r="Y62" i="7"/>
  <c r="Z62" i="7"/>
  <c r="AA62" i="7"/>
  <c r="AB62" i="7"/>
  <c r="AC62" i="7"/>
  <c r="AD62" i="7"/>
  <c r="E63" i="7"/>
  <c r="F63" i="7"/>
  <c r="X63" i="7"/>
  <c r="Y63" i="7"/>
  <c r="Z63" i="7"/>
  <c r="AA63" i="7"/>
  <c r="AB63" i="7"/>
  <c r="AC63" i="7"/>
  <c r="AD63" i="7"/>
  <c r="E64" i="7"/>
  <c r="F64" i="7"/>
  <c r="X64" i="7"/>
  <c r="Y64" i="7"/>
  <c r="Z64" i="7"/>
  <c r="AA64" i="7"/>
  <c r="AB64" i="7"/>
  <c r="AC64" i="7"/>
  <c r="AD64" i="7"/>
  <c r="E65" i="7"/>
  <c r="F65" i="7"/>
  <c r="X65" i="7"/>
  <c r="Y65" i="7"/>
  <c r="Z65" i="7"/>
  <c r="AA65" i="7"/>
  <c r="AB65" i="7"/>
  <c r="AC65" i="7"/>
  <c r="AD65" i="7"/>
  <c r="E66" i="7"/>
  <c r="F66" i="7"/>
  <c r="X66" i="7"/>
  <c r="Y66" i="7"/>
  <c r="Z66" i="7"/>
  <c r="AA66" i="7"/>
  <c r="AB66" i="7"/>
  <c r="AC66" i="7"/>
  <c r="AD66" i="7"/>
  <c r="E67" i="7"/>
  <c r="F67" i="7"/>
  <c r="X67" i="7"/>
  <c r="Y67" i="7"/>
  <c r="Z67" i="7"/>
  <c r="AA67" i="7"/>
  <c r="AB67" i="7"/>
  <c r="AC67" i="7"/>
  <c r="AD67" i="7"/>
  <c r="E68" i="7"/>
  <c r="F68" i="7"/>
  <c r="X68" i="7"/>
  <c r="Y68" i="7"/>
  <c r="Z68" i="7"/>
  <c r="AA68" i="7"/>
  <c r="AB68" i="7"/>
  <c r="AC68" i="7"/>
  <c r="AD68" i="7"/>
  <c r="E69" i="7"/>
  <c r="F69" i="7"/>
  <c r="X69" i="7"/>
  <c r="Y69" i="7"/>
  <c r="Z69" i="7"/>
  <c r="AA69" i="7"/>
  <c r="AB69" i="7"/>
  <c r="AC69" i="7"/>
  <c r="AD69" i="7"/>
  <c r="E70" i="7"/>
  <c r="F70" i="7"/>
  <c r="X70" i="7"/>
  <c r="Y70" i="7"/>
  <c r="Z70" i="7"/>
  <c r="AA70" i="7"/>
  <c r="AB70" i="7"/>
  <c r="AC70" i="7"/>
  <c r="AD70" i="7"/>
  <c r="E71" i="7"/>
  <c r="F71" i="7"/>
  <c r="X71" i="7"/>
  <c r="Y71" i="7"/>
  <c r="Z71" i="7"/>
  <c r="AA71" i="7"/>
  <c r="AB71" i="7"/>
  <c r="AC71" i="7"/>
  <c r="AD71" i="7"/>
  <c r="E72" i="7"/>
  <c r="F72" i="7"/>
  <c r="X72" i="7"/>
  <c r="Y72" i="7"/>
  <c r="Z72" i="7"/>
  <c r="AA72" i="7"/>
  <c r="AB72" i="7"/>
  <c r="AC72" i="7"/>
  <c r="AD72" i="7"/>
  <c r="E73" i="7"/>
  <c r="F73" i="7"/>
  <c r="X73" i="7"/>
  <c r="Y73" i="7"/>
  <c r="Z73" i="7"/>
  <c r="AA73" i="7"/>
  <c r="AB73" i="7"/>
  <c r="AC73" i="7"/>
  <c r="AD73" i="7"/>
  <c r="E74" i="7"/>
  <c r="F74" i="7"/>
  <c r="X74" i="7"/>
  <c r="Y74" i="7"/>
  <c r="Z74" i="7"/>
  <c r="AA74" i="7"/>
  <c r="AB74" i="7"/>
  <c r="AC74" i="7"/>
  <c r="AD74" i="7"/>
  <c r="E75" i="7"/>
  <c r="F75" i="7"/>
  <c r="X75" i="7"/>
  <c r="Y75" i="7"/>
  <c r="Z75" i="7"/>
  <c r="AA75" i="7"/>
  <c r="AB75" i="7"/>
  <c r="AC75" i="7"/>
  <c r="AD75" i="7"/>
  <c r="E76" i="7"/>
  <c r="F76" i="7"/>
  <c r="X76" i="7"/>
  <c r="Y76" i="7"/>
  <c r="Z76" i="7"/>
  <c r="AA76" i="7"/>
  <c r="AB76" i="7"/>
  <c r="AC76" i="7"/>
  <c r="AD76" i="7"/>
  <c r="E77" i="7"/>
  <c r="F77" i="7"/>
  <c r="X77" i="7"/>
  <c r="Y77" i="7"/>
  <c r="Z77" i="7"/>
  <c r="AA77" i="7"/>
  <c r="AB77" i="7"/>
  <c r="AC77" i="7"/>
  <c r="AD77" i="7"/>
  <c r="E78" i="7"/>
  <c r="F78" i="7"/>
  <c r="X78" i="7"/>
  <c r="Y78" i="7"/>
  <c r="Z78" i="7"/>
  <c r="AA78" i="7"/>
  <c r="AB78" i="7"/>
  <c r="AC78" i="7"/>
  <c r="AD78" i="7"/>
  <c r="E79" i="7"/>
  <c r="F79" i="7"/>
  <c r="X79" i="7"/>
  <c r="Y79" i="7"/>
  <c r="Z79" i="7"/>
  <c r="AA79" i="7"/>
  <c r="AB79" i="7"/>
  <c r="AC79" i="7"/>
  <c r="AD79" i="7"/>
  <c r="E80" i="7"/>
  <c r="F80" i="7"/>
  <c r="X80" i="7"/>
  <c r="Y80" i="7"/>
  <c r="Z80" i="7"/>
  <c r="AA80" i="7"/>
  <c r="AB80" i="7"/>
  <c r="AC80" i="7"/>
  <c r="AD80" i="7"/>
  <c r="E81" i="7"/>
  <c r="F81" i="7"/>
  <c r="X81" i="7"/>
  <c r="Y81" i="7"/>
  <c r="Z81" i="7"/>
  <c r="AA81" i="7"/>
  <c r="AB81" i="7"/>
  <c r="AC81" i="7"/>
  <c r="AD81" i="7"/>
  <c r="E82" i="7"/>
  <c r="F82" i="7"/>
  <c r="X82" i="7"/>
  <c r="Y82" i="7"/>
  <c r="Z82" i="7"/>
  <c r="AA82" i="7"/>
  <c r="AB82" i="7"/>
  <c r="AC82" i="7"/>
  <c r="AD82" i="7"/>
  <c r="E83" i="7"/>
  <c r="F83" i="7"/>
  <c r="X83" i="7"/>
  <c r="Y83" i="7"/>
  <c r="Z83" i="7"/>
  <c r="AA83" i="7"/>
  <c r="AB83" i="7"/>
  <c r="AC83" i="7"/>
  <c r="AD83" i="7"/>
  <c r="E84" i="7"/>
  <c r="F84" i="7"/>
  <c r="X84" i="7"/>
  <c r="Y84" i="7"/>
  <c r="Z84" i="7"/>
  <c r="AA84" i="7"/>
  <c r="AB84" i="7"/>
  <c r="AC84" i="7"/>
  <c r="AD84" i="7"/>
  <c r="E85" i="7"/>
  <c r="F85" i="7"/>
  <c r="X85" i="7"/>
  <c r="Y85" i="7"/>
  <c r="Z85" i="7"/>
  <c r="AA85" i="7"/>
  <c r="AB85" i="7"/>
  <c r="AC85" i="7"/>
  <c r="AD85" i="7"/>
  <c r="E86" i="7"/>
  <c r="F86" i="7"/>
  <c r="X86" i="7"/>
  <c r="Y86" i="7"/>
  <c r="Z86" i="7"/>
  <c r="AA86" i="7"/>
  <c r="AB86" i="7"/>
  <c r="AC86" i="7"/>
  <c r="AD86" i="7"/>
  <c r="E87" i="7"/>
  <c r="F87" i="7"/>
  <c r="X87" i="7"/>
  <c r="Y87" i="7"/>
  <c r="Z87" i="7"/>
  <c r="AA87" i="7"/>
  <c r="AB87" i="7"/>
  <c r="AC87" i="7"/>
  <c r="AD87" i="7"/>
  <c r="E88" i="7"/>
  <c r="F88" i="7"/>
  <c r="X88" i="7"/>
  <c r="Y88" i="7"/>
  <c r="Z88" i="7"/>
  <c r="AA88" i="7"/>
  <c r="AB88" i="7"/>
  <c r="AC88" i="7"/>
  <c r="AD88" i="7"/>
  <c r="E89" i="7"/>
  <c r="F89" i="7"/>
  <c r="X89" i="7"/>
  <c r="Y89" i="7"/>
  <c r="Z89" i="7"/>
  <c r="AA89" i="7"/>
  <c r="AB89" i="7"/>
  <c r="AC89" i="7"/>
  <c r="AD89" i="7"/>
  <c r="E90" i="7"/>
  <c r="F90" i="7"/>
  <c r="X90" i="7"/>
  <c r="Y90" i="7"/>
  <c r="Z90" i="7"/>
  <c r="AA90" i="7"/>
  <c r="AB90" i="7"/>
  <c r="AC90" i="7"/>
  <c r="AD90" i="7"/>
  <c r="E91" i="7"/>
  <c r="F91" i="7"/>
  <c r="X91" i="7"/>
  <c r="Y91" i="7"/>
  <c r="Z91" i="7"/>
  <c r="AA91" i="7"/>
  <c r="AB91" i="7"/>
  <c r="AC91" i="7"/>
  <c r="AD91" i="7"/>
  <c r="E92" i="7"/>
  <c r="F92" i="7"/>
  <c r="X92" i="7"/>
  <c r="Y92" i="7"/>
  <c r="Z92" i="7"/>
  <c r="AA92" i="7"/>
  <c r="AB92" i="7"/>
  <c r="AC92" i="7"/>
  <c r="AD92" i="7"/>
  <c r="E93" i="7"/>
  <c r="F93" i="7"/>
  <c r="X93" i="7"/>
  <c r="Y93" i="7"/>
  <c r="Z93" i="7"/>
  <c r="AA93" i="7"/>
  <c r="AB93" i="7"/>
  <c r="AC93" i="7"/>
  <c r="AD93" i="7"/>
  <c r="E94" i="7"/>
  <c r="F94" i="7"/>
  <c r="X94" i="7"/>
  <c r="Y94" i="7"/>
  <c r="Z94" i="7"/>
  <c r="AA94" i="7"/>
  <c r="AB94" i="7"/>
  <c r="AC94" i="7"/>
  <c r="AD94" i="7"/>
  <c r="E95" i="7"/>
  <c r="F95" i="7"/>
  <c r="X95" i="7"/>
  <c r="Y95" i="7"/>
  <c r="Z95" i="7"/>
  <c r="AA95" i="7"/>
  <c r="AB95" i="7"/>
  <c r="AC95" i="7"/>
  <c r="AD95" i="7"/>
  <c r="E96" i="7"/>
  <c r="F96" i="7"/>
  <c r="X96" i="7"/>
  <c r="Y96" i="7"/>
  <c r="Z96" i="7"/>
  <c r="AA96" i="7"/>
  <c r="AB96" i="7"/>
  <c r="AC96" i="7"/>
  <c r="AD96" i="7"/>
  <c r="E97" i="7"/>
  <c r="F97" i="7"/>
  <c r="X97" i="7"/>
  <c r="Y97" i="7"/>
  <c r="Z97" i="7"/>
  <c r="AA97" i="7"/>
  <c r="AB97" i="7"/>
  <c r="AC97" i="7"/>
  <c r="AD97" i="7"/>
  <c r="E98" i="7"/>
  <c r="F98" i="7"/>
  <c r="X98" i="7"/>
  <c r="Y98" i="7"/>
  <c r="Z98" i="7"/>
  <c r="AA98" i="7"/>
  <c r="AB98" i="7"/>
  <c r="AC98" i="7"/>
  <c r="AD98" i="7"/>
  <c r="E99" i="7"/>
  <c r="F99" i="7"/>
  <c r="X99" i="7"/>
  <c r="Y99" i="7"/>
  <c r="Z99" i="7"/>
  <c r="AA99" i="7"/>
  <c r="AB99" i="7"/>
  <c r="AC99" i="7"/>
  <c r="AD99" i="7"/>
  <c r="E100" i="7"/>
  <c r="F100" i="7"/>
  <c r="X100" i="7"/>
  <c r="Y100" i="7"/>
  <c r="Z100" i="7"/>
  <c r="AA100" i="7"/>
  <c r="AB100" i="7"/>
  <c r="AC100" i="7"/>
  <c r="AD100" i="7"/>
  <c r="E101" i="7"/>
  <c r="F101" i="7"/>
  <c r="X101" i="7"/>
  <c r="Y101" i="7"/>
  <c r="Z101" i="7"/>
  <c r="AA101" i="7"/>
  <c r="AB101" i="7"/>
  <c r="AC101" i="7"/>
  <c r="AD101" i="7"/>
  <c r="E102" i="7"/>
  <c r="F102" i="7"/>
  <c r="X102" i="7"/>
  <c r="Y102" i="7"/>
  <c r="Z102" i="7"/>
  <c r="AA102" i="7"/>
  <c r="AB102" i="7"/>
  <c r="AC102" i="7"/>
  <c r="AD102" i="7"/>
  <c r="E103" i="7"/>
  <c r="F103" i="7"/>
  <c r="X103" i="7"/>
  <c r="Y103" i="7"/>
  <c r="Z103" i="7"/>
  <c r="AA103" i="7"/>
  <c r="AB103" i="7"/>
  <c r="AC103" i="7"/>
  <c r="AD103" i="7"/>
  <c r="E104" i="7"/>
  <c r="F104" i="7"/>
  <c r="X104" i="7"/>
  <c r="Y104" i="7"/>
  <c r="Z104" i="7"/>
  <c r="AA104" i="7"/>
  <c r="AB104" i="7"/>
  <c r="AC104" i="7"/>
  <c r="AD104" i="7"/>
  <c r="E105" i="7"/>
  <c r="F105" i="7"/>
  <c r="X105" i="7"/>
  <c r="Y105" i="7"/>
  <c r="Z105" i="7"/>
  <c r="AA105" i="7"/>
  <c r="AB105" i="7"/>
  <c r="AC105" i="7"/>
  <c r="AD105" i="7"/>
  <c r="E106" i="7"/>
  <c r="F106" i="7"/>
  <c r="X106" i="7"/>
  <c r="Y106" i="7"/>
  <c r="Z106" i="7"/>
  <c r="AA106" i="7"/>
  <c r="AB106" i="7"/>
  <c r="AC106" i="7"/>
  <c r="AD106" i="7"/>
  <c r="E107" i="7"/>
  <c r="F107" i="7"/>
  <c r="X107" i="7"/>
  <c r="Y107" i="7"/>
  <c r="Z107" i="7"/>
  <c r="AA107" i="7"/>
  <c r="AB107" i="7"/>
  <c r="AC107" i="7"/>
  <c r="AD107" i="7"/>
  <c r="E108" i="7"/>
  <c r="F108" i="7"/>
  <c r="X108" i="7"/>
  <c r="Y108" i="7"/>
  <c r="Z108" i="7"/>
  <c r="AA108" i="7"/>
  <c r="AB108" i="7"/>
  <c r="AC108" i="7"/>
  <c r="AD108" i="7"/>
  <c r="E109" i="7"/>
  <c r="F109" i="7"/>
  <c r="X109" i="7"/>
  <c r="Y109" i="7"/>
  <c r="Z109" i="7"/>
  <c r="AA109" i="7"/>
  <c r="AB109" i="7"/>
  <c r="AC109" i="7"/>
  <c r="AD109" i="7"/>
  <c r="E110" i="7"/>
  <c r="F110" i="7"/>
  <c r="X110" i="7"/>
  <c r="Y110" i="7"/>
  <c r="Z110" i="7"/>
  <c r="AA110" i="7"/>
  <c r="AB110" i="7"/>
  <c r="AC110" i="7"/>
  <c r="AD110" i="7"/>
  <c r="E111" i="7"/>
  <c r="F111" i="7"/>
  <c r="X111" i="7"/>
  <c r="Y111" i="7"/>
  <c r="Z111" i="7"/>
  <c r="AA111" i="7"/>
  <c r="AB111" i="7"/>
  <c r="AC111" i="7"/>
  <c r="AD111" i="7"/>
  <c r="E112" i="7"/>
  <c r="F112" i="7"/>
  <c r="X112" i="7"/>
  <c r="Y112" i="7"/>
  <c r="Z112" i="7"/>
  <c r="AA112" i="7"/>
  <c r="AB112" i="7"/>
  <c r="AC112" i="7"/>
  <c r="AD112" i="7"/>
  <c r="E113" i="7"/>
  <c r="F113" i="7"/>
  <c r="X113" i="7"/>
  <c r="Y113" i="7"/>
  <c r="Z113" i="7"/>
  <c r="AA113" i="7"/>
  <c r="AB113" i="7"/>
  <c r="AC113" i="7"/>
  <c r="AD113" i="7"/>
  <c r="E114" i="7"/>
  <c r="F114" i="7"/>
  <c r="X114" i="7"/>
  <c r="Y114" i="7"/>
  <c r="Z114" i="7"/>
  <c r="AA114" i="7"/>
  <c r="AB114" i="7"/>
  <c r="AC114" i="7"/>
  <c r="AD114" i="7"/>
  <c r="E115" i="7"/>
  <c r="F115" i="7"/>
  <c r="X115" i="7"/>
  <c r="Y115" i="7"/>
  <c r="Z115" i="7"/>
  <c r="AA115" i="7"/>
  <c r="AB115" i="7"/>
  <c r="AC115" i="7"/>
  <c r="AD115" i="7"/>
  <c r="E116" i="7"/>
  <c r="F116" i="7"/>
  <c r="X116" i="7"/>
  <c r="Y116" i="7"/>
  <c r="Z116" i="7"/>
  <c r="AA116" i="7"/>
  <c r="AB116" i="7"/>
  <c r="AC116" i="7"/>
  <c r="AD116" i="7"/>
  <c r="E117" i="7"/>
  <c r="F117" i="7"/>
  <c r="X117" i="7"/>
  <c r="Y117" i="7"/>
  <c r="Z117" i="7"/>
  <c r="AA117" i="7"/>
  <c r="AB117" i="7"/>
  <c r="AC117" i="7"/>
  <c r="AD117" i="7"/>
  <c r="E118" i="7"/>
  <c r="F118" i="7"/>
  <c r="X118" i="7"/>
  <c r="Y118" i="7"/>
  <c r="Z118" i="7"/>
  <c r="AA118" i="7"/>
  <c r="AB118" i="7"/>
  <c r="AC118" i="7"/>
  <c r="AD118" i="7"/>
  <c r="E119" i="7"/>
  <c r="F119" i="7"/>
  <c r="X119" i="7"/>
  <c r="Y119" i="7"/>
  <c r="Z119" i="7"/>
  <c r="AA119" i="7"/>
  <c r="AB119" i="7"/>
  <c r="AC119" i="7"/>
  <c r="AD119" i="7"/>
  <c r="E120" i="7"/>
  <c r="F120" i="7"/>
  <c r="X120" i="7"/>
  <c r="Y120" i="7"/>
  <c r="Z120" i="7"/>
  <c r="AA120" i="7"/>
  <c r="AB120" i="7"/>
  <c r="AC120" i="7"/>
  <c r="AD120" i="7"/>
  <c r="E121" i="7"/>
  <c r="F121" i="7"/>
  <c r="X121" i="7"/>
  <c r="Y121" i="7"/>
  <c r="Z121" i="7"/>
  <c r="AA121" i="7"/>
  <c r="AB121" i="7"/>
  <c r="AC121" i="7"/>
  <c r="AD121" i="7"/>
  <c r="E122" i="7"/>
  <c r="F122" i="7"/>
  <c r="X122" i="7"/>
  <c r="Y122" i="7"/>
  <c r="Z122" i="7"/>
  <c r="AA122" i="7"/>
  <c r="AB122" i="7"/>
  <c r="AC122" i="7"/>
  <c r="AD122" i="7"/>
  <c r="E123" i="7"/>
  <c r="F123" i="7"/>
  <c r="X123" i="7"/>
  <c r="Y123" i="7"/>
  <c r="Z123" i="7"/>
  <c r="AA123" i="7"/>
  <c r="AB123" i="7"/>
  <c r="AC123" i="7"/>
  <c r="AD123" i="7"/>
  <c r="E124" i="7"/>
  <c r="F124" i="7"/>
  <c r="X124" i="7"/>
  <c r="Y124" i="7"/>
  <c r="Z124" i="7"/>
  <c r="AA124" i="7"/>
  <c r="AB124" i="7"/>
  <c r="AC124" i="7"/>
  <c r="AD124" i="7"/>
  <c r="E125" i="7"/>
  <c r="F125" i="7"/>
  <c r="X125" i="7"/>
  <c r="Y125" i="7"/>
  <c r="Z125" i="7"/>
  <c r="AA125" i="7"/>
  <c r="AB125" i="7"/>
  <c r="AC125" i="7"/>
  <c r="AD125" i="7"/>
  <c r="E126" i="7"/>
  <c r="F126" i="7"/>
  <c r="X126" i="7"/>
  <c r="Y126" i="7"/>
  <c r="Z126" i="7"/>
  <c r="AA126" i="7"/>
  <c r="AB126" i="7"/>
  <c r="AC126" i="7"/>
  <c r="AD126" i="7"/>
  <c r="E127" i="7"/>
  <c r="F127" i="7"/>
  <c r="X127" i="7"/>
  <c r="Y127" i="7"/>
  <c r="Z127" i="7"/>
  <c r="AA127" i="7"/>
  <c r="AB127" i="7"/>
  <c r="AC127" i="7"/>
  <c r="AD127" i="7"/>
  <c r="E128" i="7"/>
  <c r="F128" i="7"/>
  <c r="X128" i="7"/>
  <c r="Y128" i="7"/>
  <c r="Z128" i="7"/>
  <c r="AA128" i="7"/>
  <c r="AB128" i="7"/>
  <c r="AC128" i="7"/>
  <c r="AD128" i="7"/>
  <c r="E129" i="7"/>
  <c r="F129" i="7"/>
  <c r="X129" i="7"/>
  <c r="Y129" i="7"/>
  <c r="Z129" i="7"/>
  <c r="AA129" i="7"/>
  <c r="AB129" i="7"/>
  <c r="AC129" i="7"/>
  <c r="AD129" i="7"/>
  <c r="E130" i="7"/>
  <c r="F130" i="7"/>
  <c r="X130" i="7"/>
  <c r="Y130" i="7"/>
  <c r="Z130" i="7"/>
  <c r="AA130" i="7"/>
  <c r="AB130" i="7"/>
  <c r="AC130" i="7"/>
  <c r="AD130" i="7"/>
  <c r="E131" i="7"/>
  <c r="F131" i="7"/>
  <c r="X131" i="7"/>
  <c r="Y131" i="7"/>
  <c r="Z131" i="7"/>
  <c r="AA131" i="7"/>
  <c r="AB131" i="7"/>
  <c r="AC131" i="7"/>
  <c r="AD131" i="7"/>
  <c r="E132" i="7"/>
  <c r="F132" i="7"/>
  <c r="X132" i="7"/>
  <c r="Y132" i="7"/>
  <c r="Z132" i="7"/>
  <c r="AA132" i="7"/>
  <c r="AB132" i="7"/>
  <c r="AC132" i="7"/>
  <c r="AD132" i="7"/>
  <c r="E133" i="7"/>
  <c r="F133" i="7"/>
  <c r="X133" i="7"/>
  <c r="Y133" i="7"/>
  <c r="Z133" i="7"/>
  <c r="AA133" i="7"/>
  <c r="AB133" i="7"/>
  <c r="AC133" i="7"/>
  <c r="AD133" i="7"/>
  <c r="E134" i="7"/>
  <c r="F134" i="7"/>
  <c r="X134" i="7"/>
  <c r="Y134" i="7"/>
  <c r="Z134" i="7"/>
  <c r="AA134" i="7"/>
  <c r="AB134" i="7"/>
  <c r="AC134" i="7"/>
  <c r="AD134" i="7"/>
  <c r="E135" i="7"/>
  <c r="F135" i="7"/>
  <c r="X135" i="7"/>
  <c r="Y135" i="7"/>
  <c r="Z135" i="7"/>
  <c r="AA135" i="7"/>
  <c r="AB135" i="7"/>
  <c r="AC135" i="7"/>
  <c r="AD135" i="7"/>
  <c r="E136" i="7"/>
  <c r="F136" i="7"/>
  <c r="X136" i="7"/>
  <c r="Y136" i="7"/>
  <c r="Z136" i="7"/>
  <c r="AA136" i="7"/>
  <c r="AB136" i="7"/>
  <c r="AC136" i="7"/>
  <c r="AD136" i="7"/>
  <c r="E137" i="7"/>
  <c r="F137" i="7"/>
  <c r="X137" i="7"/>
  <c r="Y137" i="7"/>
  <c r="Z137" i="7"/>
  <c r="AA137" i="7"/>
  <c r="AB137" i="7"/>
  <c r="AC137" i="7"/>
  <c r="AD137" i="7"/>
  <c r="E138" i="7"/>
  <c r="F138" i="7"/>
  <c r="X138" i="7"/>
  <c r="Y138" i="7"/>
  <c r="Z138" i="7"/>
  <c r="AA138" i="7"/>
  <c r="AB138" i="7"/>
  <c r="AC138" i="7"/>
  <c r="AD138" i="7"/>
  <c r="E139" i="7"/>
  <c r="F139" i="7"/>
  <c r="X139" i="7"/>
  <c r="Y139" i="7"/>
  <c r="Z139" i="7"/>
  <c r="AA139" i="7"/>
  <c r="AB139" i="7"/>
  <c r="AC139" i="7"/>
  <c r="AD139" i="7"/>
  <c r="E140" i="7"/>
  <c r="F140" i="7"/>
  <c r="X140" i="7"/>
  <c r="Y140" i="7"/>
  <c r="Z140" i="7"/>
  <c r="AA140" i="7"/>
  <c r="AB140" i="7"/>
  <c r="AC140" i="7"/>
  <c r="AD140" i="7"/>
  <c r="E141" i="7"/>
  <c r="F141" i="7"/>
  <c r="X141" i="7"/>
  <c r="Y141" i="7"/>
  <c r="Z141" i="7"/>
  <c r="AA141" i="7"/>
  <c r="AB141" i="7"/>
  <c r="AC141" i="7"/>
  <c r="AD141" i="7"/>
  <c r="E142" i="7"/>
  <c r="F142" i="7"/>
  <c r="X142" i="7"/>
  <c r="Y142" i="7"/>
  <c r="Z142" i="7"/>
  <c r="AA142" i="7"/>
  <c r="AB142" i="7"/>
  <c r="AC142" i="7"/>
  <c r="AD142" i="7"/>
  <c r="E143" i="7"/>
  <c r="F143" i="7"/>
  <c r="X143" i="7"/>
  <c r="Y143" i="7"/>
  <c r="Z143" i="7"/>
  <c r="AA143" i="7"/>
  <c r="AB143" i="7"/>
  <c r="AC143" i="7"/>
  <c r="AD143" i="7"/>
  <c r="E144" i="7"/>
  <c r="F144" i="7"/>
  <c r="X144" i="7"/>
  <c r="Y144" i="7"/>
  <c r="Z144" i="7"/>
  <c r="AA144" i="7"/>
  <c r="AB144" i="7"/>
  <c r="AC144" i="7"/>
  <c r="AD144" i="7"/>
  <c r="E145" i="7"/>
  <c r="F145" i="7"/>
  <c r="X145" i="7"/>
  <c r="Y145" i="7"/>
  <c r="Z145" i="7"/>
  <c r="AA145" i="7"/>
  <c r="AB145" i="7"/>
  <c r="AC145" i="7"/>
  <c r="AD145" i="7"/>
  <c r="E146" i="7"/>
  <c r="F146" i="7"/>
  <c r="X146" i="7"/>
  <c r="Y146" i="7"/>
  <c r="Z146" i="7"/>
  <c r="AA146" i="7"/>
  <c r="AB146" i="7"/>
  <c r="AC146" i="7"/>
  <c r="AD146" i="7"/>
  <c r="E147" i="7"/>
  <c r="F147" i="7"/>
  <c r="X147" i="7"/>
  <c r="Y147" i="7"/>
  <c r="Z147" i="7"/>
  <c r="AA147" i="7"/>
  <c r="AB147" i="7"/>
  <c r="AC147" i="7"/>
  <c r="AD147" i="7"/>
  <c r="E148" i="7"/>
  <c r="F148" i="7"/>
  <c r="X148" i="7"/>
  <c r="Y148" i="7"/>
  <c r="Z148" i="7"/>
  <c r="AA148" i="7"/>
  <c r="AB148" i="7"/>
  <c r="AC148" i="7"/>
  <c r="AD148" i="7"/>
  <c r="E149" i="7"/>
  <c r="F149" i="7"/>
  <c r="X149" i="7"/>
  <c r="Y149" i="7"/>
  <c r="Z149" i="7"/>
  <c r="AA149" i="7"/>
  <c r="AB149" i="7"/>
  <c r="AC149" i="7"/>
  <c r="AD149" i="7"/>
  <c r="E150" i="7"/>
  <c r="F150" i="7"/>
  <c r="X150" i="7"/>
  <c r="Y150" i="7"/>
  <c r="Z150" i="7"/>
  <c r="AA150" i="7"/>
  <c r="AB150" i="7"/>
  <c r="AC150" i="7"/>
  <c r="AD150" i="7"/>
  <c r="E151" i="7"/>
  <c r="F151" i="7"/>
  <c r="X151" i="7"/>
  <c r="Y151" i="7"/>
  <c r="Z151" i="7"/>
  <c r="AA151" i="7"/>
  <c r="AB151" i="7"/>
  <c r="AC151" i="7"/>
  <c r="AD151" i="7"/>
  <c r="E152" i="7"/>
  <c r="F152" i="7"/>
  <c r="X152" i="7"/>
  <c r="Y152" i="7"/>
  <c r="Z152" i="7"/>
  <c r="AA152" i="7"/>
  <c r="AB152" i="7"/>
  <c r="AC152" i="7"/>
  <c r="AD152" i="7"/>
  <c r="E153" i="7"/>
  <c r="F153" i="7"/>
  <c r="X153" i="7"/>
  <c r="Y153" i="7"/>
  <c r="Z153" i="7"/>
  <c r="AA153" i="7"/>
  <c r="AB153" i="7"/>
  <c r="AC153" i="7"/>
  <c r="AD153" i="7"/>
  <c r="E154" i="7"/>
  <c r="F154" i="7"/>
  <c r="X154" i="7"/>
  <c r="Y154" i="7"/>
  <c r="Z154" i="7"/>
  <c r="AA154" i="7"/>
  <c r="AB154" i="7"/>
  <c r="AC154" i="7"/>
  <c r="AD154" i="7"/>
  <c r="E155" i="7"/>
  <c r="F155" i="7"/>
  <c r="X155" i="7"/>
  <c r="Y155" i="7"/>
  <c r="Z155" i="7"/>
  <c r="AA155" i="7"/>
  <c r="AB155" i="7"/>
  <c r="AC155" i="7"/>
  <c r="AD155" i="7"/>
  <c r="E156" i="7"/>
  <c r="F156" i="7"/>
  <c r="X156" i="7"/>
  <c r="Y156" i="7"/>
  <c r="Z156" i="7"/>
  <c r="AA156" i="7"/>
  <c r="AB156" i="7"/>
  <c r="AC156" i="7"/>
  <c r="AD156" i="7"/>
  <c r="E157" i="7"/>
  <c r="F157" i="7"/>
  <c r="X157" i="7"/>
  <c r="Y157" i="7"/>
  <c r="Z157" i="7"/>
  <c r="AA157" i="7"/>
  <c r="AB157" i="7"/>
  <c r="AC157" i="7"/>
  <c r="AD157" i="7"/>
  <c r="E158" i="7"/>
  <c r="F158" i="7"/>
  <c r="X158" i="7"/>
  <c r="Y158" i="7"/>
  <c r="Z158" i="7"/>
  <c r="AA158" i="7"/>
  <c r="AB158" i="7"/>
  <c r="AC158" i="7"/>
  <c r="AD158" i="7"/>
  <c r="E159" i="7"/>
  <c r="F159" i="7"/>
  <c r="X159" i="7"/>
  <c r="Y159" i="7"/>
  <c r="Z159" i="7"/>
  <c r="AA159" i="7"/>
  <c r="AB159" i="7"/>
  <c r="AC159" i="7"/>
  <c r="AD159" i="7"/>
  <c r="E160" i="7"/>
  <c r="F160" i="7"/>
  <c r="X160" i="7"/>
  <c r="Y160" i="7"/>
  <c r="Z160" i="7"/>
  <c r="AA160" i="7"/>
  <c r="AB160" i="7"/>
  <c r="AC160" i="7"/>
  <c r="AD160" i="7"/>
  <c r="E161" i="7"/>
  <c r="F161" i="7"/>
  <c r="X161" i="7"/>
  <c r="Y161" i="7"/>
  <c r="Z161" i="7"/>
  <c r="AA161" i="7"/>
  <c r="AB161" i="7"/>
  <c r="AC161" i="7"/>
  <c r="AD161" i="7"/>
  <c r="E162" i="7"/>
  <c r="F162" i="7"/>
  <c r="X162" i="7"/>
  <c r="Y162" i="7"/>
  <c r="Z162" i="7"/>
  <c r="AA162" i="7"/>
  <c r="AB162" i="7"/>
  <c r="AC162" i="7"/>
  <c r="AD162" i="7"/>
  <c r="E163" i="7"/>
  <c r="F163" i="7"/>
  <c r="X163" i="7"/>
  <c r="Y163" i="7"/>
  <c r="Z163" i="7"/>
  <c r="AA163" i="7"/>
  <c r="AB163" i="7"/>
  <c r="AC163" i="7"/>
  <c r="AD163" i="7"/>
  <c r="E164" i="7"/>
  <c r="F164" i="7"/>
  <c r="X164" i="7"/>
  <c r="Y164" i="7"/>
  <c r="Z164" i="7"/>
  <c r="AA164" i="7"/>
  <c r="AB164" i="7"/>
  <c r="AC164" i="7"/>
  <c r="AD164" i="7"/>
  <c r="E165" i="7"/>
  <c r="F165" i="7"/>
  <c r="X165" i="7"/>
  <c r="Y165" i="7"/>
  <c r="Z165" i="7"/>
  <c r="AA165" i="7"/>
  <c r="AB165" i="7"/>
  <c r="AC165" i="7"/>
  <c r="AD165" i="7"/>
  <c r="E166" i="7"/>
  <c r="F166" i="7"/>
  <c r="X166" i="7"/>
  <c r="Y166" i="7"/>
  <c r="Z166" i="7"/>
  <c r="AA166" i="7"/>
  <c r="AB166" i="7"/>
  <c r="AC166" i="7"/>
  <c r="AD166" i="7"/>
  <c r="E167" i="7"/>
  <c r="F167" i="7"/>
  <c r="X167" i="7"/>
  <c r="Y167" i="7"/>
  <c r="Z167" i="7"/>
  <c r="AA167" i="7"/>
  <c r="AB167" i="7"/>
  <c r="AC167" i="7"/>
  <c r="AD167" i="7"/>
  <c r="E168" i="7"/>
  <c r="F168" i="7"/>
  <c r="X168" i="7"/>
  <c r="Y168" i="7"/>
  <c r="Z168" i="7"/>
  <c r="AA168" i="7"/>
  <c r="AB168" i="7"/>
  <c r="AC168" i="7"/>
  <c r="AD168" i="7"/>
  <c r="E169" i="7"/>
  <c r="F169" i="7"/>
  <c r="X169" i="7"/>
  <c r="Y169" i="7"/>
  <c r="Z169" i="7"/>
  <c r="AA169" i="7"/>
  <c r="AB169" i="7"/>
  <c r="AC169" i="7"/>
  <c r="AD169" i="7"/>
  <c r="E170" i="7"/>
  <c r="F170" i="7"/>
  <c r="X170" i="7"/>
  <c r="Y170" i="7"/>
  <c r="Z170" i="7"/>
  <c r="AA170" i="7"/>
  <c r="AB170" i="7"/>
  <c r="AC170" i="7"/>
  <c r="AD170" i="7"/>
  <c r="E171" i="7"/>
  <c r="F171" i="7"/>
  <c r="X171" i="7"/>
  <c r="Y171" i="7"/>
  <c r="Z171" i="7"/>
  <c r="AA171" i="7"/>
  <c r="AB171" i="7"/>
  <c r="AC171" i="7"/>
  <c r="AD171" i="7"/>
  <c r="E172" i="7"/>
  <c r="F172" i="7"/>
  <c r="X172" i="7"/>
  <c r="Y172" i="7"/>
  <c r="Z172" i="7"/>
  <c r="AA172" i="7"/>
  <c r="AB172" i="7"/>
  <c r="AC172" i="7"/>
  <c r="AD172" i="7"/>
  <c r="E173" i="7"/>
  <c r="F173" i="7"/>
  <c r="X173" i="7"/>
  <c r="Y173" i="7"/>
  <c r="Z173" i="7"/>
  <c r="AA173" i="7"/>
  <c r="AB173" i="7"/>
  <c r="AC173" i="7"/>
  <c r="AD173" i="7"/>
  <c r="E174" i="7"/>
  <c r="F174" i="7"/>
  <c r="X174" i="7"/>
  <c r="Y174" i="7"/>
  <c r="Z174" i="7"/>
  <c r="AA174" i="7"/>
  <c r="AB174" i="7"/>
  <c r="AC174" i="7"/>
  <c r="AD174" i="7"/>
  <c r="E175" i="7"/>
  <c r="F175" i="7"/>
  <c r="X175" i="7"/>
  <c r="Y175" i="7"/>
  <c r="Z175" i="7"/>
  <c r="AA175" i="7"/>
  <c r="AB175" i="7"/>
  <c r="AC175" i="7"/>
  <c r="AD175" i="7"/>
  <c r="E176" i="7"/>
  <c r="F176" i="7"/>
  <c r="X176" i="7"/>
  <c r="Y176" i="7"/>
  <c r="Z176" i="7"/>
  <c r="AA176" i="7"/>
  <c r="AB176" i="7"/>
  <c r="AC176" i="7"/>
  <c r="AD176" i="7"/>
  <c r="E177" i="7"/>
  <c r="F177" i="7"/>
  <c r="X177" i="7"/>
  <c r="Y177" i="7"/>
  <c r="Z177" i="7"/>
  <c r="AA177" i="7"/>
  <c r="AB177" i="7"/>
  <c r="AC177" i="7"/>
  <c r="AD177" i="7"/>
  <c r="E178" i="7"/>
  <c r="F178" i="7"/>
  <c r="X178" i="7"/>
  <c r="Y178" i="7"/>
  <c r="Z178" i="7"/>
  <c r="AA178" i="7"/>
  <c r="AB178" i="7"/>
  <c r="AC178" i="7"/>
  <c r="AD178" i="7"/>
  <c r="E179" i="7"/>
  <c r="F179" i="7"/>
  <c r="X179" i="7"/>
  <c r="Y179" i="7"/>
  <c r="Z179" i="7"/>
  <c r="AA179" i="7"/>
  <c r="AB179" i="7"/>
  <c r="AC179" i="7"/>
  <c r="AD179" i="7"/>
  <c r="E180" i="7"/>
  <c r="F180" i="7"/>
  <c r="X180" i="7"/>
  <c r="Y180" i="7"/>
  <c r="Z180" i="7"/>
  <c r="AA180" i="7"/>
  <c r="AB180" i="7"/>
  <c r="AC180" i="7"/>
  <c r="AD180" i="7"/>
  <c r="E181" i="7"/>
  <c r="F181" i="7"/>
  <c r="X181" i="7"/>
  <c r="Y181" i="7"/>
  <c r="Z181" i="7"/>
  <c r="AA181" i="7"/>
  <c r="AB181" i="7"/>
  <c r="AC181" i="7"/>
  <c r="AD181" i="7"/>
  <c r="E182" i="7"/>
  <c r="F182" i="7"/>
  <c r="X182" i="7"/>
  <c r="Y182" i="7"/>
  <c r="Z182" i="7"/>
  <c r="AA182" i="7"/>
  <c r="AB182" i="7"/>
  <c r="AC182" i="7"/>
  <c r="AD182" i="7"/>
  <c r="E183" i="7"/>
  <c r="F183" i="7"/>
  <c r="X183" i="7"/>
  <c r="Y183" i="7"/>
  <c r="Z183" i="7"/>
  <c r="AA183" i="7"/>
  <c r="AB183" i="7"/>
  <c r="AC183" i="7"/>
  <c r="AD183" i="7"/>
  <c r="E184" i="7"/>
  <c r="F184" i="7"/>
  <c r="X184" i="7"/>
  <c r="Y184" i="7"/>
  <c r="Z184" i="7"/>
  <c r="AA184" i="7"/>
  <c r="AB184" i="7"/>
  <c r="AC184" i="7"/>
  <c r="AD184" i="7"/>
  <c r="E185" i="7"/>
  <c r="F185" i="7"/>
  <c r="X185" i="7"/>
  <c r="Y185" i="7"/>
  <c r="Z185" i="7"/>
  <c r="AA185" i="7"/>
  <c r="AB185" i="7"/>
  <c r="AC185" i="7"/>
  <c r="AD185" i="7"/>
  <c r="E186" i="7"/>
  <c r="F186" i="7"/>
  <c r="Y186" i="7"/>
  <c r="Z186" i="7"/>
  <c r="AA186" i="7"/>
  <c r="AB186" i="7"/>
  <c r="AC186" i="7"/>
  <c r="AD186" i="7"/>
  <c r="E187" i="7"/>
  <c r="F187" i="7"/>
  <c r="Y187" i="7"/>
  <c r="Z187" i="7"/>
  <c r="AA187" i="7"/>
  <c r="AB187" i="7"/>
  <c r="AC187" i="7"/>
  <c r="AD187" i="7"/>
  <c r="E188" i="7"/>
  <c r="F188" i="7"/>
  <c r="Y188" i="7"/>
  <c r="Z188" i="7"/>
  <c r="AA188" i="7"/>
  <c r="AB188" i="7"/>
  <c r="AC188" i="7"/>
  <c r="AD188" i="7"/>
  <c r="E189" i="7"/>
  <c r="F189" i="7"/>
  <c r="Y189" i="7"/>
  <c r="Z189" i="7"/>
  <c r="AA189" i="7"/>
  <c r="AB189" i="7"/>
  <c r="AC189" i="7"/>
  <c r="AD189" i="7"/>
  <c r="E190" i="7"/>
  <c r="F190" i="7"/>
  <c r="Y190" i="7"/>
  <c r="Z190" i="7"/>
  <c r="AA190" i="7"/>
  <c r="AB190" i="7"/>
  <c r="AC190" i="7"/>
  <c r="AD190" i="7"/>
  <c r="E191" i="7"/>
  <c r="F191" i="7"/>
  <c r="Y191" i="7"/>
  <c r="Z191" i="7"/>
  <c r="AA191" i="7"/>
  <c r="AB191" i="7"/>
  <c r="AC191" i="7"/>
  <c r="AD191" i="7"/>
  <c r="E192" i="7"/>
  <c r="F192" i="7"/>
  <c r="Y192" i="7"/>
  <c r="Z192" i="7"/>
  <c r="AA192" i="7"/>
  <c r="AB192" i="7"/>
  <c r="AC192" i="7"/>
  <c r="AD192" i="7"/>
  <c r="E193" i="7"/>
  <c r="F193" i="7"/>
  <c r="Y193" i="7"/>
  <c r="Z193" i="7"/>
  <c r="AA193" i="7"/>
  <c r="AB193" i="7"/>
  <c r="AC193" i="7"/>
  <c r="AD193" i="7"/>
  <c r="Y194" i="7"/>
  <c r="Z194" i="7"/>
  <c r="AA194" i="7"/>
  <c r="AB194" i="7"/>
  <c r="AC194" i="7"/>
  <c r="AD194" i="7"/>
  <c r="Y195" i="7"/>
  <c r="Z195" i="7"/>
  <c r="AA195" i="7"/>
  <c r="AB195" i="7"/>
  <c r="AC195" i="7"/>
  <c r="AD195" i="7"/>
  <c r="Y196" i="7"/>
  <c r="Z196" i="7"/>
  <c r="AA196" i="7"/>
  <c r="AB196" i="7"/>
  <c r="AC196" i="7"/>
  <c r="AD196" i="7"/>
  <c r="Y197" i="7"/>
  <c r="Z197" i="7"/>
  <c r="AA197" i="7"/>
  <c r="AB197" i="7"/>
  <c r="AC197" i="7"/>
  <c r="AD197" i="7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C117" i="9"/>
  <c r="C118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BP106" i="8"/>
  <c r="BQ106" i="8"/>
  <c r="BR106" i="8"/>
  <c r="BS106" i="8"/>
  <c r="BT106" i="8"/>
  <c r="BU106" i="8"/>
  <c r="BV106" i="8"/>
  <c r="BW106" i="8"/>
  <c r="BX106" i="8"/>
  <c r="BP107" i="8"/>
  <c r="BQ107" i="8"/>
  <c r="BR107" i="8"/>
  <c r="BS107" i="8"/>
  <c r="BT107" i="8"/>
  <c r="BU107" i="8"/>
  <c r="BV107" i="8"/>
  <c r="BW107" i="8"/>
  <c r="BX107" i="8"/>
  <c r="BP108" i="8"/>
  <c r="BQ108" i="8"/>
  <c r="BR108" i="8"/>
  <c r="BS108" i="8"/>
  <c r="BT108" i="8"/>
  <c r="BU108" i="8"/>
  <c r="BV108" i="8"/>
  <c r="BW108" i="8"/>
  <c r="BX108" i="8"/>
  <c r="BP109" i="8"/>
  <c r="BQ109" i="8"/>
  <c r="BR109" i="8"/>
  <c r="BS109" i="8"/>
  <c r="BT109" i="8"/>
  <c r="BU109" i="8"/>
  <c r="BV109" i="8"/>
  <c r="BW109" i="8"/>
  <c r="BX109" i="8"/>
  <c r="BP110" i="8"/>
  <c r="BQ110" i="8"/>
  <c r="BR110" i="8"/>
  <c r="BS110" i="8"/>
  <c r="BT110" i="8"/>
  <c r="BU110" i="8"/>
  <c r="BV110" i="8"/>
  <c r="BW110" i="8"/>
  <c r="BX110" i="8"/>
  <c r="BP111" i="8"/>
  <c r="BQ111" i="8"/>
  <c r="BR111" i="8"/>
  <c r="BS111" i="8"/>
  <c r="BT111" i="8"/>
  <c r="BU111" i="8"/>
  <c r="BV111" i="8"/>
  <c r="BW111" i="8"/>
  <c r="BX111" i="8"/>
  <c r="BP112" i="8"/>
  <c r="BQ112" i="8"/>
  <c r="BR112" i="8"/>
  <c r="BS112" i="8"/>
  <c r="BT112" i="8"/>
  <c r="BU112" i="8"/>
  <c r="BV112" i="8"/>
  <c r="BW112" i="8"/>
  <c r="BX112" i="8"/>
  <c r="BP113" i="8"/>
  <c r="BQ113" i="8"/>
  <c r="BR113" i="8"/>
  <c r="BS113" i="8"/>
  <c r="BT113" i="8"/>
  <c r="BU113" i="8"/>
  <c r="BV113" i="8"/>
  <c r="BW113" i="8"/>
  <c r="BX113" i="8"/>
  <c r="BP114" i="8"/>
  <c r="BQ114" i="8"/>
  <c r="BR114" i="8"/>
  <c r="BS114" i="8"/>
  <c r="BT114" i="8"/>
  <c r="BU114" i="8"/>
  <c r="BV114" i="8"/>
  <c r="BW114" i="8"/>
  <c r="BX114" i="8"/>
  <c r="BP115" i="8"/>
  <c r="BQ115" i="8"/>
  <c r="BR115" i="8"/>
  <c r="BS115" i="8"/>
  <c r="BT115" i="8"/>
  <c r="BU115" i="8"/>
  <c r="BV115" i="8"/>
  <c r="BW115" i="8"/>
  <c r="BX115" i="8"/>
  <c r="BP116" i="8"/>
  <c r="BQ116" i="8"/>
  <c r="BR116" i="8"/>
  <c r="BS116" i="8"/>
  <c r="BT116" i="8"/>
  <c r="BU116" i="8"/>
  <c r="BV116" i="8"/>
  <c r="BW116" i="8"/>
  <c r="BX116" i="8"/>
  <c r="BP117" i="8"/>
  <c r="BQ117" i="8"/>
  <c r="BR117" i="8"/>
  <c r="BS117" i="8"/>
  <c r="BT117" i="8"/>
  <c r="BU117" i="8"/>
  <c r="BV117" i="8"/>
  <c r="BW117" i="8"/>
  <c r="BX117" i="8"/>
  <c r="BP118" i="8"/>
  <c r="BQ118" i="8"/>
  <c r="BR118" i="8"/>
  <c r="BS118" i="8"/>
  <c r="BT118" i="8"/>
  <c r="BU118" i="8"/>
  <c r="BV118" i="8"/>
  <c r="BW118" i="8"/>
  <c r="BX118" i="8"/>
  <c r="BP119" i="8"/>
  <c r="BQ119" i="8"/>
  <c r="BR119" i="8"/>
  <c r="BS119" i="8"/>
  <c r="BT119" i="8"/>
  <c r="BU119" i="8"/>
  <c r="BV119" i="8"/>
  <c r="BW119" i="8"/>
  <c r="BX119" i="8"/>
  <c r="BP120" i="8"/>
  <c r="BQ120" i="8"/>
  <c r="BR120" i="8"/>
  <c r="BS120" i="8"/>
  <c r="BT120" i="8"/>
  <c r="BU120" i="8"/>
  <c r="BV120" i="8"/>
  <c r="BW120" i="8"/>
  <c r="BX120" i="8"/>
  <c r="BP121" i="8"/>
  <c r="BQ121" i="8"/>
  <c r="BR121" i="8"/>
  <c r="BS121" i="8"/>
  <c r="BT121" i="8"/>
  <c r="BU121" i="8"/>
  <c r="BV121" i="8"/>
  <c r="BW121" i="8"/>
  <c r="BX121" i="8"/>
  <c r="BP122" i="8"/>
  <c r="BQ122" i="8"/>
  <c r="BR122" i="8"/>
  <c r="BS122" i="8"/>
  <c r="BT122" i="8"/>
  <c r="BU122" i="8"/>
  <c r="BV122" i="8"/>
  <c r="BW122" i="8"/>
  <c r="BX122" i="8"/>
  <c r="BP123" i="8"/>
  <c r="BQ123" i="8"/>
  <c r="BR123" i="8"/>
  <c r="BS123" i="8"/>
  <c r="BT123" i="8"/>
  <c r="BU123" i="8"/>
  <c r="BV123" i="8"/>
  <c r="BW123" i="8"/>
  <c r="BX123" i="8"/>
  <c r="BP124" i="8"/>
  <c r="BQ124" i="8"/>
  <c r="BR124" i="8"/>
  <c r="BS124" i="8"/>
  <c r="BT124" i="8"/>
  <c r="BU124" i="8"/>
  <c r="BV124" i="8"/>
  <c r="BW124" i="8"/>
  <c r="BX124" i="8"/>
  <c r="BP125" i="8"/>
  <c r="BQ125" i="8"/>
  <c r="BR125" i="8"/>
  <c r="BS125" i="8"/>
  <c r="BT125" i="8"/>
  <c r="BU125" i="8"/>
  <c r="BV125" i="8"/>
  <c r="BW125" i="8"/>
  <c r="BX125" i="8"/>
  <c r="BP126" i="8"/>
  <c r="BQ126" i="8"/>
  <c r="BR126" i="8"/>
  <c r="BS126" i="8"/>
  <c r="BT126" i="8"/>
  <c r="BU126" i="8"/>
  <c r="BV126" i="8"/>
  <c r="BW126" i="8"/>
  <c r="BX126" i="8"/>
  <c r="BP127" i="8"/>
  <c r="BQ127" i="8"/>
  <c r="BR127" i="8"/>
  <c r="BS127" i="8"/>
  <c r="BT127" i="8"/>
  <c r="BU127" i="8"/>
  <c r="BV127" i="8"/>
  <c r="BW127" i="8"/>
  <c r="BX127" i="8"/>
  <c r="BP128" i="8"/>
  <c r="BQ128" i="8"/>
  <c r="BR128" i="8"/>
  <c r="BS128" i="8"/>
  <c r="BT128" i="8"/>
  <c r="BU128" i="8"/>
  <c r="BV128" i="8"/>
  <c r="BW128" i="8"/>
  <c r="BX128" i="8"/>
  <c r="BP129" i="8"/>
  <c r="BQ129" i="8"/>
  <c r="BR129" i="8"/>
  <c r="BS129" i="8"/>
  <c r="BT129" i="8"/>
  <c r="BU129" i="8"/>
  <c r="BV129" i="8"/>
  <c r="BW129" i="8"/>
  <c r="BX129" i="8"/>
  <c r="BP130" i="8"/>
  <c r="BQ130" i="8"/>
  <c r="BR130" i="8"/>
  <c r="BS130" i="8"/>
  <c r="BT130" i="8"/>
  <c r="BU130" i="8"/>
  <c r="BV130" i="8"/>
  <c r="BW130" i="8"/>
  <c r="BX130" i="8"/>
  <c r="BP131" i="8"/>
  <c r="BQ131" i="8"/>
  <c r="BR131" i="8"/>
  <c r="BS131" i="8"/>
  <c r="BT131" i="8"/>
  <c r="BU131" i="8"/>
  <c r="BV131" i="8"/>
  <c r="BW131" i="8"/>
  <c r="BX131" i="8"/>
  <c r="BP132" i="8"/>
  <c r="BQ132" i="8"/>
  <c r="BR132" i="8"/>
  <c r="BS132" i="8"/>
  <c r="BT132" i="8"/>
  <c r="BU132" i="8"/>
  <c r="BV132" i="8"/>
  <c r="BW132" i="8"/>
  <c r="BX132" i="8"/>
  <c r="BP133" i="8"/>
  <c r="BQ133" i="8"/>
  <c r="BR133" i="8"/>
  <c r="BS133" i="8"/>
  <c r="BT133" i="8"/>
  <c r="BU133" i="8"/>
  <c r="BV133" i="8"/>
  <c r="BW133" i="8"/>
  <c r="BX133" i="8"/>
  <c r="BP134" i="8"/>
  <c r="BQ134" i="8"/>
  <c r="BR134" i="8"/>
  <c r="BS134" i="8"/>
  <c r="BT134" i="8"/>
  <c r="BU134" i="8"/>
  <c r="BV134" i="8"/>
  <c r="BW134" i="8"/>
  <c r="BX134" i="8"/>
  <c r="BP135" i="8"/>
  <c r="BQ135" i="8"/>
  <c r="BR135" i="8"/>
  <c r="BS135" i="8"/>
  <c r="BT135" i="8"/>
  <c r="BU135" i="8"/>
  <c r="BV135" i="8"/>
  <c r="BW135" i="8"/>
  <c r="BX135" i="8"/>
  <c r="BP136" i="8"/>
  <c r="BQ136" i="8"/>
  <c r="BR136" i="8"/>
  <c r="BS136" i="8"/>
  <c r="BT136" i="8"/>
  <c r="BU136" i="8"/>
  <c r="BV136" i="8"/>
  <c r="BW136" i="8"/>
  <c r="BX136" i="8"/>
  <c r="BP137" i="8"/>
  <c r="BQ137" i="8"/>
  <c r="BR137" i="8"/>
  <c r="BS137" i="8"/>
  <c r="BT137" i="8"/>
  <c r="BU137" i="8"/>
  <c r="BV137" i="8"/>
  <c r="BW137" i="8"/>
  <c r="BX137" i="8"/>
  <c r="BP138" i="8"/>
  <c r="BQ138" i="8"/>
  <c r="BR138" i="8"/>
  <c r="BS138" i="8"/>
  <c r="BT138" i="8"/>
  <c r="BU138" i="8"/>
  <c r="BV138" i="8"/>
  <c r="BW138" i="8"/>
  <c r="BX138" i="8"/>
  <c r="BP139" i="8"/>
  <c r="BQ139" i="8"/>
  <c r="BR139" i="8"/>
  <c r="BS139" i="8"/>
  <c r="BT139" i="8"/>
  <c r="BU139" i="8"/>
  <c r="BV139" i="8"/>
  <c r="BW139" i="8"/>
  <c r="BX139" i="8"/>
  <c r="BO106" i="8"/>
  <c r="BO107" i="8"/>
  <c r="BO108" i="8"/>
  <c r="BO109" i="8"/>
  <c r="BO110" i="8"/>
  <c r="BO111" i="8"/>
  <c r="BO112" i="8"/>
  <c r="BO113" i="8"/>
  <c r="BO114" i="8"/>
  <c r="BO116" i="8"/>
  <c r="BO117" i="8"/>
  <c r="BO118" i="8"/>
  <c r="BO119" i="8"/>
  <c r="BO120" i="8"/>
  <c r="BO121" i="8"/>
  <c r="BO122" i="8"/>
  <c r="BO123" i="8"/>
  <c r="BO124" i="8"/>
  <c r="BO126" i="8"/>
  <c r="BO127" i="8"/>
  <c r="BO128" i="8"/>
  <c r="BO129" i="8"/>
  <c r="BO130" i="8"/>
  <c r="BO131" i="8"/>
  <c r="BO132" i="8"/>
  <c r="BO133" i="8"/>
  <c r="BO134" i="8"/>
  <c r="BO136" i="8"/>
  <c r="BO137" i="8"/>
  <c r="BO138" i="8"/>
  <c r="BO139" i="8"/>
  <c r="A19" i="14"/>
  <c r="D22" i="13"/>
  <c r="AO26" i="13"/>
  <c r="AR26" i="13"/>
  <c r="A22" i="13"/>
  <c r="U24" i="13"/>
  <c r="R24" i="13"/>
  <c r="AL26" i="13"/>
  <c r="L24" i="13"/>
  <c r="AU26" i="13"/>
  <c r="O24" i="13"/>
  <c r="AX26" i="13"/>
  <c r="X24" i="13"/>
  <c r="U27" i="11"/>
  <c r="G27" i="11"/>
  <c r="AO27" i="11"/>
  <c r="AR27" i="11"/>
  <c r="D27" i="11"/>
  <c r="X27" i="11"/>
  <c r="A27" i="11"/>
  <c r="AX27" i="11"/>
  <c r="AA27" i="11"/>
  <c r="O27" i="11"/>
  <c r="AU27" i="11"/>
  <c r="R27" i="11"/>
  <c r="AL27" i="11"/>
  <c r="L24" i="7"/>
  <c r="O24" i="7"/>
  <c r="A22" i="7"/>
  <c r="R24" i="7"/>
  <c r="I24" i="7"/>
  <c r="U24" i="7"/>
  <c r="A6" i="9"/>
  <c r="G22" i="13" l="1"/>
  <c r="X24" i="7"/>
  <c r="E22" i="7"/>
  <c r="AF200" i="8"/>
  <c r="AG200" i="8"/>
  <c r="AH200" i="8"/>
  <c r="AI200" i="8"/>
  <c r="AJ200" i="8"/>
  <c r="AK200" i="8"/>
  <c r="AL200" i="8"/>
  <c r="AM200" i="8"/>
  <c r="AN200" i="8"/>
  <c r="AF201" i="8"/>
  <c r="AG201" i="8"/>
  <c r="AH201" i="8"/>
  <c r="AI201" i="8"/>
  <c r="AJ201" i="8"/>
  <c r="AK201" i="8"/>
  <c r="AL201" i="8"/>
  <c r="AM201" i="8"/>
  <c r="AN201" i="8"/>
  <c r="AF202" i="8"/>
  <c r="AG202" i="8"/>
  <c r="AH202" i="8"/>
  <c r="AI202" i="8"/>
  <c r="AJ202" i="8"/>
  <c r="AK202" i="8"/>
  <c r="AL202" i="8"/>
  <c r="AM202" i="8"/>
  <c r="AN202" i="8"/>
  <c r="AF203" i="8"/>
  <c r="AG203" i="8"/>
  <c r="AH203" i="8"/>
  <c r="AI203" i="8"/>
  <c r="AJ203" i="8"/>
  <c r="AK203" i="8"/>
  <c r="AL203" i="8"/>
  <c r="AM203" i="8"/>
  <c r="AN203" i="8"/>
  <c r="AF204" i="8"/>
  <c r="AG204" i="8"/>
  <c r="AH204" i="8"/>
  <c r="AI204" i="8"/>
  <c r="AJ204" i="8"/>
  <c r="AK204" i="8"/>
  <c r="AL204" i="8"/>
  <c r="AM204" i="8"/>
  <c r="AN204" i="8"/>
  <c r="AF205" i="8"/>
  <c r="AG205" i="8"/>
  <c r="AH205" i="8"/>
  <c r="AI205" i="8"/>
  <c r="AJ205" i="8"/>
  <c r="AK205" i="8"/>
  <c r="AL205" i="8"/>
  <c r="AM205" i="8"/>
  <c r="AN205" i="8"/>
  <c r="AF206" i="8"/>
  <c r="AG206" i="8"/>
  <c r="AH206" i="8"/>
  <c r="AI206" i="8"/>
  <c r="AJ206" i="8"/>
  <c r="AK206" i="8"/>
  <c r="AL206" i="8"/>
  <c r="AM206" i="8"/>
  <c r="AN206" i="8"/>
  <c r="AF207" i="8"/>
  <c r="AG207" i="8"/>
  <c r="AH207" i="8"/>
  <c r="AI207" i="8"/>
  <c r="AJ207" i="8"/>
  <c r="AK207" i="8"/>
  <c r="AL207" i="8"/>
  <c r="AM207" i="8"/>
  <c r="AN207" i="8"/>
  <c r="AF208" i="8"/>
  <c r="AG208" i="8"/>
  <c r="AH208" i="8"/>
  <c r="AI208" i="8"/>
  <c r="AJ208" i="8"/>
  <c r="AK208" i="8"/>
  <c r="AL208" i="8"/>
  <c r="AM208" i="8"/>
  <c r="AN208" i="8"/>
  <c r="AF209" i="8"/>
  <c r="AG209" i="8"/>
  <c r="AH209" i="8"/>
  <c r="AI209" i="8"/>
  <c r="AJ209" i="8"/>
  <c r="AK209" i="8"/>
  <c r="AL209" i="8"/>
  <c r="AM209" i="8"/>
  <c r="AN209" i="8"/>
  <c r="AF210" i="8"/>
  <c r="AG210" i="8"/>
  <c r="AH210" i="8"/>
  <c r="AI210" i="8"/>
  <c r="AJ210" i="8"/>
  <c r="AK210" i="8"/>
  <c r="AL210" i="8"/>
  <c r="AM210" i="8"/>
  <c r="AN210" i="8"/>
  <c r="AF211" i="8"/>
  <c r="AG211" i="8"/>
  <c r="AH211" i="8"/>
  <c r="AI211" i="8"/>
  <c r="AJ211" i="8"/>
  <c r="AK211" i="8"/>
  <c r="AL211" i="8"/>
  <c r="AM211" i="8"/>
  <c r="AN211" i="8"/>
  <c r="AF212" i="8"/>
  <c r="AG212" i="8"/>
  <c r="AH212" i="8"/>
  <c r="AI212" i="8"/>
  <c r="AJ212" i="8"/>
  <c r="AK212" i="8"/>
  <c r="AL212" i="8"/>
  <c r="AM212" i="8"/>
  <c r="AN212" i="8"/>
  <c r="AF213" i="8"/>
  <c r="AG213" i="8"/>
  <c r="AH213" i="8"/>
  <c r="AI213" i="8"/>
  <c r="AJ213" i="8"/>
  <c r="AK213" i="8"/>
  <c r="AL213" i="8"/>
  <c r="AM213" i="8"/>
  <c r="AN213" i="8"/>
  <c r="AF214" i="8"/>
  <c r="AG214" i="8"/>
  <c r="AH214" i="8"/>
  <c r="AI214" i="8"/>
  <c r="AJ214" i="8"/>
  <c r="AK214" i="8"/>
  <c r="AL214" i="8"/>
  <c r="AM214" i="8"/>
  <c r="AN214" i="8"/>
  <c r="AF215" i="8"/>
  <c r="AG215" i="8"/>
  <c r="AH215" i="8"/>
  <c r="AI215" i="8"/>
  <c r="AJ215" i="8"/>
  <c r="AK215" i="8"/>
  <c r="AL215" i="8"/>
  <c r="AM215" i="8"/>
  <c r="AN215" i="8"/>
  <c r="AF216" i="8"/>
  <c r="AG216" i="8"/>
  <c r="AH216" i="8"/>
  <c r="AI216" i="8"/>
  <c r="AJ216" i="8"/>
  <c r="AK216" i="8"/>
  <c r="AL216" i="8"/>
  <c r="AM216" i="8"/>
  <c r="AN216" i="8"/>
  <c r="AF217" i="8"/>
  <c r="AG217" i="8"/>
  <c r="AH217" i="8"/>
  <c r="AI217" i="8"/>
  <c r="AJ217" i="8"/>
  <c r="AK217" i="8"/>
  <c r="AL217" i="8"/>
  <c r="AM217" i="8"/>
  <c r="AN217" i="8"/>
  <c r="AF218" i="8"/>
  <c r="AG218" i="8"/>
  <c r="AH218" i="8"/>
  <c r="AI218" i="8"/>
  <c r="AJ218" i="8"/>
  <c r="AK218" i="8"/>
  <c r="AL218" i="8"/>
  <c r="AM218" i="8"/>
  <c r="AN218" i="8"/>
  <c r="AF219" i="8"/>
  <c r="AG219" i="8"/>
  <c r="AH219" i="8"/>
  <c r="AI219" i="8"/>
  <c r="AJ219" i="8"/>
  <c r="AK219" i="8"/>
  <c r="AL219" i="8"/>
  <c r="AM219" i="8"/>
  <c r="AN219" i="8"/>
  <c r="AF220" i="8"/>
  <c r="AG220" i="8"/>
  <c r="AH220" i="8"/>
  <c r="AI220" i="8"/>
  <c r="AJ220" i="8"/>
  <c r="AK220" i="8"/>
  <c r="AL220" i="8"/>
  <c r="AM220" i="8"/>
  <c r="AN220" i="8"/>
  <c r="AF221" i="8"/>
  <c r="AG221" i="8"/>
  <c r="AH221" i="8"/>
  <c r="AI221" i="8"/>
  <c r="AJ221" i="8"/>
  <c r="AK221" i="8"/>
  <c r="AL221" i="8"/>
  <c r="AM221" i="8"/>
  <c r="AN221" i="8"/>
  <c r="AF222" i="8"/>
  <c r="AG222" i="8"/>
  <c r="AH222" i="8"/>
  <c r="AI222" i="8"/>
  <c r="AJ222" i="8"/>
  <c r="AK222" i="8"/>
  <c r="AL222" i="8"/>
  <c r="AM222" i="8"/>
  <c r="AN222" i="8"/>
  <c r="AF223" i="8"/>
  <c r="AG223" i="8"/>
  <c r="AH223" i="8"/>
  <c r="AI223" i="8"/>
  <c r="AJ223" i="8"/>
  <c r="AK223" i="8"/>
  <c r="AL223" i="8"/>
  <c r="AM223" i="8"/>
  <c r="AN223" i="8"/>
  <c r="AF224" i="8"/>
  <c r="AG224" i="8"/>
  <c r="AH224" i="8"/>
  <c r="AI224" i="8"/>
  <c r="AJ224" i="8"/>
  <c r="AK224" i="8"/>
  <c r="AL224" i="8"/>
  <c r="AM224" i="8"/>
  <c r="AN224" i="8"/>
  <c r="AF225" i="8"/>
  <c r="AG225" i="8"/>
  <c r="AH225" i="8"/>
  <c r="AI225" i="8"/>
  <c r="AJ225" i="8"/>
  <c r="AK225" i="8"/>
  <c r="AL225" i="8"/>
  <c r="AM225" i="8"/>
  <c r="AN225" i="8"/>
  <c r="AF226" i="8"/>
  <c r="AG226" i="8"/>
  <c r="AH226" i="8"/>
  <c r="AI226" i="8"/>
  <c r="AJ226" i="8"/>
  <c r="AK226" i="8"/>
  <c r="AL226" i="8"/>
  <c r="AM226" i="8"/>
  <c r="AN226" i="8"/>
  <c r="AF227" i="8"/>
  <c r="AG227" i="8"/>
  <c r="AH227" i="8"/>
  <c r="AI227" i="8"/>
  <c r="AJ227" i="8"/>
  <c r="AK227" i="8"/>
  <c r="AL227" i="8"/>
  <c r="AM227" i="8"/>
  <c r="AN227" i="8"/>
  <c r="AF228" i="8"/>
  <c r="AG228" i="8"/>
  <c r="AH228" i="8"/>
  <c r="AI228" i="8"/>
  <c r="AJ228" i="8"/>
  <c r="AK228" i="8"/>
  <c r="AL228" i="8"/>
  <c r="AM228" i="8"/>
  <c r="AN228" i="8"/>
  <c r="AF229" i="8"/>
  <c r="AG229" i="8"/>
  <c r="AH229" i="8"/>
  <c r="AI229" i="8"/>
  <c r="AJ229" i="8"/>
  <c r="AK229" i="8"/>
  <c r="AL229" i="8"/>
  <c r="AM229" i="8"/>
  <c r="AN229" i="8"/>
  <c r="AF230" i="8"/>
  <c r="AG230" i="8"/>
  <c r="AH230" i="8"/>
  <c r="AI230" i="8"/>
  <c r="AJ230" i="8"/>
  <c r="AK230" i="8"/>
  <c r="AL230" i="8"/>
  <c r="AM230" i="8"/>
  <c r="AN230" i="8"/>
  <c r="AF231" i="8"/>
  <c r="AG231" i="8"/>
  <c r="AH231" i="8"/>
  <c r="AI231" i="8"/>
  <c r="AJ231" i="8"/>
  <c r="AK231" i="8"/>
  <c r="AL231" i="8"/>
  <c r="AM231" i="8"/>
  <c r="AN231" i="8"/>
  <c r="AF232" i="8"/>
  <c r="AG232" i="8"/>
  <c r="AH232" i="8"/>
  <c r="AI232" i="8"/>
  <c r="AJ232" i="8"/>
  <c r="AK232" i="8"/>
  <c r="AL232" i="8"/>
  <c r="AM232" i="8"/>
  <c r="AN232" i="8"/>
  <c r="AF233" i="8"/>
  <c r="AG233" i="8"/>
  <c r="AH233" i="8"/>
  <c r="AI233" i="8"/>
  <c r="AJ233" i="8"/>
  <c r="AK233" i="8"/>
  <c r="AL233" i="8"/>
  <c r="AM233" i="8"/>
  <c r="AN233" i="8"/>
  <c r="AE200" i="8"/>
  <c r="AE201" i="8"/>
  <c r="AE202" i="8"/>
  <c r="AE203" i="8"/>
  <c r="AE204" i="8"/>
  <c r="AE205" i="8"/>
  <c r="AE206" i="8"/>
  <c r="AE207" i="8"/>
  <c r="AE208" i="8"/>
  <c r="AE209" i="8"/>
  <c r="AE210" i="8"/>
  <c r="AE211" i="8"/>
  <c r="AE212" i="8"/>
  <c r="AE213" i="8"/>
  <c r="AE214" i="8"/>
  <c r="AE215" i="8"/>
  <c r="AE216" i="8"/>
  <c r="AE217" i="8"/>
  <c r="AE218" i="8"/>
  <c r="AE219" i="8"/>
  <c r="AE220" i="8"/>
  <c r="AE221" i="8"/>
  <c r="AE222" i="8"/>
  <c r="AE223" i="8"/>
  <c r="AE224" i="8"/>
  <c r="AE225" i="8"/>
  <c r="AE226" i="8"/>
  <c r="AE227" i="8"/>
  <c r="AE228" i="8"/>
  <c r="AE229" i="8"/>
  <c r="AE230" i="8"/>
  <c r="AE231" i="8"/>
  <c r="AE232" i="8"/>
  <c r="AE233" i="8"/>
  <c r="AF25" i="8"/>
  <c r="AG25" i="8"/>
  <c r="AH25" i="8"/>
  <c r="AI25" i="8"/>
  <c r="AJ25" i="8"/>
  <c r="AK25" i="8"/>
  <c r="AL25" i="8"/>
  <c r="AM25" i="8"/>
  <c r="AN25" i="8"/>
  <c r="AE26" i="8"/>
  <c r="AF26" i="8"/>
  <c r="AG26" i="8"/>
  <c r="AH26" i="8"/>
  <c r="AI26" i="8"/>
  <c r="AJ26" i="8"/>
  <c r="AK26" i="8"/>
  <c r="AL26" i="8"/>
  <c r="AM26" i="8"/>
  <c r="AN26" i="8"/>
  <c r="AE27" i="8"/>
  <c r="AF27" i="8"/>
  <c r="AG27" i="8"/>
  <c r="AH27" i="8"/>
  <c r="AI27" i="8"/>
  <c r="AJ27" i="8"/>
  <c r="AK27" i="8"/>
  <c r="AL27" i="8"/>
  <c r="AM27" i="8"/>
  <c r="AN27" i="8"/>
  <c r="BP27" i="8"/>
  <c r="BQ27" i="8"/>
  <c r="BR27" i="8"/>
  <c r="BS27" i="8"/>
  <c r="BT27" i="8"/>
  <c r="BU27" i="8"/>
  <c r="BV27" i="8"/>
  <c r="BW27" i="8"/>
  <c r="BX27" i="8"/>
  <c r="AE28" i="8"/>
  <c r="AF28" i="8"/>
  <c r="AG28" i="8"/>
  <c r="AH28" i="8"/>
  <c r="AI28" i="8"/>
  <c r="AJ28" i="8"/>
  <c r="AK28" i="8"/>
  <c r="AL28" i="8"/>
  <c r="AM28" i="8"/>
  <c r="AN28" i="8"/>
  <c r="BO28" i="8"/>
  <c r="BP28" i="8"/>
  <c r="BQ28" i="8"/>
  <c r="BR28" i="8"/>
  <c r="BS28" i="8"/>
  <c r="BT28" i="8"/>
  <c r="BU28" i="8"/>
  <c r="BV28" i="8"/>
  <c r="BW28" i="8"/>
  <c r="BX28" i="8"/>
  <c r="AE29" i="8"/>
  <c r="AF29" i="8"/>
  <c r="AG29" i="8"/>
  <c r="AH29" i="8"/>
  <c r="AI29" i="8"/>
  <c r="AJ29" i="8"/>
  <c r="AK29" i="8"/>
  <c r="AL29" i="8"/>
  <c r="AM29" i="8"/>
  <c r="AN29" i="8"/>
  <c r="BO29" i="8"/>
  <c r="BP29" i="8"/>
  <c r="BQ29" i="8"/>
  <c r="BR29" i="8"/>
  <c r="BS29" i="8"/>
  <c r="BT29" i="8"/>
  <c r="BU29" i="8"/>
  <c r="BV29" i="8"/>
  <c r="BW29" i="8"/>
  <c r="BX29" i="8"/>
  <c r="AE30" i="8"/>
  <c r="AF30" i="8"/>
  <c r="AG30" i="8"/>
  <c r="AH30" i="8"/>
  <c r="AI30" i="8"/>
  <c r="AJ30" i="8"/>
  <c r="AK30" i="8"/>
  <c r="AL30" i="8"/>
  <c r="AM30" i="8"/>
  <c r="AN30" i="8"/>
  <c r="BO30" i="8"/>
  <c r="BP30" i="8"/>
  <c r="BQ30" i="8"/>
  <c r="BR30" i="8"/>
  <c r="BS30" i="8"/>
  <c r="BT30" i="8"/>
  <c r="BU30" i="8"/>
  <c r="BV30" i="8"/>
  <c r="BW30" i="8"/>
  <c r="BX30" i="8"/>
  <c r="AE31" i="8"/>
  <c r="AF31" i="8"/>
  <c r="AG31" i="8"/>
  <c r="AH31" i="8"/>
  <c r="AI31" i="8"/>
  <c r="AJ31" i="8"/>
  <c r="AK31" i="8"/>
  <c r="AL31" i="8"/>
  <c r="AM31" i="8"/>
  <c r="AN31" i="8"/>
  <c r="BO31" i="8"/>
  <c r="BP31" i="8"/>
  <c r="BQ31" i="8"/>
  <c r="BR31" i="8"/>
  <c r="BS31" i="8"/>
  <c r="BT31" i="8"/>
  <c r="BU31" i="8"/>
  <c r="BV31" i="8"/>
  <c r="BW31" i="8"/>
  <c r="BX31" i="8"/>
  <c r="AE32" i="8"/>
  <c r="AF32" i="8"/>
  <c r="AG32" i="8"/>
  <c r="AH32" i="8"/>
  <c r="AI32" i="8"/>
  <c r="AJ32" i="8"/>
  <c r="AK32" i="8"/>
  <c r="AL32" i="8"/>
  <c r="AM32" i="8"/>
  <c r="AN32" i="8"/>
  <c r="BO32" i="8"/>
  <c r="BP32" i="8"/>
  <c r="BQ32" i="8"/>
  <c r="BR32" i="8"/>
  <c r="BS32" i="8"/>
  <c r="BT32" i="8"/>
  <c r="BU32" i="8"/>
  <c r="BV32" i="8"/>
  <c r="BW32" i="8"/>
  <c r="BX32" i="8"/>
  <c r="AE33" i="8"/>
  <c r="AF33" i="8"/>
  <c r="AG33" i="8"/>
  <c r="AH33" i="8"/>
  <c r="AI33" i="8"/>
  <c r="AJ33" i="8"/>
  <c r="AK33" i="8"/>
  <c r="AL33" i="8"/>
  <c r="AM33" i="8"/>
  <c r="AN33" i="8"/>
  <c r="BO33" i="8"/>
  <c r="BP33" i="8"/>
  <c r="BQ33" i="8"/>
  <c r="BR33" i="8"/>
  <c r="BS33" i="8"/>
  <c r="BT33" i="8"/>
  <c r="BU33" i="8"/>
  <c r="BV33" i="8"/>
  <c r="BW33" i="8"/>
  <c r="BX33" i="8"/>
  <c r="AE34" i="8"/>
  <c r="AF34" i="8"/>
  <c r="AG34" i="8"/>
  <c r="AH34" i="8"/>
  <c r="AI34" i="8"/>
  <c r="AJ34" i="8"/>
  <c r="AK34" i="8"/>
  <c r="AL34" i="8"/>
  <c r="AM34" i="8"/>
  <c r="AN34" i="8"/>
  <c r="BO34" i="8"/>
  <c r="BP34" i="8"/>
  <c r="BQ34" i="8"/>
  <c r="BR34" i="8"/>
  <c r="BS34" i="8"/>
  <c r="BT34" i="8"/>
  <c r="BU34" i="8"/>
  <c r="BV34" i="8"/>
  <c r="BW34" i="8"/>
  <c r="BX34" i="8"/>
  <c r="AE35" i="8"/>
  <c r="AF35" i="8"/>
  <c r="AG35" i="8"/>
  <c r="AH35" i="8"/>
  <c r="AI35" i="8"/>
  <c r="AJ35" i="8"/>
  <c r="AK35" i="8"/>
  <c r="AL35" i="8"/>
  <c r="AM35" i="8"/>
  <c r="AN35" i="8"/>
  <c r="BO35" i="8"/>
  <c r="BP35" i="8"/>
  <c r="BQ35" i="8"/>
  <c r="BR35" i="8"/>
  <c r="BS35" i="8"/>
  <c r="BT35" i="8"/>
  <c r="BU35" i="8"/>
  <c r="BV35" i="8"/>
  <c r="BW35" i="8"/>
  <c r="BX35" i="8"/>
  <c r="AE36" i="8"/>
  <c r="AF36" i="8"/>
  <c r="AG36" i="8"/>
  <c r="AH36" i="8"/>
  <c r="AI36" i="8"/>
  <c r="AJ36" i="8"/>
  <c r="AK36" i="8"/>
  <c r="AL36" i="8"/>
  <c r="AM36" i="8"/>
  <c r="AN36" i="8"/>
  <c r="BO36" i="8"/>
  <c r="BP36" i="8"/>
  <c r="BQ36" i="8"/>
  <c r="BR36" i="8"/>
  <c r="BS36" i="8"/>
  <c r="BT36" i="8"/>
  <c r="BU36" i="8"/>
  <c r="BV36" i="8"/>
  <c r="BW36" i="8"/>
  <c r="BX36" i="8"/>
  <c r="AE37" i="8"/>
  <c r="AF37" i="8"/>
  <c r="AG37" i="8"/>
  <c r="AH37" i="8"/>
  <c r="AI37" i="8"/>
  <c r="AJ37" i="8"/>
  <c r="AK37" i="8"/>
  <c r="AL37" i="8"/>
  <c r="AM37" i="8"/>
  <c r="AN37" i="8"/>
  <c r="BO37" i="8"/>
  <c r="BP37" i="8"/>
  <c r="BQ37" i="8"/>
  <c r="BR37" i="8"/>
  <c r="BS37" i="8"/>
  <c r="BT37" i="8"/>
  <c r="BU37" i="8"/>
  <c r="BV37" i="8"/>
  <c r="BW37" i="8"/>
  <c r="BX37" i="8"/>
  <c r="AE38" i="8"/>
  <c r="AF38" i="8"/>
  <c r="AG38" i="8"/>
  <c r="AH38" i="8"/>
  <c r="AI38" i="8"/>
  <c r="AJ38" i="8"/>
  <c r="AK38" i="8"/>
  <c r="AL38" i="8"/>
  <c r="AM38" i="8"/>
  <c r="AN38" i="8"/>
  <c r="BO38" i="8"/>
  <c r="BP38" i="8"/>
  <c r="BQ38" i="8"/>
  <c r="BR38" i="8"/>
  <c r="BS38" i="8"/>
  <c r="BT38" i="8"/>
  <c r="BU38" i="8"/>
  <c r="BV38" i="8"/>
  <c r="BW38" i="8"/>
  <c r="BX38" i="8"/>
  <c r="AE39" i="8"/>
  <c r="AF39" i="8"/>
  <c r="AG39" i="8"/>
  <c r="AH39" i="8"/>
  <c r="AI39" i="8"/>
  <c r="AJ39" i="8"/>
  <c r="AK39" i="8"/>
  <c r="AL39" i="8"/>
  <c r="AM39" i="8"/>
  <c r="AN39" i="8"/>
  <c r="BO39" i="8"/>
  <c r="BP39" i="8"/>
  <c r="BQ39" i="8"/>
  <c r="BR39" i="8"/>
  <c r="BS39" i="8"/>
  <c r="BT39" i="8"/>
  <c r="BU39" i="8"/>
  <c r="BV39" i="8"/>
  <c r="BW39" i="8"/>
  <c r="BX39" i="8"/>
  <c r="AE40" i="8"/>
  <c r="AF40" i="8"/>
  <c r="AG40" i="8"/>
  <c r="AH40" i="8"/>
  <c r="AI40" i="8"/>
  <c r="AJ40" i="8"/>
  <c r="AK40" i="8"/>
  <c r="AL40" i="8"/>
  <c r="AM40" i="8"/>
  <c r="AN40" i="8"/>
  <c r="BO40" i="8"/>
  <c r="BP40" i="8"/>
  <c r="BQ40" i="8"/>
  <c r="BR40" i="8"/>
  <c r="BS40" i="8"/>
  <c r="BT40" i="8"/>
  <c r="BU40" i="8"/>
  <c r="BV40" i="8"/>
  <c r="BW40" i="8"/>
  <c r="BX40" i="8"/>
  <c r="AE41" i="8"/>
  <c r="AF41" i="8"/>
  <c r="AG41" i="8"/>
  <c r="AH41" i="8"/>
  <c r="AI41" i="8"/>
  <c r="AJ41" i="8"/>
  <c r="AK41" i="8"/>
  <c r="AL41" i="8"/>
  <c r="AM41" i="8"/>
  <c r="AN41" i="8"/>
  <c r="BO41" i="8"/>
  <c r="BP41" i="8"/>
  <c r="BQ41" i="8"/>
  <c r="BR41" i="8"/>
  <c r="BS41" i="8"/>
  <c r="BT41" i="8"/>
  <c r="BU41" i="8"/>
  <c r="BV41" i="8"/>
  <c r="BW41" i="8"/>
  <c r="BX41" i="8"/>
  <c r="AE42" i="8"/>
  <c r="AF42" i="8"/>
  <c r="AG42" i="8"/>
  <c r="AH42" i="8"/>
  <c r="AI42" i="8"/>
  <c r="AJ42" i="8"/>
  <c r="AK42" i="8"/>
  <c r="AL42" i="8"/>
  <c r="AM42" i="8"/>
  <c r="AN42" i="8"/>
  <c r="BO42" i="8"/>
  <c r="BP42" i="8"/>
  <c r="BQ42" i="8"/>
  <c r="BR42" i="8"/>
  <c r="BS42" i="8"/>
  <c r="BT42" i="8"/>
  <c r="BU42" i="8"/>
  <c r="BV42" i="8"/>
  <c r="BW42" i="8"/>
  <c r="BX42" i="8"/>
  <c r="AE43" i="8"/>
  <c r="AF43" i="8"/>
  <c r="AG43" i="8"/>
  <c r="AH43" i="8"/>
  <c r="AI43" i="8"/>
  <c r="AJ43" i="8"/>
  <c r="AK43" i="8"/>
  <c r="AL43" i="8"/>
  <c r="AM43" i="8"/>
  <c r="AN43" i="8"/>
  <c r="BO43" i="8"/>
  <c r="BP43" i="8"/>
  <c r="BQ43" i="8"/>
  <c r="BR43" i="8"/>
  <c r="BS43" i="8"/>
  <c r="BT43" i="8"/>
  <c r="BU43" i="8"/>
  <c r="BV43" i="8"/>
  <c r="BW43" i="8"/>
  <c r="BX43" i="8"/>
  <c r="AE44" i="8"/>
  <c r="AF44" i="8"/>
  <c r="AG44" i="8"/>
  <c r="AH44" i="8"/>
  <c r="AI44" i="8"/>
  <c r="AJ44" i="8"/>
  <c r="AK44" i="8"/>
  <c r="AL44" i="8"/>
  <c r="AM44" i="8"/>
  <c r="AN44" i="8"/>
  <c r="BO44" i="8"/>
  <c r="BP44" i="8"/>
  <c r="BQ44" i="8"/>
  <c r="BR44" i="8"/>
  <c r="BS44" i="8"/>
  <c r="BT44" i="8"/>
  <c r="BU44" i="8"/>
  <c r="BV44" i="8"/>
  <c r="BW44" i="8"/>
  <c r="BX44" i="8"/>
  <c r="AE45" i="8"/>
  <c r="AF45" i="8"/>
  <c r="AG45" i="8"/>
  <c r="AH45" i="8"/>
  <c r="AI45" i="8"/>
  <c r="AJ45" i="8"/>
  <c r="AK45" i="8"/>
  <c r="AL45" i="8"/>
  <c r="AM45" i="8"/>
  <c r="AN45" i="8"/>
  <c r="BO45" i="8"/>
  <c r="BP45" i="8"/>
  <c r="BQ45" i="8"/>
  <c r="BR45" i="8"/>
  <c r="BS45" i="8"/>
  <c r="BT45" i="8"/>
  <c r="BU45" i="8"/>
  <c r="BV45" i="8"/>
  <c r="BW45" i="8"/>
  <c r="BX45" i="8"/>
  <c r="AE46" i="8"/>
  <c r="AF46" i="8"/>
  <c r="AG46" i="8"/>
  <c r="AH46" i="8"/>
  <c r="AI46" i="8"/>
  <c r="AJ46" i="8"/>
  <c r="AK46" i="8"/>
  <c r="AL46" i="8"/>
  <c r="AM46" i="8"/>
  <c r="AN46" i="8"/>
  <c r="BO46" i="8"/>
  <c r="BP46" i="8"/>
  <c r="BQ46" i="8"/>
  <c r="BR46" i="8"/>
  <c r="BS46" i="8"/>
  <c r="BT46" i="8"/>
  <c r="BU46" i="8"/>
  <c r="BV46" i="8"/>
  <c r="BW46" i="8"/>
  <c r="BX46" i="8"/>
  <c r="AE47" i="8"/>
  <c r="AF47" i="8"/>
  <c r="AG47" i="8"/>
  <c r="AH47" i="8"/>
  <c r="AI47" i="8"/>
  <c r="AJ47" i="8"/>
  <c r="AK47" i="8"/>
  <c r="AL47" i="8"/>
  <c r="AM47" i="8"/>
  <c r="AN47" i="8"/>
  <c r="BO47" i="8"/>
  <c r="BP47" i="8"/>
  <c r="BQ47" i="8"/>
  <c r="BR47" i="8"/>
  <c r="BS47" i="8"/>
  <c r="BT47" i="8"/>
  <c r="BU47" i="8"/>
  <c r="BV47" i="8"/>
  <c r="BW47" i="8"/>
  <c r="BX47" i="8"/>
  <c r="AE48" i="8"/>
  <c r="AF48" i="8"/>
  <c r="AG48" i="8"/>
  <c r="AH48" i="8"/>
  <c r="AI48" i="8"/>
  <c r="AJ48" i="8"/>
  <c r="AK48" i="8"/>
  <c r="AL48" i="8"/>
  <c r="AM48" i="8"/>
  <c r="AN48" i="8"/>
  <c r="BO48" i="8"/>
  <c r="BP48" i="8"/>
  <c r="BQ48" i="8"/>
  <c r="BR48" i="8"/>
  <c r="BS48" i="8"/>
  <c r="BT48" i="8"/>
  <c r="BU48" i="8"/>
  <c r="BV48" i="8"/>
  <c r="BW48" i="8"/>
  <c r="BX48" i="8"/>
  <c r="AE49" i="8"/>
  <c r="AF49" i="8"/>
  <c r="AG49" i="8"/>
  <c r="AH49" i="8"/>
  <c r="AI49" i="8"/>
  <c r="AJ49" i="8"/>
  <c r="AK49" i="8"/>
  <c r="AL49" i="8"/>
  <c r="AM49" i="8"/>
  <c r="AN49" i="8"/>
  <c r="BO49" i="8"/>
  <c r="BP49" i="8"/>
  <c r="BQ49" i="8"/>
  <c r="BR49" i="8"/>
  <c r="BS49" i="8"/>
  <c r="BT49" i="8"/>
  <c r="BU49" i="8"/>
  <c r="BV49" i="8"/>
  <c r="BW49" i="8"/>
  <c r="BX49" i="8"/>
  <c r="AE50" i="8"/>
  <c r="AF50" i="8"/>
  <c r="AG50" i="8"/>
  <c r="AH50" i="8"/>
  <c r="AI50" i="8"/>
  <c r="AJ50" i="8"/>
  <c r="AK50" i="8"/>
  <c r="AL50" i="8"/>
  <c r="AM50" i="8"/>
  <c r="AN50" i="8"/>
  <c r="BO50" i="8"/>
  <c r="BP50" i="8"/>
  <c r="BQ50" i="8"/>
  <c r="BR50" i="8"/>
  <c r="BS50" i="8"/>
  <c r="BT50" i="8"/>
  <c r="BU50" i="8"/>
  <c r="BV50" i="8"/>
  <c r="BW50" i="8"/>
  <c r="BX50" i="8"/>
  <c r="AE51" i="8"/>
  <c r="AF51" i="8"/>
  <c r="AG51" i="8"/>
  <c r="AH51" i="8"/>
  <c r="AI51" i="8"/>
  <c r="AJ51" i="8"/>
  <c r="AK51" i="8"/>
  <c r="AL51" i="8"/>
  <c r="AM51" i="8"/>
  <c r="AN51" i="8"/>
  <c r="BO51" i="8"/>
  <c r="BP51" i="8"/>
  <c r="BQ51" i="8"/>
  <c r="BR51" i="8"/>
  <c r="BS51" i="8"/>
  <c r="BT51" i="8"/>
  <c r="BU51" i="8"/>
  <c r="BV51" i="8"/>
  <c r="BW51" i="8"/>
  <c r="BX51" i="8"/>
  <c r="AE52" i="8"/>
  <c r="AF52" i="8"/>
  <c r="AG52" i="8"/>
  <c r="AH52" i="8"/>
  <c r="AI52" i="8"/>
  <c r="AJ52" i="8"/>
  <c r="AK52" i="8"/>
  <c r="AL52" i="8"/>
  <c r="AM52" i="8"/>
  <c r="AN52" i="8"/>
  <c r="BO52" i="8"/>
  <c r="BP52" i="8"/>
  <c r="BQ52" i="8"/>
  <c r="BR52" i="8"/>
  <c r="BS52" i="8"/>
  <c r="BT52" i="8"/>
  <c r="BU52" i="8"/>
  <c r="BV52" i="8"/>
  <c r="BW52" i="8"/>
  <c r="BX52" i="8"/>
  <c r="AE53" i="8"/>
  <c r="AF53" i="8"/>
  <c r="AG53" i="8"/>
  <c r="AH53" i="8"/>
  <c r="AI53" i="8"/>
  <c r="AJ53" i="8"/>
  <c r="AK53" i="8"/>
  <c r="AL53" i="8"/>
  <c r="AM53" i="8"/>
  <c r="AN53" i="8"/>
  <c r="BO53" i="8"/>
  <c r="BP53" i="8"/>
  <c r="BQ53" i="8"/>
  <c r="BR53" i="8"/>
  <c r="BS53" i="8"/>
  <c r="BT53" i="8"/>
  <c r="BU53" i="8"/>
  <c r="BV53" i="8"/>
  <c r="BW53" i="8"/>
  <c r="BX53" i="8"/>
  <c r="AE54" i="8"/>
  <c r="AF54" i="8"/>
  <c r="AG54" i="8"/>
  <c r="AH54" i="8"/>
  <c r="AI54" i="8"/>
  <c r="AJ54" i="8"/>
  <c r="AK54" i="8"/>
  <c r="AL54" i="8"/>
  <c r="AM54" i="8"/>
  <c r="AN54" i="8"/>
  <c r="BO54" i="8"/>
  <c r="BP54" i="8"/>
  <c r="BQ54" i="8"/>
  <c r="BR54" i="8"/>
  <c r="BS54" i="8"/>
  <c r="BT54" i="8"/>
  <c r="BU54" i="8"/>
  <c r="BV54" i="8"/>
  <c r="BW54" i="8"/>
  <c r="BX54" i="8"/>
  <c r="AE55" i="8"/>
  <c r="AF55" i="8"/>
  <c r="AG55" i="8"/>
  <c r="AH55" i="8"/>
  <c r="AI55" i="8"/>
  <c r="AJ55" i="8"/>
  <c r="AK55" i="8"/>
  <c r="AL55" i="8"/>
  <c r="AM55" i="8"/>
  <c r="AN55" i="8"/>
  <c r="BO55" i="8"/>
  <c r="BP55" i="8"/>
  <c r="BQ55" i="8"/>
  <c r="BR55" i="8"/>
  <c r="BS55" i="8"/>
  <c r="BT55" i="8"/>
  <c r="BU55" i="8"/>
  <c r="BV55" i="8"/>
  <c r="BW55" i="8"/>
  <c r="BX55" i="8"/>
  <c r="AE56" i="8"/>
  <c r="AF56" i="8"/>
  <c r="AG56" i="8"/>
  <c r="AH56" i="8"/>
  <c r="AI56" i="8"/>
  <c r="AJ56" i="8"/>
  <c r="AK56" i="8"/>
  <c r="AL56" i="8"/>
  <c r="AM56" i="8"/>
  <c r="AN56" i="8"/>
  <c r="BO56" i="8"/>
  <c r="BP56" i="8"/>
  <c r="BQ56" i="8"/>
  <c r="BR56" i="8"/>
  <c r="BS56" i="8"/>
  <c r="BT56" i="8"/>
  <c r="BU56" i="8"/>
  <c r="BV56" i="8"/>
  <c r="BW56" i="8"/>
  <c r="BX56" i="8"/>
  <c r="AE57" i="8"/>
  <c r="AF57" i="8"/>
  <c r="AG57" i="8"/>
  <c r="AH57" i="8"/>
  <c r="AI57" i="8"/>
  <c r="AJ57" i="8"/>
  <c r="AK57" i="8"/>
  <c r="AL57" i="8"/>
  <c r="AM57" i="8"/>
  <c r="AN57" i="8"/>
  <c r="BO57" i="8"/>
  <c r="BP57" i="8"/>
  <c r="BQ57" i="8"/>
  <c r="BR57" i="8"/>
  <c r="BS57" i="8"/>
  <c r="BT57" i="8"/>
  <c r="BU57" i="8"/>
  <c r="BV57" i="8"/>
  <c r="BW57" i="8"/>
  <c r="BX57" i="8"/>
  <c r="AE58" i="8"/>
  <c r="AF58" i="8"/>
  <c r="AG58" i="8"/>
  <c r="AH58" i="8"/>
  <c r="AI58" i="8"/>
  <c r="AJ58" i="8"/>
  <c r="AK58" i="8"/>
  <c r="AL58" i="8"/>
  <c r="AM58" i="8"/>
  <c r="AN58" i="8"/>
  <c r="BO58" i="8"/>
  <c r="BP58" i="8"/>
  <c r="BQ58" i="8"/>
  <c r="BR58" i="8"/>
  <c r="BS58" i="8"/>
  <c r="BT58" i="8"/>
  <c r="BU58" i="8"/>
  <c r="BV58" i="8"/>
  <c r="BW58" i="8"/>
  <c r="BX58" i="8"/>
  <c r="AE59" i="8"/>
  <c r="AF59" i="8"/>
  <c r="AG59" i="8"/>
  <c r="AH59" i="8"/>
  <c r="AI59" i="8"/>
  <c r="AJ59" i="8"/>
  <c r="AK59" i="8"/>
  <c r="AL59" i="8"/>
  <c r="AM59" i="8"/>
  <c r="AN59" i="8"/>
  <c r="BO59" i="8"/>
  <c r="BP59" i="8"/>
  <c r="BQ59" i="8"/>
  <c r="BR59" i="8"/>
  <c r="BS59" i="8"/>
  <c r="BT59" i="8"/>
  <c r="BU59" i="8"/>
  <c r="BV59" i="8"/>
  <c r="BW59" i="8"/>
  <c r="BX59" i="8"/>
  <c r="AE60" i="8"/>
  <c r="AF60" i="8"/>
  <c r="AG60" i="8"/>
  <c r="AH60" i="8"/>
  <c r="AI60" i="8"/>
  <c r="AJ60" i="8"/>
  <c r="AK60" i="8"/>
  <c r="AL60" i="8"/>
  <c r="AM60" i="8"/>
  <c r="AN60" i="8"/>
  <c r="BO60" i="8"/>
  <c r="BP60" i="8"/>
  <c r="BQ60" i="8"/>
  <c r="BR60" i="8"/>
  <c r="BS60" i="8"/>
  <c r="BT60" i="8"/>
  <c r="BU60" i="8"/>
  <c r="BV60" i="8"/>
  <c r="BW60" i="8"/>
  <c r="BX60" i="8"/>
  <c r="AE61" i="8"/>
  <c r="AF61" i="8"/>
  <c r="AG61" i="8"/>
  <c r="AH61" i="8"/>
  <c r="AI61" i="8"/>
  <c r="AJ61" i="8"/>
  <c r="AK61" i="8"/>
  <c r="AL61" i="8"/>
  <c r="AM61" i="8"/>
  <c r="AN61" i="8"/>
  <c r="BO61" i="8"/>
  <c r="BP61" i="8"/>
  <c r="BQ61" i="8"/>
  <c r="BR61" i="8"/>
  <c r="BS61" i="8"/>
  <c r="BT61" i="8"/>
  <c r="BU61" i="8"/>
  <c r="BV61" i="8"/>
  <c r="BW61" i="8"/>
  <c r="BX61" i="8"/>
  <c r="AE62" i="8"/>
  <c r="AF62" i="8"/>
  <c r="AG62" i="8"/>
  <c r="AH62" i="8"/>
  <c r="AI62" i="8"/>
  <c r="AJ62" i="8"/>
  <c r="AK62" i="8"/>
  <c r="AL62" i="8"/>
  <c r="AM62" i="8"/>
  <c r="AN62" i="8"/>
  <c r="BO62" i="8"/>
  <c r="BP62" i="8"/>
  <c r="BQ62" i="8"/>
  <c r="BR62" i="8"/>
  <c r="BS62" i="8"/>
  <c r="BT62" i="8"/>
  <c r="BU62" i="8"/>
  <c r="BV62" i="8"/>
  <c r="BW62" i="8"/>
  <c r="BX62" i="8"/>
  <c r="AE63" i="8"/>
  <c r="AF63" i="8"/>
  <c r="AG63" i="8"/>
  <c r="AH63" i="8"/>
  <c r="AI63" i="8"/>
  <c r="AJ63" i="8"/>
  <c r="AK63" i="8"/>
  <c r="AL63" i="8"/>
  <c r="AM63" i="8"/>
  <c r="AN63" i="8"/>
  <c r="BO63" i="8"/>
  <c r="BP63" i="8"/>
  <c r="BQ63" i="8"/>
  <c r="BR63" i="8"/>
  <c r="BS63" i="8"/>
  <c r="BT63" i="8"/>
  <c r="BU63" i="8"/>
  <c r="BV63" i="8"/>
  <c r="BW63" i="8"/>
  <c r="BX63" i="8"/>
  <c r="AE64" i="8"/>
  <c r="AF64" i="8"/>
  <c r="AG64" i="8"/>
  <c r="AH64" i="8"/>
  <c r="AI64" i="8"/>
  <c r="AJ64" i="8"/>
  <c r="AK64" i="8"/>
  <c r="AL64" i="8"/>
  <c r="AM64" i="8"/>
  <c r="AN64" i="8"/>
  <c r="BO64" i="8"/>
  <c r="BP64" i="8"/>
  <c r="BQ64" i="8"/>
  <c r="BR64" i="8"/>
  <c r="BS64" i="8"/>
  <c r="BT64" i="8"/>
  <c r="BU64" i="8"/>
  <c r="BV64" i="8"/>
  <c r="BW64" i="8"/>
  <c r="BX64" i="8"/>
  <c r="AE65" i="8"/>
  <c r="AF65" i="8"/>
  <c r="AG65" i="8"/>
  <c r="AH65" i="8"/>
  <c r="AI65" i="8"/>
  <c r="AJ65" i="8"/>
  <c r="AK65" i="8"/>
  <c r="AL65" i="8"/>
  <c r="AM65" i="8"/>
  <c r="AN65" i="8"/>
  <c r="BO65" i="8"/>
  <c r="BP65" i="8"/>
  <c r="BQ65" i="8"/>
  <c r="BR65" i="8"/>
  <c r="BS65" i="8"/>
  <c r="BT65" i="8"/>
  <c r="BU65" i="8"/>
  <c r="BV65" i="8"/>
  <c r="BW65" i="8"/>
  <c r="BX65" i="8"/>
  <c r="AE66" i="8"/>
  <c r="AF66" i="8"/>
  <c r="AG66" i="8"/>
  <c r="AH66" i="8"/>
  <c r="AI66" i="8"/>
  <c r="AJ66" i="8"/>
  <c r="AK66" i="8"/>
  <c r="AL66" i="8"/>
  <c r="AM66" i="8"/>
  <c r="AN66" i="8"/>
  <c r="BO66" i="8"/>
  <c r="BP66" i="8"/>
  <c r="BQ66" i="8"/>
  <c r="BR66" i="8"/>
  <c r="BS66" i="8"/>
  <c r="BT66" i="8"/>
  <c r="BU66" i="8"/>
  <c r="BV66" i="8"/>
  <c r="BW66" i="8"/>
  <c r="BX66" i="8"/>
  <c r="AE67" i="8"/>
  <c r="AF67" i="8"/>
  <c r="AG67" i="8"/>
  <c r="AH67" i="8"/>
  <c r="AI67" i="8"/>
  <c r="AJ67" i="8"/>
  <c r="AK67" i="8"/>
  <c r="AL67" i="8"/>
  <c r="AM67" i="8"/>
  <c r="AN67" i="8"/>
  <c r="BO67" i="8"/>
  <c r="BP67" i="8"/>
  <c r="BQ67" i="8"/>
  <c r="BR67" i="8"/>
  <c r="BS67" i="8"/>
  <c r="BT67" i="8"/>
  <c r="BU67" i="8"/>
  <c r="BV67" i="8"/>
  <c r="BW67" i="8"/>
  <c r="BX67" i="8"/>
  <c r="AE68" i="8"/>
  <c r="AF68" i="8"/>
  <c r="AG68" i="8"/>
  <c r="AH68" i="8"/>
  <c r="AI68" i="8"/>
  <c r="AJ68" i="8"/>
  <c r="AK68" i="8"/>
  <c r="AL68" i="8"/>
  <c r="AM68" i="8"/>
  <c r="AN68" i="8"/>
  <c r="BO68" i="8"/>
  <c r="BP68" i="8"/>
  <c r="BQ68" i="8"/>
  <c r="BR68" i="8"/>
  <c r="BS68" i="8"/>
  <c r="BT68" i="8"/>
  <c r="BU68" i="8"/>
  <c r="BV68" i="8"/>
  <c r="BW68" i="8"/>
  <c r="BX68" i="8"/>
  <c r="AE69" i="8"/>
  <c r="AF69" i="8"/>
  <c r="AG69" i="8"/>
  <c r="AH69" i="8"/>
  <c r="AI69" i="8"/>
  <c r="AJ69" i="8"/>
  <c r="AK69" i="8"/>
  <c r="AL69" i="8"/>
  <c r="AM69" i="8"/>
  <c r="AN69" i="8"/>
  <c r="BO69" i="8"/>
  <c r="BP69" i="8"/>
  <c r="BQ69" i="8"/>
  <c r="BR69" i="8"/>
  <c r="BS69" i="8"/>
  <c r="BT69" i="8"/>
  <c r="BU69" i="8"/>
  <c r="BV69" i="8"/>
  <c r="BW69" i="8"/>
  <c r="BX69" i="8"/>
  <c r="AE70" i="8"/>
  <c r="AF70" i="8"/>
  <c r="AG70" i="8"/>
  <c r="AH70" i="8"/>
  <c r="AI70" i="8"/>
  <c r="AJ70" i="8"/>
  <c r="AK70" i="8"/>
  <c r="AL70" i="8"/>
  <c r="AM70" i="8"/>
  <c r="AN70" i="8"/>
  <c r="BO70" i="8"/>
  <c r="BP70" i="8"/>
  <c r="BQ70" i="8"/>
  <c r="BR70" i="8"/>
  <c r="BS70" i="8"/>
  <c r="BT70" i="8"/>
  <c r="BU70" i="8"/>
  <c r="BV70" i="8"/>
  <c r="BW70" i="8"/>
  <c r="BX70" i="8"/>
  <c r="AE71" i="8"/>
  <c r="AF71" i="8"/>
  <c r="AG71" i="8"/>
  <c r="AH71" i="8"/>
  <c r="AI71" i="8"/>
  <c r="AJ71" i="8"/>
  <c r="AK71" i="8"/>
  <c r="AL71" i="8"/>
  <c r="AM71" i="8"/>
  <c r="AN71" i="8"/>
  <c r="BO71" i="8"/>
  <c r="BP71" i="8"/>
  <c r="BQ71" i="8"/>
  <c r="BR71" i="8"/>
  <c r="BS71" i="8"/>
  <c r="BT71" i="8"/>
  <c r="BU71" i="8"/>
  <c r="BV71" i="8"/>
  <c r="BW71" i="8"/>
  <c r="BX71" i="8"/>
  <c r="AE72" i="8"/>
  <c r="AF72" i="8"/>
  <c r="AG72" i="8"/>
  <c r="AH72" i="8"/>
  <c r="AI72" i="8"/>
  <c r="AJ72" i="8"/>
  <c r="AK72" i="8"/>
  <c r="AL72" i="8"/>
  <c r="AM72" i="8"/>
  <c r="AN72" i="8"/>
  <c r="BO72" i="8"/>
  <c r="BP72" i="8"/>
  <c r="BQ72" i="8"/>
  <c r="BR72" i="8"/>
  <c r="BS72" i="8"/>
  <c r="BT72" i="8"/>
  <c r="BU72" i="8"/>
  <c r="BV72" i="8"/>
  <c r="BW72" i="8"/>
  <c r="BX72" i="8"/>
  <c r="AE73" i="8"/>
  <c r="AF73" i="8"/>
  <c r="AG73" i="8"/>
  <c r="AH73" i="8"/>
  <c r="AI73" i="8"/>
  <c r="AJ73" i="8"/>
  <c r="AK73" i="8"/>
  <c r="AL73" i="8"/>
  <c r="AM73" i="8"/>
  <c r="AN73" i="8"/>
  <c r="BO73" i="8"/>
  <c r="BP73" i="8"/>
  <c r="BQ73" i="8"/>
  <c r="BR73" i="8"/>
  <c r="BS73" i="8"/>
  <c r="BT73" i="8"/>
  <c r="BU73" i="8"/>
  <c r="BV73" i="8"/>
  <c r="BW73" i="8"/>
  <c r="BX73" i="8"/>
  <c r="AE74" i="8"/>
  <c r="AF74" i="8"/>
  <c r="AG74" i="8"/>
  <c r="AH74" i="8"/>
  <c r="AI74" i="8"/>
  <c r="AJ74" i="8"/>
  <c r="AK74" i="8"/>
  <c r="AL74" i="8"/>
  <c r="AM74" i="8"/>
  <c r="AN74" i="8"/>
  <c r="BO74" i="8"/>
  <c r="BP74" i="8"/>
  <c r="BQ74" i="8"/>
  <c r="BR74" i="8"/>
  <c r="BS74" i="8"/>
  <c r="BT74" i="8"/>
  <c r="BU74" i="8"/>
  <c r="BV74" i="8"/>
  <c r="BW74" i="8"/>
  <c r="BX74" i="8"/>
  <c r="AE75" i="8"/>
  <c r="AF75" i="8"/>
  <c r="AG75" i="8"/>
  <c r="AH75" i="8"/>
  <c r="AI75" i="8"/>
  <c r="AJ75" i="8"/>
  <c r="AK75" i="8"/>
  <c r="AL75" i="8"/>
  <c r="AM75" i="8"/>
  <c r="AN75" i="8"/>
  <c r="BO75" i="8"/>
  <c r="BP75" i="8"/>
  <c r="BQ75" i="8"/>
  <c r="BR75" i="8"/>
  <c r="BS75" i="8"/>
  <c r="BT75" i="8"/>
  <c r="BU75" i="8"/>
  <c r="BV75" i="8"/>
  <c r="BW75" i="8"/>
  <c r="BX75" i="8"/>
  <c r="AE76" i="8"/>
  <c r="AF76" i="8"/>
  <c r="AG76" i="8"/>
  <c r="AH76" i="8"/>
  <c r="AI76" i="8"/>
  <c r="AJ76" i="8"/>
  <c r="AK76" i="8"/>
  <c r="AL76" i="8"/>
  <c r="AM76" i="8"/>
  <c r="AN76" i="8"/>
  <c r="BO76" i="8"/>
  <c r="BP76" i="8"/>
  <c r="BQ76" i="8"/>
  <c r="BR76" i="8"/>
  <c r="BS76" i="8"/>
  <c r="BT76" i="8"/>
  <c r="BU76" i="8"/>
  <c r="BV76" i="8"/>
  <c r="BW76" i="8"/>
  <c r="BX76" i="8"/>
  <c r="AE77" i="8"/>
  <c r="AF77" i="8"/>
  <c r="AG77" i="8"/>
  <c r="AH77" i="8"/>
  <c r="AI77" i="8"/>
  <c r="AJ77" i="8"/>
  <c r="AK77" i="8"/>
  <c r="AL77" i="8"/>
  <c r="AM77" i="8"/>
  <c r="AN77" i="8"/>
  <c r="BO77" i="8"/>
  <c r="BP77" i="8"/>
  <c r="BQ77" i="8"/>
  <c r="BR77" i="8"/>
  <c r="BS77" i="8"/>
  <c r="BT77" i="8"/>
  <c r="BU77" i="8"/>
  <c r="BV77" i="8"/>
  <c r="BW77" i="8"/>
  <c r="BX77" i="8"/>
  <c r="AE78" i="8"/>
  <c r="AF78" i="8"/>
  <c r="AG78" i="8"/>
  <c r="AH78" i="8"/>
  <c r="AI78" i="8"/>
  <c r="AJ78" i="8"/>
  <c r="AK78" i="8"/>
  <c r="AL78" i="8"/>
  <c r="AM78" i="8"/>
  <c r="AN78" i="8"/>
  <c r="BO78" i="8"/>
  <c r="BP78" i="8"/>
  <c r="BQ78" i="8"/>
  <c r="BR78" i="8"/>
  <c r="BS78" i="8"/>
  <c r="BT78" i="8"/>
  <c r="BU78" i="8"/>
  <c r="BV78" i="8"/>
  <c r="BW78" i="8"/>
  <c r="BX78" i="8"/>
  <c r="AE79" i="8"/>
  <c r="AF79" i="8"/>
  <c r="AG79" i="8"/>
  <c r="AH79" i="8"/>
  <c r="AI79" i="8"/>
  <c r="AJ79" i="8"/>
  <c r="AK79" i="8"/>
  <c r="AL79" i="8"/>
  <c r="AM79" i="8"/>
  <c r="AN79" i="8"/>
  <c r="BO79" i="8"/>
  <c r="BP79" i="8"/>
  <c r="BQ79" i="8"/>
  <c r="BR79" i="8"/>
  <c r="BS79" i="8"/>
  <c r="BT79" i="8"/>
  <c r="BU79" i="8"/>
  <c r="BV79" i="8"/>
  <c r="BW79" i="8"/>
  <c r="BX79" i="8"/>
  <c r="AE80" i="8"/>
  <c r="AF80" i="8"/>
  <c r="AG80" i="8"/>
  <c r="AH80" i="8"/>
  <c r="AI80" i="8"/>
  <c r="AJ80" i="8"/>
  <c r="AK80" i="8"/>
  <c r="AL80" i="8"/>
  <c r="AM80" i="8"/>
  <c r="AN80" i="8"/>
  <c r="BO80" i="8"/>
  <c r="BP80" i="8"/>
  <c r="BQ80" i="8"/>
  <c r="BR80" i="8"/>
  <c r="BS80" i="8"/>
  <c r="BT80" i="8"/>
  <c r="BU80" i="8"/>
  <c r="BV80" i="8"/>
  <c r="BW80" i="8"/>
  <c r="BX80" i="8"/>
  <c r="AE81" i="8"/>
  <c r="AF81" i="8"/>
  <c r="AG81" i="8"/>
  <c r="AH81" i="8"/>
  <c r="AI81" i="8"/>
  <c r="AJ81" i="8"/>
  <c r="AK81" i="8"/>
  <c r="AL81" i="8"/>
  <c r="AM81" i="8"/>
  <c r="AN81" i="8"/>
  <c r="BO81" i="8"/>
  <c r="BP81" i="8"/>
  <c r="BQ81" i="8"/>
  <c r="BR81" i="8"/>
  <c r="BS81" i="8"/>
  <c r="BT81" i="8"/>
  <c r="BU81" i="8"/>
  <c r="BV81" i="8"/>
  <c r="BW81" i="8"/>
  <c r="BX81" i="8"/>
  <c r="AE82" i="8"/>
  <c r="AF82" i="8"/>
  <c r="AG82" i="8"/>
  <c r="AH82" i="8"/>
  <c r="AI82" i="8"/>
  <c r="AJ82" i="8"/>
  <c r="AK82" i="8"/>
  <c r="AL82" i="8"/>
  <c r="AM82" i="8"/>
  <c r="AN82" i="8"/>
  <c r="BO82" i="8"/>
  <c r="BP82" i="8"/>
  <c r="BQ82" i="8"/>
  <c r="BR82" i="8"/>
  <c r="BS82" i="8"/>
  <c r="BT82" i="8"/>
  <c r="BU82" i="8"/>
  <c r="BV82" i="8"/>
  <c r="BW82" i="8"/>
  <c r="BX82" i="8"/>
  <c r="AE83" i="8"/>
  <c r="AF83" i="8"/>
  <c r="AG83" i="8"/>
  <c r="AH83" i="8"/>
  <c r="AI83" i="8"/>
  <c r="AJ83" i="8"/>
  <c r="AK83" i="8"/>
  <c r="AL83" i="8"/>
  <c r="AM83" i="8"/>
  <c r="AN83" i="8"/>
  <c r="BO83" i="8"/>
  <c r="BP83" i="8"/>
  <c r="BQ83" i="8"/>
  <c r="BR83" i="8"/>
  <c r="BS83" i="8"/>
  <c r="BT83" i="8"/>
  <c r="BU83" i="8"/>
  <c r="BV83" i="8"/>
  <c r="BW83" i="8"/>
  <c r="BX83" i="8"/>
  <c r="AE84" i="8"/>
  <c r="AF84" i="8"/>
  <c r="AG84" i="8"/>
  <c r="AH84" i="8"/>
  <c r="AI84" i="8"/>
  <c r="AJ84" i="8"/>
  <c r="AK84" i="8"/>
  <c r="AL84" i="8"/>
  <c r="AM84" i="8"/>
  <c r="AN84" i="8"/>
  <c r="BO84" i="8"/>
  <c r="BP84" i="8"/>
  <c r="BQ84" i="8"/>
  <c r="BR84" i="8"/>
  <c r="BS84" i="8"/>
  <c r="BT84" i="8"/>
  <c r="BU84" i="8"/>
  <c r="BV84" i="8"/>
  <c r="BW84" i="8"/>
  <c r="BX84" i="8"/>
  <c r="AE85" i="8"/>
  <c r="AF85" i="8"/>
  <c r="AG85" i="8"/>
  <c r="AH85" i="8"/>
  <c r="AI85" i="8"/>
  <c r="AJ85" i="8"/>
  <c r="AK85" i="8"/>
  <c r="AL85" i="8"/>
  <c r="AM85" i="8"/>
  <c r="AN85" i="8"/>
  <c r="BO85" i="8"/>
  <c r="BP85" i="8"/>
  <c r="BQ85" i="8"/>
  <c r="BR85" i="8"/>
  <c r="BS85" i="8"/>
  <c r="BT85" i="8"/>
  <c r="BU85" i="8"/>
  <c r="BV85" i="8"/>
  <c r="BW85" i="8"/>
  <c r="BX85" i="8"/>
  <c r="AE86" i="8"/>
  <c r="AF86" i="8"/>
  <c r="AG86" i="8"/>
  <c r="AH86" i="8"/>
  <c r="AI86" i="8"/>
  <c r="AJ86" i="8"/>
  <c r="AK86" i="8"/>
  <c r="AL86" i="8"/>
  <c r="AM86" i="8"/>
  <c r="AN86" i="8"/>
  <c r="BO86" i="8"/>
  <c r="BP86" i="8"/>
  <c r="BQ86" i="8"/>
  <c r="BR86" i="8"/>
  <c r="BS86" i="8"/>
  <c r="BT86" i="8"/>
  <c r="BU86" i="8"/>
  <c r="BV86" i="8"/>
  <c r="BW86" i="8"/>
  <c r="BX86" i="8"/>
  <c r="AE87" i="8"/>
  <c r="AF87" i="8"/>
  <c r="AG87" i="8"/>
  <c r="AH87" i="8"/>
  <c r="AI87" i="8"/>
  <c r="AJ87" i="8"/>
  <c r="AK87" i="8"/>
  <c r="AL87" i="8"/>
  <c r="AM87" i="8"/>
  <c r="AN87" i="8"/>
  <c r="BO87" i="8"/>
  <c r="BP87" i="8"/>
  <c r="BQ87" i="8"/>
  <c r="BR87" i="8"/>
  <c r="BS87" i="8"/>
  <c r="BT87" i="8"/>
  <c r="BU87" i="8"/>
  <c r="BV87" i="8"/>
  <c r="BW87" i="8"/>
  <c r="BX87" i="8"/>
  <c r="AE88" i="8"/>
  <c r="AF88" i="8"/>
  <c r="AG88" i="8"/>
  <c r="AH88" i="8"/>
  <c r="AI88" i="8"/>
  <c r="AJ88" i="8"/>
  <c r="AK88" i="8"/>
  <c r="AL88" i="8"/>
  <c r="AM88" i="8"/>
  <c r="AN88" i="8"/>
  <c r="BO88" i="8"/>
  <c r="BP88" i="8"/>
  <c r="BQ88" i="8"/>
  <c r="BR88" i="8"/>
  <c r="BS88" i="8"/>
  <c r="BT88" i="8"/>
  <c r="BU88" i="8"/>
  <c r="BV88" i="8"/>
  <c r="BW88" i="8"/>
  <c r="BX88" i="8"/>
  <c r="AE89" i="8"/>
  <c r="AF89" i="8"/>
  <c r="AG89" i="8"/>
  <c r="AH89" i="8"/>
  <c r="AI89" i="8"/>
  <c r="AJ89" i="8"/>
  <c r="AK89" i="8"/>
  <c r="AL89" i="8"/>
  <c r="AM89" i="8"/>
  <c r="AN89" i="8"/>
  <c r="BO89" i="8"/>
  <c r="BP89" i="8"/>
  <c r="BQ89" i="8"/>
  <c r="BR89" i="8"/>
  <c r="BS89" i="8"/>
  <c r="BT89" i="8"/>
  <c r="BU89" i="8"/>
  <c r="BV89" i="8"/>
  <c r="BW89" i="8"/>
  <c r="BX89" i="8"/>
  <c r="AE90" i="8"/>
  <c r="AF90" i="8"/>
  <c r="AG90" i="8"/>
  <c r="AH90" i="8"/>
  <c r="AI90" i="8"/>
  <c r="AJ90" i="8"/>
  <c r="AK90" i="8"/>
  <c r="AL90" i="8"/>
  <c r="AM90" i="8"/>
  <c r="AN90" i="8"/>
  <c r="BO90" i="8"/>
  <c r="BP90" i="8"/>
  <c r="BQ90" i="8"/>
  <c r="BR90" i="8"/>
  <c r="BS90" i="8"/>
  <c r="BT90" i="8"/>
  <c r="BU90" i="8"/>
  <c r="BV90" i="8"/>
  <c r="BW90" i="8"/>
  <c r="BX90" i="8"/>
  <c r="AE91" i="8"/>
  <c r="AF91" i="8"/>
  <c r="AG91" i="8"/>
  <c r="AH91" i="8"/>
  <c r="AI91" i="8"/>
  <c r="AJ91" i="8"/>
  <c r="AK91" i="8"/>
  <c r="AL91" i="8"/>
  <c r="AM91" i="8"/>
  <c r="AN91" i="8"/>
  <c r="BO91" i="8"/>
  <c r="BP91" i="8"/>
  <c r="BQ91" i="8"/>
  <c r="BR91" i="8"/>
  <c r="BS91" i="8"/>
  <c r="BT91" i="8"/>
  <c r="BU91" i="8"/>
  <c r="BV91" i="8"/>
  <c r="BW91" i="8"/>
  <c r="BX91" i="8"/>
  <c r="AE92" i="8"/>
  <c r="AF92" i="8"/>
  <c r="AG92" i="8"/>
  <c r="AH92" i="8"/>
  <c r="AI92" i="8"/>
  <c r="AJ92" i="8"/>
  <c r="AK92" i="8"/>
  <c r="AL92" i="8"/>
  <c r="AM92" i="8"/>
  <c r="AN92" i="8"/>
  <c r="BO92" i="8"/>
  <c r="BP92" i="8"/>
  <c r="BQ92" i="8"/>
  <c r="BR92" i="8"/>
  <c r="BS92" i="8"/>
  <c r="BT92" i="8"/>
  <c r="BU92" i="8"/>
  <c r="BV92" i="8"/>
  <c r="BW92" i="8"/>
  <c r="BX92" i="8"/>
  <c r="AE93" i="8"/>
  <c r="AF93" i="8"/>
  <c r="AG93" i="8"/>
  <c r="AH93" i="8"/>
  <c r="AI93" i="8"/>
  <c r="AJ93" i="8"/>
  <c r="AK93" i="8"/>
  <c r="AL93" i="8"/>
  <c r="AM93" i="8"/>
  <c r="AN93" i="8"/>
  <c r="BO93" i="8"/>
  <c r="BP93" i="8"/>
  <c r="BQ93" i="8"/>
  <c r="BR93" i="8"/>
  <c r="BS93" i="8"/>
  <c r="BT93" i="8"/>
  <c r="BU93" i="8"/>
  <c r="BV93" i="8"/>
  <c r="BW93" i="8"/>
  <c r="BX93" i="8"/>
  <c r="AE94" i="8"/>
  <c r="AF94" i="8"/>
  <c r="AG94" i="8"/>
  <c r="AH94" i="8"/>
  <c r="AI94" i="8"/>
  <c r="AJ94" i="8"/>
  <c r="AK94" i="8"/>
  <c r="AL94" i="8"/>
  <c r="AM94" i="8"/>
  <c r="AN94" i="8"/>
  <c r="BO94" i="8"/>
  <c r="BP94" i="8"/>
  <c r="BQ94" i="8"/>
  <c r="BR94" i="8"/>
  <c r="BS94" i="8"/>
  <c r="BT94" i="8"/>
  <c r="BU94" i="8"/>
  <c r="BV94" i="8"/>
  <c r="BW94" i="8"/>
  <c r="BX94" i="8"/>
  <c r="AE95" i="8"/>
  <c r="AF95" i="8"/>
  <c r="AG95" i="8"/>
  <c r="AH95" i="8"/>
  <c r="AI95" i="8"/>
  <c r="AJ95" i="8"/>
  <c r="AK95" i="8"/>
  <c r="AL95" i="8"/>
  <c r="AM95" i="8"/>
  <c r="AN95" i="8"/>
  <c r="BO95" i="8"/>
  <c r="BP95" i="8"/>
  <c r="BQ95" i="8"/>
  <c r="BR95" i="8"/>
  <c r="BS95" i="8"/>
  <c r="BT95" i="8"/>
  <c r="BU95" i="8"/>
  <c r="BV95" i="8"/>
  <c r="BW95" i="8"/>
  <c r="BX95" i="8"/>
  <c r="AE96" i="8"/>
  <c r="AF96" i="8"/>
  <c r="AG96" i="8"/>
  <c r="AH96" i="8"/>
  <c r="AI96" i="8"/>
  <c r="AJ96" i="8"/>
  <c r="AK96" i="8"/>
  <c r="AL96" i="8"/>
  <c r="AM96" i="8"/>
  <c r="AN96" i="8"/>
  <c r="BO96" i="8"/>
  <c r="BP96" i="8"/>
  <c r="BQ96" i="8"/>
  <c r="BR96" i="8"/>
  <c r="BS96" i="8"/>
  <c r="BT96" i="8"/>
  <c r="BU96" i="8"/>
  <c r="BV96" i="8"/>
  <c r="BW96" i="8"/>
  <c r="BX96" i="8"/>
  <c r="AE97" i="8"/>
  <c r="AF97" i="8"/>
  <c r="AG97" i="8"/>
  <c r="AH97" i="8"/>
  <c r="AI97" i="8"/>
  <c r="AJ97" i="8"/>
  <c r="AK97" i="8"/>
  <c r="AL97" i="8"/>
  <c r="AM97" i="8"/>
  <c r="AN97" i="8"/>
  <c r="BO97" i="8"/>
  <c r="BP97" i="8"/>
  <c r="BQ97" i="8"/>
  <c r="BR97" i="8"/>
  <c r="BS97" i="8"/>
  <c r="BT97" i="8"/>
  <c r="BU97" i="8"/>
  <c r="BV97" i="8"/>
  <c r="BW97" i="8"/>
  <c r="BX97" i="8"/>
  <c r="AE98" i="8"/>
  <c r="AF98" i="8"/>
  <c r="AG98" i="8"/>
  <c r="AH98" i="8"/>
  <c r="AI98" i="8"/>
  <c r="AJ98" i="8"/>
  <c r="AK98" i="8"/>
  <c r="AL98" i="8"/>
  <c r="AM98" i="8"/>
  <c r="AN98" i="8"/>
  <c r="BO98" i="8"/>
  <c r="BP98" i="8"/>
  <c r="BQ98" i="8"/>
  <c r="BR98" i="8"/>
  <c r="BS98" i="8"/>
  <c r="BT98" i="8"/>
  <c r="BU98" i="8"/>
  <c r="BV98" i="8"/>
  <c r="BW98" i="8"/>
  <c r="BX98" i="8"/>
  <c r="AE99" i="8"/>
  <c r="AF99" i="8"/>
  <c r="AG99" i="8"/>
  <c r="AH99" i="8"/>
  <c r="AI99" i="8"/>
  <c r="AJ99" i="8"/>
  <c r="AK99" i="8"/>
  <c r="AL99" i="8"/>
  <c r="AM99" i="8"/>
  <c r="AN99" i="8"/>
  <c r="BO99" i="8"/>
  <c r="BP99" i="8"/>
  <c r="BQ99" i="8"/>
  <c r="BR99" i="8"/>
  <c r="BS99" i="8"/>
  <c r="BT99" i="8"/>
  <c r="BU99" i="8"/>
  <c r="BV99" i="8"/>
  <c r="BW99" i="8"/>
  <c r="BX99" i="8"/>
  <c r="AE100" i="8"/>
  <c r="AF100" i="8"/>
  <c r="AG100" i="8"/>
  <c r="AH100" i="8"/>
  <c r="AI100" i="8"/>
  <c r="AJ100" i="8"/>
  <c r="AK100" i="8"/>
  <c r="AL100" i="8"/>
  <c r="AM100" i="8"/>
  <c r="AN100" i="8"/>
  <c r="BO100" i="8"/>
  <c r="BP100" i="8"/>
  <c r="BQ100" i="8"/>
  <c r="BR100" i="8"/>
  <c r="BS100" i="8"/>
  <c r="BT100" i="8"/>
  <c r="BU100" i="8"/>
  <c r="BV100" i="8"/>
  <c r="BW100" i="8"/>
  <c r="BX100" i="8"/>
  <c r="AE101" i="8"/>
  <c r="AF101" i="8"/>
  <c r="AG101" i="8"/>
  <c r="AH101" i="8"/>
  <c r="AI101" i="8"/>
  <c r="AJ101" i="8"/>
  <c r="AK101" i="8"/>
  <c r="AL101" i="8"/>
  <c r="AM101" i="8"/>
  <c r="AN101" i="8"/>
  <c r="BO101" i="8"/>
  <c r="BP101" i="8"/>
  <c r="BQ101" i="8"/>
  <c r="BR101" i="8"/>
  <c r="BS101" i="8"/>
  <c r="BT101" i="8"/>
  <c r="BU101" i="8"/>
  <c r="BV101" i="8"/>
  <c r="BW101" i="8"/>
  <c r="BX101" i="8"/>
  <c r="AE102" i="8"/>
  <c r="AF102" i="8"/>
  <c r="AG102" i="8"/>
  <c r="AH102" i="8"/>
  <c r="AI102" i="8"/>
  <c r="AJ102" i="8"/>
  <c r="AK102" i="8"/>
  <c r="AL102" i="8"/>
  <c r="AM102" i="8"/>
  <c r="AN102" i="8"/>
  <c r="BO102" i="8"/>
  <c r="BP102" i="8"/>
  <c r="BQ102" i="8"/>
  <c r="BR102" i="8"/>
  <c r="BS102" i="8"/>
  <c r="BT102" i="8"/>
  <c r="BU102" i="8"/>
  <c r="BV102" i="8"/>
  <c r="BW102" i="8"/>
  <c r="BX102" i="8"/>
  <c r="AE103" i="8"/>
  <c r="AF103" i="8"/>
  <c r="AG103" i="8"/>
  <c r="AH103" i="8"/>
  <c r="AI103" i="8"/>
  <c r="AJ103" i="8"/>
  <c r="AK103" i="8"/>
  <c r="AL103" i="8"/>
  <c r="AM103" i="8"/>
  <c r="AN103" i="8"/>
  <c r="BO103" i="8"/>
  <c r="BP103" i="8"/>
  <c r="BQ103" i="8"/>
  <c r="BR103" i="8"/>
  <c r="BS103" i="8"/>
  <c r="BT103" i="8"/>
  <c r="BU103" i="8"/>
  <c r="BV103" i="8"/>
  <c r="BW103" i="8"/>
  <c r="BX103" i="8"/>
  <c r="AE104" i="8"/>
  <c r="AF104" i="8"/>
  <c r="AG104" i="8"/>
  <c r="AH104" i="8"/>
  <c r="AI104" i="8"/>
  <c r="AJ104" i="8"/>
  <c r="AK104" i="8"/>
  <c r="AL104" i="8"/>
  <c r="AM104" i="8"/>
  <c r="AN104" i="8"/>
  <c r="BO104" i="8"/>
  <c r="BP104" i="8"/>
  <c r="BQ104" i="8"/>
  <c r="BR104" i="8"/>
  <c r="BS104" i="8"/>
  <c r="BT104" i="8"/>
  <c r="BU104" i="8"/>
  <c r="BV104" i="8"/>
  <c r="BW104" i="8"/>
  <c r="BX104" i="8"/>
  <c r="AE105" i="8"/>
  <c r="AF105" i="8"/>
  <c r="AG105" i="8"/>
  <c r="AH105" i="8"/>
  <c r="AI105" i="8"/>
  <c r="AJ105" i="8"/>
  <c r="AK105" i="8"/>
  <c r="AL105" i="8"/>
  <c r="AM105" i="8"/>
  <c r="AN105" i="8"/>
  <c r="BP105" i="8"/>
  <c r="BQ105" i="8"/>
  <c r="BR105" i="8"/>
  <c r="BS105" i="8"/>
  <c r="BT105" i="8"/>
  <c r="BU105" i="8"/>
  <c r="BV105" i="8"/>
  <c r="BW105" i="8"/>
  <c r="BX105" i="8"/>
  <c r="AE106" i="8"/>
  <c r="AF106" i="8"/>
  <c r="AG106" i="8"/>
  <c r="AH106" i="8"/>
  <c r="AI106" i="8"/>
  <c r="AJ106" i="8"/>
  <c r="AK106" i="8"/>
  <c r="AL106" i="8"/>
  <c r="AM106" i="8"/>
  <c r="AN106" i="8"/>
  <c r="AE107" i="8"/>
  <c r="AF107" i="8"/>
  <c r="AG107" i="8"/>
  <c r="AH107" i="8"/>
  <c r="AI107" i="8"/>
  <c r="AJ107" i="8"/>
  <c r="AK107" i="8"/>
  <c r="AL107" i="8"/>
  <c r="AM107" i="8"/>
  <c r="AN107" i="8"/>
  <c r="AE108" i="8"/>
  <c r="AF108" i="8"/>
  <c r="AG108" i="8"/>
  <c r="AH108" i="8"/>
  <c r="AI108" i="8"/>
  <c r="AJ108" i="8"/>
  <c r="AK108" i="8"/>
  <c r="AL108" i="8"/>
  <c r="AM108" i="8"/>
  <c r="AN108" i="8"/>
  <c r="AE109" i="8"/>
  <c r="AF109" i="8"/>
  <c r="AG109" i="8"/>
  <c r="AH109" i="8"/>
  <c r="AI109" i="8"/>
  <c r="AJ109" i="8"/>
  <c r="AK109" i="8"/>
  <c r="AL109" i="8"/>
  <c r="AM109" i="8"/>
  <c r="AN109" i="8"/>
  <c r="AE110" i="8"/>
  <c r="AF110" i="8"/>
  <c r="AG110" i="8"/>
  <c r="AH110" i="8"/>
  <c r="AI110" i="8"/>
  <c r="AJ110" i="8"/>
  <c r="AK110" i="8"/>
  <c r="AL110" i="8"/>
  <c r="AM110" i="8"/>
  <c r="AN110" i="8"/>
  <c r="AE111" i="8"/>
  <c r="AF111" i="8"/>
  <c r="AG111" i="8"/>
  <c r="AH111" i="8"/>
  <c r="AI111" i="8"/>
  <c r="AJ111" i="8"/>
  <c r="AK111" i="8"/>
  <c r="AL111" i="8"/>
  <c r="AM111" i="8"/>
  <c r="AN111" i="8"/>
  <c r="AE112" i="8"/>
  <c r="AF112" i="8"/>
  <c r="AG112" i="8"/>
  <c r="AH112" i="8"/>
  <c r="AI112" i="8"/>
  <c r="AJ112" i="8"/>
  <c r="AK112" i="8"/>
  <c r="AL112" i="8"/>
  <c r="AM112" i="8"/>
  <c r="AN112" i="8"/>
  <c r="AE113" i="8"/>
  <c r="AF113" i="8"/>
  <c r="AG113" i="8"/>
  <c r="AH113" i="8"/>
  <c r="AI113" i="8"/>
  <c r="AJ113" i="8"/>
  <c r="AK113" i="8"/>
  <c r="AL113" i="8"/>
  <c r="AM113" i="8"/>
  <c r="AN113" i="8"/>
  <c r="AE114" i="8"/>
  <c r="AF114" i="8"/>
  <c r="AG114" i="8"/>
  <c r="AH114" i="8"/>
  <c r="AI114" i="8"/>
  <c r="AJ114" i="8"/>
  <c r="AK114" i="8"/>
  <c r="AL114" i="8"/>
  <c r="AM114" i="8"/>
  <c r="AN114" i="8"/>
  <c r="AE115" i="8"/>
  <c r="AF115" i="8"/>
  <c r="AG115" i="8"/>
  <c r="AH115" i="8"/>
  <c r="AI115" i="8"/>
  <c r="AJ115" i="8"/>
  <c r="AK115" i="8"/>
  <c r="AL115" i="8"/>
  <c r="AM115" i="8"/>
  <c r="AN115" i="8"/>
  <c r="AE116" i="8"/>
  <c r="AF116" i="8"/>
  <c r="AG116" i="8"/>
  <c r="AH116" i="8"/>
  <c r="AI116" i="8"/>
  <c r="AJ116" i="8"/>
  <c r="AK116" i="8"/>
  <c r="AL116" i="8"/>
  <c r="AM116" i="8"/>
  <c r="AN116" i="8"/>
  <c r="AE117" i="8"/>
  <c r="AF117" i="8"/>
  <c r="AG117" i="8"/>
  <c r="AH117" i="8"/>
  <c r="AI117" i="8"/>
  <c r="AJ117" i="8"/>
  <c r="AK117" i="8"/>
  <c r="AL117" i="8"/>
  <c r="AM117" i="8"/>
  <c r="AN117" i="8"/>
  <c r="AE118" i="8"/>
  <c r="AF118" i="8"/>
  <c r="AG118" i="8"/>
  <c r="AH118" i="8"/>
  <c r="AI118" i="8"/>
  <c r="AJ118" i="8"/>
  <c r="AK118" i="8"/>
  <c r="AL118" i="8"/>
  <c r="AM118" i="8"/>
  <c r="AN118" i="8"/>
  <c r="AE119" i="8"/>
  <c r="AF119" i="8"/>
  <c r="AG119" i="8"/>
  <c r="AH119" i="8"/>
  <c r="AI119" i="8"/>
  <c r="AJ119" i="8"/>
  <c r="AK119" i="8"/>
  <c r="AL119" i="8"/>
  <c r="AM119" i="8"/>
  <c r="AN119" i="8"/>
  <c r="AE120" i="8"/>
  <c r="AF120" i="8"/>
  <c r="AG120" i="8"/>
  <c r="AH120" i="8"/>
  <c r="AI120" i="8"/>
  <c r="AJ120" i="8"/>
  <c r="AK120" i="8"/>
  <c r="AL120" i="8"/>
  <c r="AM120" i="8"/>
  <c r="AN120" i="8"/>
  <c r="AE121" i="8"/>
  <c r="AF121" i="8"/>
  <c r="AG121" i="8"/>
  <c r="AH121" i="8"/>
  <c r="AI121" i="8"/>
  <c r="AJ121" i="8"/>
  <c r="AK121" i="8"/>
  <c r="AL121" i="8"/>
  <c r="AM121" i="8"/>
  <c r="AN121" i="8"/>
  <c r="AE122" i="8"/>
  <c r="AF122" i="8"/>
  <c r="AG122" i="8"/>
  <c r="AH122" i="8"/>
  <c r="AI122" i="8"/>
  <c r="AJ122" i="8"/>
  <c r="AK122" i="8"/>
  <c r="AL122" i="8"/>
  <c r="AM122" i="8"/>
  <c r="AN122" i="8"/>
  <c r="AE123" i="8"/>
  <c r="AF123" i="8"/>
  <c r="AG123" i="8"/>
  <c r="AH123" i="8"/>
  <c r="AI123" i="8"/>
  <c r="AJ123" i="8"/>
  <c r="AK123" i="8"/>
  <c r="AL123" i="8"/>
  <c r="AM123" i="8"/>
  <c r="AN123" i="8"/>
  <c r="AE124" i="8"/>
  <c r="AF124" i="8"/>
  <c r="AG124" i="8"/>
  <c r="AH124" i="8"/>
  <c r="AI124" i="8"/>
  <c r="AJ124" i="8"/>
  <c r="AK124" i="8"/>
  <c r="AL124" i="8"/>
  <c r="AM124" i="8"/>
  <c r="AN124" i="8"/>
  <c r="AE125" i="8"/>
  <c r="AF125" i="8"/>
  <c r="AG125" i="8"/>
  <c r="AH125" i="8"/>
  <c r="AI125" i="8"/>
  <c r="AJ125" i="8"/>
  <c r="AK125" i="8"/>
  <c r="AL125" i="8"/>
  <c r="AM125" i="8"/>
  <c r="AN125" i="8"/>
  <c r="AE126" i="8"/>
  <c r="AF126" i="8"/>
  <c r="AG126" i="8"/>
  <c r="AH126" i="8"/>
  <c r="AI126" i="8"/>
  <c r="AJ126" i="8"/>
  <c r="AK126" i="8"/>
  <c r="AL126" i="8"/>
  <c r="AM126" i="8"/>
  <c r="AN126" i="8"/>
  <c r="AE127" i="8"/>
  <c r="AF127" i="8"/>
  <c r="AG127" i="8"/>
  <c r="AH127" i="8"/>
  <c r="AI127" i="8"/>
  <c r="AJ127" i="8"/>
  <c r="AK127" i="8"/>
  <c r="AL127" i="8"/>
  <c r="AM127" i="8"/>
  <c r="AN127" i="8"/>
  <c r="AE128" i="8"/>
  <c r="AF128" i="8"/>
  <c r="AG128" i="8"/>
  <c r="AH128" i="8"/>
  <c r="AI128" i="8"/>
  <c r="AJ128" i="8"/>
  <c r="AK128" i="8"/>
  <c r="AL128" i="8"/>
  <c r="AM128" i="8"/>
  <c r="AN128" i="8"/>
  <c r="AE129" i="8"/>
  <c r="AF129" i="8"/>
  <c r="AG129" i="8"/>
  <c r="AH129" i="8"/>
  <c r="AI129" i="8"/>
  <c r="AJ129" i="8"/>
  <c r="AK129" i="8"/>
  <c r="AL129" i="8"/>
  <c r="AM129" i="8"/>
  <c r="AN129" i="8"/>
  <c r="AE130" i="8"/>
  <c r="AF130" i="8"/>
  <c r="AG130" i="8"/>
  <c r="AH130" i="8"/>
  <c r="AI130" i="8"/>
  <c r="AJ130" i="8"/>
  <c r="AK130" i="8"/>
  <c r="AL130" i="8"/>
  <c r="AM130" i="8"/>
  <c r="AN130" i="8"/>
  <c r="AE131" i="8"/>
  <c r="AF131" i="8"/>
  <c r="AG131" i="8"/>
  <c r="AH131" i="8"/>
  <c r="AI131" i="8"/>
  <c r="AJ131" i="8"/>
  <c r="AK131" i="8"/>
  <c r="AL131" i="8"/>
  <c r="AM131" i="8"/>
  <c r="AN131" i="8"/>
  <c r="AE132" i="8"/>
  <c r="AF132" i="8"/>
  <c r="AG132" i="8"/>
  <c r="AH132" i="8"/>
  <c r="AI132" i="8"/>
  <c r="AJ132" i="8"/>
  <c r="AK132" i="8"/>
  <c r="AL132" i="8"/>
  <c r="AM132" i="8"/>
  <c r="AN132" i="8"/>
  <c r="AE133" i="8"/>
  <c r="AF133" i="8"/>
  <c r="AG133" i="8"/>
  <c r="AH133" i="8"/>
  <c r="AI133" i="8"/>
  <c r="AJ133" i="8"/>
  <c r="AK133" i="8"/>
  <c r="AL133" i="8"/>
  <c r="AM133" i="8"/>
  <c r="AN133" i="8"/>
  <c r="AE134" i="8"/>
  <c r="AF134" i="8"/>
  <c r="AG134" i="8"/>
  <c r="AH134" i="8"/>
  <c r="AI134" i="8"/>
  <c r="AJ134" i="8"/>
  <c r="AK134" i="8"/>
  <c r="AL134" i="8"/>
  <c r="AM134" i="8"/>
  <c r="AN134" i="8"/>
  <c r="AE135" i="8"/>
  <c r="AF135" i="8"/>
  <c r="AG135" i="8"/>
  <c r="AH135" i="8"/>
  <c r="AI135" i="8"/>
  <c r="AJ135" i="8"/>
  <c r="AK135" i="8"/>
  <c r="AL135" i="8"/>
  <c r="AM135" i="8"/>
  <c r="AN135" i="8"/>
  <c r="AE136" i="8"/>
  <c r="AF136" i="8"/>
  <c r="AG136" i="8"/>
  <c r="AH136" i="8"/>
  <c r="AI136" i="8"/>
  <c r="AJ136" i="8"/>
  <c r="AK136" i="8"/>
  <c r="AL136" i="8"/>
  <c r="AM136" i="8"/>
  <c r="AN136" i="8"/>
  <c r="AE137" i="8"/>
  <c r="AF137" i="8"/>
  <c r="AG137" i="8"/>
  <c r="AH137" i="8"/>
  <c r="AI137" i="8"/>
  <c r="AJ137" i="8"/>
  <c r="AK137" i="8"/>
  <c r="AL137" i="8"/>
  <c r="AM137" i="8"/>
  <c r="AN137" i="8"/>
  <c r="AE138" i="8"/>
  <c r="AF138" i="8"/>
  <c r="AG138" i="8"/>
  <c r="AH138" i="8"/>
  <c r="AI138" i="8"/>
  <c r="AJ138" i="8"/>
  <c r="AK138" i="8"/>
  <c r="AL138" i="8"/>
  <c r="AM138" i="8"/>
  <c r="AN138" i="8"/>
  <c r="AE139" i="8"/>
  <c r="AF139" i="8"/>
  <c r="AG139" i="8"/>
  <c r="AH139" i="8"/>
  <c r="AI139" i="8"/>
  <c r="AJ139" i="8"/>
  <c r="AK139" i="8"/>
  <c r="AL139" i="8"/>
  <c r="AM139" i="8"/>
  <c r="AN139" i="8"/>
  <c r="AE140" i="8"/>
  <c r="AF140" i="8"/>
  <c r="AG140" i="8"/>
  <c r="AH140" i="8"/>
  <c r="AI140" i="8"/>
  <c r="AJ140" i="8"/>
  <c r="AK140" i="8"/>
  <c r="AL140" i="8"/>
  <c r="AM140" i="8"/>
  <c r="AN140" i="8"/>
  <c r="AE141" i="8"/>
  <c r="AF141" i="8"/>
  <c r="AG141" i="8"/>
  <c r="AH141" i="8"/>
  <c r="AI141" i="8"/>
  <c r="AJ141" i="8"/>
  <c r="AK141" i="8"/>
  <c r="AL141" i="8"/>
  <c r="AM141" i="8"/>
  <c r="AN141" i="8"/>
  <c r="AE142" i="8"/>
  <c r="AF142" i="8"/>
  <c r="AG142" i="8"/>
  <c r="AH142" i="8"/>
  <c r="AI142" i="8"/>
  <c r="AJ142" i="8"/>
  <c r="AK142" i="8"/>
  <c r="AL142" i="8"/>
  <c r="AM142" i="8"/>
  <c r="AN142" i="8"/>
  <c r="AE143" i="8"/>
  <c r="AF143" i="8"/>
  <c r="AG143" i="8"/>
  <c r="AH143" i="8"/>
  <c r="AI143" i="8"/>
  <c r="AJ143" i="8"/>
  <c r="AK143" i="8"/>
  <c r="AL143" i="8"/>
  <c r="AM143" i="8"/>
  <c r="AN143" i="8"/>
  <c r="AE144" i="8"/>
  <c r="AF144" i="8"/>
  <c r="AG144" i="8"/>
  <c r="AH144" i="8"/>
  <c r="AI144" i="8"/>
  <c r="AJ144" i="8"/>
  <c r="AK144" i="8"/>
  <c r="AL144" i="8"/>
  <c r="AM144" i="8"/>
  <c r="AN144" i="8"/>
  <c r="AE145" i="8"/>
  <c r="AF145" i="8"/>
  <c r="AG145" i="8"/>
  <c r="AH145" i="8"/>
  <c r="AI145" i="8"/>
  <c r="AJ145" i="8"/>
  <c r="AK145" i="8"/>
  <c r="AL145" i="8"/>
  <c r="AM145" i="8"/>
  <c r="AN145" i="8"/>
  <c r="AE146" i="8"/>
  <c r="AF146" i="8"/>
  <c r="AG146" i="8"/>
  <c r="AH146" i="8"/>
  <c r="AI146" i="8"/>
  <c r="AJ146" i="8"/>
  <c r="AK146" i="8"/>
  <c r="AL146" i="8"/>
  <c r="AM146" i="8"/>
  <c r="AN146" i="8"/>
  <c r="AE147" i="8"/>
  <c r="AF147" i="8"/>
  <c r="AG147" i="8"/>
  <c r="AH147" i="8"/>
  <c r="AI147" i="8"/>
  <c r="AJ147" i="8"/>
  <c r="AK147" i="8"/>
  <c r="AL147" i="8"/>
  <c r="AM147" i="8"/>
  <c r="AN147" i="8"/>
  <c r="AE148" i="8"/>
  <c r="AF148" i="8"/>
  <c r="AG148" i="8"/>
  <c r="AH148" i="8"/>
  <c r="AI148" i="8"/>
  <c r="AJ148" i="8"/>
  <c r="AK148" i="8"/>
  <c r="AL148" i="8"/>
  <c r="AM148" i="8"/>
  <c r="AN148" i="8"/>
  <c r="AE149" i="8"/>
  <c r="AF149" i="8"/>
  <c r="AG149" i="8"/>
  <c r="AH149" i="8"/>
  <c r="AI149" i="8"/>
  <c r="AJ149" i="8"/>
  <c r="AK149" i="8"/>
  <c r="AL149" i="8"/>
  <c r="AM149" i="8"/>
  <c r="AN149" i="8"/>
  <c r="AE150" i="8"/>
  <c r="AF150" i="8"/>
  <c r="AG150" i="8"/>
  <c r="AH150" i="8"/>
  <c r="AI150" i="8"/>
  <c r="AJ150" i="8"/>
  <c r="AK150" i="8"/>
  <c r="AL150" i="8"/>
  <c r="AM150" i="8"/>
  <c r="AN150" i="8"/>
  <c r="AE151" i="8"/>
  <c r="AF151" i="8"/>
  <c r="AG151" i="8"/>
  <c r="AH151" i="8"/>
  <c r="AI151" i="8"/>
  <c r="AJ151" i="8"/>
  <c r="AK151" i="8"/>
  <c r="AL151" i="8"/>
  <c r="AM151" i="8"/>
  <c r="AN151" i="8"/>
  <c r="AE152" i="8"/>
  <c r="AF152" i="8"/>
  <c r="AG152" i="8"/>
  <c r="AH152" i="8"/>
  <c r="AI152" i="8"/>
  <c r="AJ152" i="8"/>
  <c r="AK152" i="8"/>
  <c r="AL152" i="8"/>
  <c r="AM152" i="8"/>
  <c r="AN152" i="8"/>
  <c r="AE153" i="8"/>
  <c r="AF153" i="8"/>
  <c r="AG153" i="8"/>
  <c r="AH153" i="8"/>
  <c r="AI153" i="8"/>
  <c r="AJ153" i="8"/>
  <c r="AK153" i="8"/>
  <c r="AL153" i="8"/>
  <c r="AM153" i="8"/>
  <c r="AN153" i="8"/>
  <c r="AE154" i="8"/>
  <c r="AF154" i="8"/>
  <c r="AG154" i="8"/>
  <c r="AH154" i="8"/>
  <c r="AI154" i="8"/>
  <c r="AJ154" i="8"/>
  <c r="AK154" i="8"/>
  <c r="AL154" i="8"/>
  <c r="AM154" i="8"/>
  <c r="AN154" i="8"/>
  <c r="AE155" i="8"/>
  <c r="AF155" i="8"/>
  <c r="AG155" i="8"/>
  <c r="AH155" i="8"/>
  <c r="AI155" i="8"/>
  <c r="AJ155" i="8"/>
  <c r="AK155" i="8"/>
  <c r="AL155" i="8"/>
  <c r="AM155" i="8"/>
  <c r="AN155" i="8"/>
  <c r="AE156" i="8"/>
  <c r="AF156" i="8"/>
  <c r="AG156" i="8"/>
  <c r="AH156" i="8"/>
  <c r="AI156" i="8"/>
  <c r="AJ156" i="8"/>
  <c r="AK156" i="8"/>
  <c r="AL156" i="8"/>
  <c r="AM156" i="8"/>
  <c r="AN156" i="8"/>
  <c r="AE157" i="8"/>
  <c r="AF157" i="8"/>
  <c r="AG157" i="8"/>
  <c r="AH157" i="8"/>
  <c r="AI157" i="8"/>
  <c r="AJ157" i="8"/>
  <c r="AK157" i="8"/>
  <c r="AL157" i="8"/>
  <c r="AM157" i="8"/>
  <c r="AN157" i="8"/>
  <c r="AE158" i="8"/>
  <c r="AF158" i="8"/>
  <c r="AG158" i="8"/>
  <c r="AH158" i="8"/>
  <c r="AI158" i="8"/>
  <c r="AJ158" i="8"/>
  <c r="AK158" i="8"/>
  <c r="AL158" i="8"/>
  <c r="AM158" i="8"/>
  <c r="AN158" i="8"/>
  <c r="AE159" i="8"/>
  <c r="AF159" i="8"/>
  <c r="AG159" i="8"/>
  <c r="AH159" i="8"/>
  <c r="AI159" i="8"/>
  <c r="AJ159" i="8"/>
  <c r="AK159" i="8"/>
  <c r="AL159" i="8"/>
  <c r="AM159" i="8"/>
  <c r="AN159" i="8"/>
  <c r="AE160" i="8"/>
  <c r="AF160" i="8"/>
  <c r="AG160" i="8"/>
  <c r="AH160" i="8"/>
  <c r="AI160" i="8"/>
  <c r="AJ160" i="8"/>
  <c r="AK160" i="8"/>
  <c r="AL160" i="8"/>
  <c r="AM160" i="8"/>
  <c r="AN160" i="8"/>
  <c r="AE161" i="8"/>
  <c r="AF161" i="8"/>
  <c r="AG161" i="8"/>
  <c r="AH161" i="8"/>
  <c r="AI161" i="8"/>
  <c r="AJ161" i="8"/>
  <c r="AK161" i="8"/>
  <c r="AL161" i="8"/>
  <c r="AM161" i="8"/>
  <c r="AN161" i="8"/>
  <c r="AE162" i="8"/>
  <c r="AF162" i="8"/>
  <c r="AG162" i="8"/>
  <c r="AH162" i="8"/>
  <c r="AI162" i="8"/>
  <c r="AJ162" i="8"/>
  <c r="AK162" i="8"/>
  <c r="AL162" i="8"/>
  <c r="AM162" i="8"/>
  <c r="AN162" i="8"/>
  <c r="AE163" i="8"/>
  <c r="AF163" i="8"/>
  <c r="AG163" i="8"/>
  <c r="AH163" i="8"/>
  <c r="AI163" i="8"/>
  <c r="AJ163" i="8"/>
  <c r="AK163" i="8"/>
  <c r="AL163" i="8"/>
  <c r="AM163" i="8"/>
  <c r="AN163" i="8"/>
  <c r="AE164" i="8"/>
  <c r="AF164" i="8"/>
  <c r="AG164" i="8"/>
  <c r="AH164" i="8"/>
  <c r="AI164" i="8"/>
  <c r="AJ164" i="8"/>
  <c r="AK164" i="8"/>
  <c r="AL164" i="8"/>
  <c r="AM164" i="8"/>
  <c r="AN164" i="8"/>
  <c r="AE165" i="8"/>
  <c r="AF165" i="8"/>
  <c r="AG165" i="8"/>
  <c r="AH165" i="8"/>
  <c r="AI165" i="8"/>
  <c r="AJ165" i="8"/>
  <c r="AK165" i="8"/>
  <c r="AL165" i="8"/>
  <c r="AM165" i="8"/>
  <c r="AN165" i="8"/>
  <c r="AE166" i="8"/>
  <c r="AF166" i="8"/>
  <c r="AG166" i="8"/>
  <c r="AH166" i="8"/>
  <c r="AI166" i="8"/>
  <c r="AJ166" i="8"/>
  <c r="AK166" i="8"/>
  <c r="AL166" i="8"/>
  <c r="AM166" i="8"/>
  <c r="AN166" i="8"/>
  <c r="AE167" i="8"/>
  <c r="AF167" i="8"/>
  <c r="AG167" i="8"/>
  <c r="AH167" i="8"/>
  <c r="AI167" i="8"/>
  <c r="AJ167" i="8"/>
  <c r="AK167" i="8"/>
  <c r="AL167" i="8"/>
  <c r="AM167" i="8"/>
  <c r="AN167" i="8"/>
  <c r="AE168" i="8"/>
  <c r="AF168" i="8"/>
  <c r="AG168" i="8"/>
  <c r="AH168" i="8"/>
  <c r="AI168" i="8"/>
  <c r="AJ168" i="8"/>
  <c r="AK168" i="8"/>
  <c r="AL168" i="8"/>
  <c r="AM168" i="8"/>
  <c r="AN168" i="8"/>
  <c r="AE169" i="8"/>
  <c r="AF169" i="8"/>
  <c r="AG169" i="8"/>
  <c r="AH169" i="8"/>
  <c r="AI169" i="8"/>
  <c r="AJ169" i="8"/>
  <c r="AK169" i="8"/>
  <c r="AL169" i="8"/>
  <c r="AM169" i="8"/>
  <c r="AN169" i="8"/>
  <c r="AE170" i="8"/>
  <c r="AF170" i="8"/>
  <c r="AG170" i="8"/>
  <c r="AH170" i="8"/>
  <c r="AI170" i="8"/>
  <c r="AJ170" i="8"/>
  <c r="AK170" i="8"/>
  <c r="AL170" i="8"/>
  <c r="AM170" i="8"/>
  <c r="AN170" i="8"/>
  <c r="AE171" i="8"/>
  <c r="AF171" i="8"/>
  <c r="AG171" i="8"/>
  <c r="AH171" i="8"/>
  <c r="AI171" i="8"/>
  <c r="AJ171" i="8"/>
  <c r="AK171" i="8"/>
  <c r="AL171" i="8"/>
  <c r="AM171" i="8"/>
  <c r="AN171" i="8"/>
  <c r="AE172" i="8"/>
  <c r="AF172" i="8"/>
  <c r="AG172" i="8"/>
  <c r="AH172" i="8"/>
  <c r="AI172" i="8"/>
  <c r="AJ172" i="8"/>
  <c r="AK172" i="8"/>
  <c r="AL172" i="8"/>
  <c r="AM172" i="8"/>
  <c r="AN172" i="8"/>
  <c r="AE173" i="8"/>
  <c r="AF173" i="8"/>
  <c r="AG173" i="8"/>
  <c r="AH173" i="8"/>
  <c r="AI173" i="8"/>
  <c r="AJ173" i="8"/>
  <c r="AK173" i="8"/>
  <c r="AL173" i="8"/>
  <c r="AM173" i="8"/>
  <c r="AN173" i="8"/>
  <c r="AE174" i="8"/>
  <c r="AF174" i="8"/>
  <c r="AG174" i="8"/>
  <c r="AH174" i="8"/>
  <c r="AI174" i="8"/>
  <c r="AJ174" i="8"/>
  <c r="AK174" i="8"/>
  <c r="AL174" i="8"/>
  <c r="AM174" i="8"/>
  <c r="AN174" i="8"/>
  <c r="AE175" i="8"/>
  <c r="AF175" i="8"/>
  <c r="AG175" i="8"/>
  <c r="AH175" i="8"/>
  <c r="AI175" i="8"/>
  <c r="AJ175" i="8"/>
  <c r="AK175" i="8"/>
  <c r="AL175" i="8"/>
  <c r="AM175" i="8"/>
  <c r="AN175" i="8"/>
  <c r="AE176" i="8"/>
  <c r="AF176" i="8"/>
  <c r="AG176" i="8"/>
  <c r="AH176" i="8"/>
  <c r="AI176" i="8"/>
  <c r="AJ176" i="8"/>
  <c r="AK176" i="8"/>
  <c r="AL176" i="8"/>
  <c r="AM176" i="8"/>
  <c r="AN176" i="8"/>
  <c r="AE177" i="8"/>
  <c r="AF177" i="8"/>
  <c r="AG177" i="8"/>
  <c r="AH177" i="8"/>
  <c r="AI177" i="8"/>
  <c r="AJ177" i="8"/>
  <c r="AK177" i="8"/>
  <c r="AL177" i="8"/>
  <c r="AM177" i="8"/>
  <c r="AN177" i="8"/>
  <c r="AE178" i="8"/>
  <c r="AF178" i="8"/>
  <c r="AG178" i="8"/>
  <c r="AH178" i="8"/>
  <c r="AI178" i="8"/>
  <c r="AJ178" i="8"/>
  <c r="AK178" i="8"/>
  <c r="AL178" i="8"/>
  <c r="AM178" i="8"/>
  <c r="AN178" i="8"/>
  <c r="AE179" i="8"/>
  <c r="AF179" i="8"/>
  <c r="AG179" i="8"/>
  <c r="AH179" i="8"/>
  <c r="AI179" i="8"/>
  <c r="AJ179" i="8"/>
  <c r="AK179" i="8"/>
  <c r="AL179" i="8"/>
  <c r="AM179" i="8"/>
  <c r="AN179" i="8"/>
  <c r="AE180" i="8"/>
  <c r="AF180" i="8"/>
  <c r="AG180" i="8"/>
  <c r="AH180" i="8"/>
  <c r="AI180" i="8"/>
  <c r="AJ180" i="8"/>
  <c r="AK180" i="8"/>
  <c r="AL180" i="8"/>
  <c r="AM180" i="8"/>
  <c r="AN180" i="8"/>
  <c r="AE181" i="8"/>
  <c r="AF181" i="8"/>
  <c r="AG181" i="8"/>
  <c r="AH181" i="8"/>
  <c r="AI181" i="8"/>
  <c r="AJ181" i="8"/>
  <c r="AK181" i="8"/>
  <c r="AL181" i="8"/>
  <c r="AM181" i="8"/>
  <c r="AN181" i="8"/>
  <c r="AE182" i="8"/>
  <c r="AF182" i="8"/>
  <c r="AG182" i="8"/>
  <c r="AH182" i="8"/>
  <c r="AI182" i="8"/>
  <c r="AJ182" i="8"/>
  <c r="AK182" i="8"/>
  <c r="AL182" i="8"/>
  <c r="AM182" i="8"/>
  <c r="AN182" i="8"/>
  <c r="AE183" i="8"/>
  <c r="AF183" i="8"/>
  <c r="AG183" i="8"/>
  <c r="AH183" i="8"/>
  <c r="AI183" i="8"/>
  <c r="AJ183" i="8"/>
  <c r="AK183" i="8"/>
  <c r="AL183" i="8"/>
  <c r="AM183" i="8"/>
  <c r="AN183" i="8"/>
  <c r="AE184" i="8"/>
  <c r="AF184" i="8"/>
  <c r="AG184" i="8"/>
  <c r="AH184" i="8"/>
  <c r="AI184" i="8"/>
  <c r="AJ184" i="8"/>
  <c r="AK184" i="8"/>
  <c r="AL184" i="8"/>
  <c r="AM184" i="8"/>
  <c r="AN184" i="8"/>
  <c r="AE185" i="8"/>
  <c r="AF185" i="8"/>
  <c r="AG185" i="8"/>
  <c r="AH185" i="8"/>
  <c r="AI185" i="8"/>
  <c r="AJ185" i="8"/>
  <c r="AK185" i="8"/>
  <c r="AL185" i="8"/>
  <c r="AM185" i="8"/>
  <c r="AN185" i="8"/>
  <c r="AE186" i="8"/>
  <c r="AF186" i="8"/>
  <c r="AG186" i="8"/>
  <c r="AH186" i="8"/>
  <c r="AI186" i="8"/>
  <c r="AJ186" i="8"/>
  <c r="AK186" i="8"/>
  <c r="AL186" i="8"/>
  <c r="AM186" i="8"/>
  <c r="AN186" i="8"/>
  <c r="AE187" i="8"/>
  <c r="AF187" i="8"/>
  <c r="AG187" i="8"/>
  <c r="AH187" i="8"/>
  <c r="AI187" i="8"/>
  <c r="AJ187" i="8"/>
  <c r="AK187" i="8"/>
  <c r="AL187" i="8"/>
  <c r="AM187" i="8"/>
  <c r="AN187" i="8"/>
  <c r="AE188" i="8"/>
  <c r="AF188" i="8"/>
  <c r="AG188" i="8"/>
  <c r="AH188" i="8"/>
  <c r="AI188" i="8"/>
  <c r="AJ188" i="8"/>
  <c r="AK188" i="8"/>
  <c r="AL188" i="8"/>
  <c r="AM188" i="8"/>
  <c r="AN188" i="8"/>
  <c r="AE189" i="8"/>
  <c r="AF189" i="8"/>
  <c r="AG189" i="8"/>
  <c r="AH189" i="8"/>
  <c r="AI189" i="8"/>
  <c r="AJ189" i="8"/>
  <c r="AK189" i="8"/>
  <c r="AL189" i="8"/>
  <c r="AM189" i="8"/>
  <c r="AN189" i="8"/>
  <c r="AE190" i="8"/>
  <c r="AF190" i="8"/>
  <c r="AG190" i="8"/>
  <c r="AH190" i="8"/>
  <c r="AI190" i="8"/>
  <c r="AJ190" i="8"/>
  <c r="AK190" i="8"/>
  <c r="AL190" i="8"/>
  <c r="AM190" i="8"/>
  <c r="AN190" i="8"/>
  <c r="AE191" i="8"/>
  <c r="AF191" i="8"/>
  <c r="AG191" i="8"/>
  <c r="AH191" i="8"/>
  <c r="AI191" i="8"/>
  <c r="AJ191" i="8"/>
  <c r="AK191" i="8"/>
  <c r="AL191" i="8"/>
  <c r="AM191" i="8"/>
  <c r="AN191" i="8"/>
  <c r="AE192" i="8"/>
  <c r="AF192" i="8"/>
  <c r="AG192" i="8"/>
  <c r="AH192" i="8"/>
  <c r="AI192" i="8"/>
  <c r="AJ192" i="8"/>
  <c r="AK192" i="8"/>
  <c r="AL192" i="8"/>
  <c r="AM192" i="8"/>
  <c r="AN192" i="8"/>
  <c r="AE193" i="8"/>
  <c r="AF193" i="8"/>
  <c r="AG193" i="8"/>
  <c r="AH193" i="8"/>
  <c r="AI193" i="8"/>
  <c r="AJ193" i="8"/>
  <c r="AK193" i="8"/>
  <c r="AL193" i="8"/>
  <c r="AM193" i="8"/>
  <c r="AN193" i="8"/>
  <c r="AE194" i="8"/>
  <c r="AF194" i="8"/>
  <c r="AG194" i="8"/>
  <c r="AH194" i="8"/>
  <c r="AI194" i="8"/>
  <c r="AJ194" i="8"/>
  <c r="AK194" i="8"/>
  <c r="AL194" i="8"/>
  <c r="AM194" i="8"/>
  <c r="AN194" i="8"/>
  <c r="AE195" i="8"/>
  <c r="AF195" i="8"/>
  <c r="AG195" i="8"/>
  <c r="AH195" i="8"/>
  <c r="AI195" i="8"/>
  <c r="AJ195" i="8"/>
  <c r="AK195" i="8"/>
  <c r="AL195" i="8"/>
  <c r="AM195" i="8"/>
  <c r="AN195" i="8"/>
  <c r="AE196" i="8"/>
  <c r="AF196" i="8"/>
  <c r="AG196" i="8"/>
  <c r="AH196" i="8"/>
  <c r="AI196" i="8"/>
  <c r="AJ196" i="8"/>
  <c r="AK196" i="8"/>
  <c r="AL196" i="8"/>
  <c r="AM196" i="8"/>
  <c r="AN196" i="8"/>
  <c r="AE197" i="8"/>
  <c r="AF197" i="8"/>
  <c r="AG197" i="8"/>
  <c r="AH197" i="8"/>
  <c r="AI197" i="8"/>
  <c r="AJ197" i="8"/>
  <c r="AK197" i="8"/>
  <c r="AL197" i="8"/>
  <c r="AM197" i="8"/>
  <c r="AN197" i="8"/>
  <c r="AE198" i="8"/>
  <c r="AF198" i="8"/>
  <c r="AG198" i="8"/>
  <c r="AH198" i="8"/>
  <c r="AI198" i="8"/>
  <c r="AJ198" i="8"/>
  <c r="AK198" i="8"/>
  <c r="AL198" i="8"/>
  <c r="AM198" i="8"/>
  <c r="AN198" i="8"/>
  <c r="AE199" i="8"/>
  <c r="AF199" i="8"/>
  <c r="AG199" i="8"/>
  <c r="AH199" i="8"/>
  <c r="AI199" i="8"/>
  <c r="AJ199" i="8"/>
  <c r="AK199" i="8"/>
  <c r="AL199" i="8"/>
  <c r="AM199" i="8"/>
  <c r="AN199" i="8"/>
  <c r="AH82" i="6"/>
  <c r="AI82" i="6"/>
  <c r="AJ82" i="6"/>
  <c r="AK82" i="6"/>
  <c r="AL82" i="6"/>
  <c r="AM82" i="6"/>
  <c r="AH83" i="6"/>
  <c r="AI83" i="6"/>
  <c r="AJ83" i="6"/>
  <c r="AK83" i="6"/>
  <c r="AL83" i="6"/>
  <c r="AM83" i="6"/>
  <c r="AH84" i="6"/>
  <c r="AI84" i="6"/>
  <c r="AJ84" i="6"/>
  <c r="AK84" i="6"/>
  <c r="AL84" i="6"/>
  <c r="AM84" i="6"/>
  <c r="AH85" i="6"/>
  <c r="AI85" i="6"/>
  <c r="AJ85" i="6"/>
  <c r="AK85" i="6"/>
  <c r="AL85" i="6"/>
  <c r="AM85" i="6"/>
  <c r="AH86" i="6"/>
  <c r="AI86" i="6"/>
  <c r="AJ86" i="6"/>
  <c r="AK86" i="6"/>
  <c r="AL86" i="6"/>
  <c r="AM86" i="6"/>
  <c r="AH87" i="6"/>
  <c r="AI87" i="6"/>
  <c r="AJ87" i="6"/>
  <c r="AK87" i="6"/>
  <c r="AL87" i="6"/>
  <c r="AM87" i="6"/>
  <c r="AH88" i="6"/>
  <c r="AI88" i="6"/>
  <c r="AJ88" i="6"/>
  <c r="AK88" i="6"/>
  <c r="AL88" i="6"/>
  <c r="AM88" i="6"/>
  <c r="AH89" i="6"/>
  <c r="AI89" i="6"/>
  <c r="AJ89" i="6"/>
  <c r="AK89" i="6"/>
  <c r="AL89" i="6"/>
  <c r="AM89" i="6"/>
  <c r="AH90" i="6"/>
  <c r="AI90" i="6"/>
  <c r="AJ90" i="6"/>
  <c r="AK90" i="6"/>
  <c r="AL90" i="6"/>
  <c r="AM90" i="6"/>
  <c r="AH91" i="6"/>
  <c r="AI91" i="6"/>
  <c r="AJ91" i="6"/>
  <c r="AK91" i="6"/>
  <c r="AL91" i="6"/>
  <c r="AM91" i="6"/>
  <c r="AH92" i="6"/>
  <c r="AI92" i="6"/>
  <c r="AJ92" i="6"/>
  <c r="AK92" i="6"/>
  <c r="AL92" i="6"/>
  <c r="AM92" i="6"/>
  <c r="AH93" i="6"/>
  <c r="AI93" i="6"/>
  <c r="AJ93" i="6"/>
  <c r="AK93" i="6"/>
  <c r="AL93" i="6"/>
  <c r="AM93" i="6"/>
  <c r="Z82" i="6"/>
  <c r="AA82" i="6"/>
  <c r="AB82" i="6"/>
  <c r="AC82" i="6"/>
  <c r="AD82" i="6"/>
  <c r="AE82" i="6"/>
  <c r="Z83" i="6"/>
  <c r="AA83" i="6"/>
  <c r="AB83" i="6"/>
  <c r="AC83" i="6"/>
  <c r="AD83" i="6"/>
  <c r="AE83" i="6"/>
  <c r="Z84" i="6"/>
  <c r="AA84" i="6"/>
  <c r="AB84" i="6"/>
  <c r="AC84" i="6"/>
  <c r="AD84" i="6"/>
  <c r="AE84" i="6"/>
  <c r="Z85" i="6"/>
  <c r="AA85" i="6"/>
  <c r="AB85" i="6"/>
  <c r="AC85" i="6"/>
  <c r="AD85" i="6"/>
  <c r="AE85" i="6"/>
  <c r="Z86" i="6"/>
  <c r="AA86" i="6"/>
  <c r="AB86" i="6"/>
  <c r="AC86" i="6"/>
  <c r="AD86" i="6"/>
  <c r="AE86" i="6"/>
  <c r="Z87" i="6"/>
  <c r="AA87" i="6"/>
  <c r="AB87" i="6"/>
  <c r="AC87" i="6"/>
  <c r="AD87" i="6"/>
  <c r="AE87" i="6"/>
  <c r="Z88" i="6"/>
  <c r="AA88" i="6"/>
  <c r="AB88" i="6"/>
  <c r="AC88" i="6"/>
  <c r="AD88" i="6"/>
  <c r="AE88" i="6"/>
  <c r="Z89" i="6"/>
  <c r="AA89" i="6"/>
  <c r="AB89" i="6"/>
  <c r="AC89" i="6"/>
  <c r="AD89" i="6"/>
  <c r="AE89" i="6"/>
  <c r="Z90" i="6"/>
  <c r="AA90" i="6"/>
  <c r="AB90" i="6"/>
  <c r="AC90" i="6"/>
  <c r="AD90" i="6"/>
  <c r="AE90" i="6"/>
  <c r="Z91" i="6"/>
  <c r="AA91" i="6"/>
  <c r="AB91" i="6"/>
  <c r="AC91" i="6"/>
  <c r="AD91" i="6"/>
  <c r="AE91" i="6"/>
  <c r="Z92" i="6"/>
  <c r="AA92" i="6"/>
  <c r="AB92" i="6"/>
  <c r="AC92" i="6"/>
  <c r="AD92" i="6"/>
  <c r="AE92" i="6"/>
  <c r="Z93" i="6"/>
  <c r="AA93" i="6"/>
  <c r="AB93" i="6"/>
  <c r="AC93" i="6"/>
  <c r="AD93" i="6"/>
  <c r="AE93" i="6"/>
  <c r="Y82" i="6"/>
  <c r="Y83" i="6"/>
  <c r="Y84" i="6"/>
  <c r="Y85" i="6"/>
  <c r="Y86" i="6"/>
  <c r="Y87" i="6"/>
  <c r="Y88" i="6"/>
  <c r="Y89" i="6"/>
  <c r="Y90" i="6"/>
  <c r="Y91" i="6"/>
  <c r="Y92" i="6"/>
  <c r="Y93" i="6"/>
  <c r="F81" i="6"/>
  <c r="F82" i="6"/>
  <c r="F83" i="6"/>
  <c r="F84" i="6"/>
  <c r="F85" i="6"/>
  <c r="F86" i="6"/>
  <c r="F87" i="6"/>
  <c r="F88" i="6"/>
  <c r="F89" i="6"/>
  <c r="F90" i="6"/>
  <c r="F91" i="6"/>
  <c r="F92" i="6"/>
  <c r="E81" i="6"/>
  <c r="E82" i="6"/>
  <c r="E83" i="6"/>
  <c r="E84" i="6"/>
  <c r="E85" i="6"/>
  <c r="E86" i="6"/>
  <c r="E87" i="6"/>
  <c r="E88" i="6"/>
  <c r="E89" i="6"/>
  <c r="E90" i="6"/>
  <c r="E91" i="6"/>
  <c r="E92" i="6"/>
  <c r="E22" i="6"/>
  <c r="F22" i="6"/>
  <c r="F23" i="6"/>
  <c r="Z24" i="6"/>
  <c r="Z25" i="6"/>
  <c r="Z26" i="6"/>
  <c r="Z27" i="6"/>
  <c r="Z28" i="6"/>
  <c r="Z29" i="6"/>
  <c r="Z30" i="6"/>
  <c r="Z31" i="6"/>
  <c r="Z32" i="6"/>
  <c r="Z33" i="6"/>
  <c r="Z34" i="6"/>
  <c r="Z35" i="6"/>
  <c r="Z36" i="6"/>
  <c r="Z37" i="6"/>
  <c r="Z38" i="6"/>
  <c r="Z39" i="6"/>
  <c r="Z40" i="6"/>
  <c r="Z41" i="6"/>
  <c r="Z42" i="6"/>
  <c r="Z43" i="6"/>
  <c r="Z44" i="6"/>
  <c r="Z45" i="6"/>
  <c r="Z46" i="6"/>
  <c r="Z47" i="6"/>
  <c r="Z48" i="6"/>
  <c r="Z49" i="6"/>
  <c r="Z50" i="6"/>
  <c r="Z51" i="6"/>
  <c r="Z52" i="6"/>
  <c r="Z53" i="6"/>
  <c r="Z54" i="6"/>
  <c r="Z55" i="6"/>
  <c r="Z56" i="6"/>
  <c r="Z57" i="6"/>
  <c r="Z58" i="6"/>
  <c r="Z59" i="6"/>
  <c r="Z60" i="6"/>
  <c r="Z61" i="6"/>
  <c r="Z62" i="6"/>
  <c r="Z63" i="6"/>
  <c r="Z64" i="6"/>
  <c r="Z65" i="6"/>
  <c r="Z66" i="6"/>
  <c r="Z67" i="6"/>
  <c r="Z68" i="6"/>
  <c r="Z69" i="6"/>
  <c r="Z70" i="6"/>
  <c r="Z71" i="6"/>
  <c r="Z72" i="6"/>
  <c r="Z73" i="6"/>
  <c r="Z74" i="6"/>
  <c r="Z75" i="6"/>
  <c r="Z76" i="6"/>
  <c r="Z77" i="6"/>
  <c r="Z78" i="6"/>
  <c r="Z79" i="6"/>
  <c r="Z80" i="6"/>
  <c r="Z81" i="6"/>
  <c r="AA24" i="6"/>
  <c r="AA25" i="6"/>
  <c r="AA26" i="6"/>
  <c r="AA27" i="6"/>
  <c r="AA28" i="6"/>
  <c r="AA29" i="6"/>
  <c r="AA30" i="6"/>
  <c r="AA31" i="6"/>
  <c r="AA32" i="6"/>
  <c r="AA33" i="6"/>
  <c r="AA34" i="6"/>
  <c r="AA35" i="6"/>
  <c r="AA36" i="6"/>
  <c r="AA37" i="6"/>
  <c r="AA38" i="6"/>
  <c r="AA39" i="6"/>
  <c r="AA40" i="6"/>
  <c r="AA41" i="6"/>
  <c r="AA42" i="6"/>
  <c r="AA43" i="6"/>
  <c r="AA44" i="6"/>
  <c r="AA45" i="6"/>
  <c r="AA46" i="6"/>
  <c r="AA47" i="6"/>
  <c r="AA48" i="6"/>
  <c r="AA49" i="6"/>
  <c r="AA50" i="6"/>
  <c r="AA51" i="6"/>
  <c r="AA52" i="6"/>
  <c r="AA53" i="6"/>
  <c r="AA54" i="6"/>
  <c r="AA55" i="6"/>
  <c r="AA56" i="6"/>
  <c r="AA57" i="6"/>
  <c r="AA58" i="6"/>
  <c r="AA59" i="6"/>
  <c r="AA60" i="6"/>
  <c r="AA61" i="6"/>
  <c r="AA62" i="6"/>
  <c r="AA63" i="6"/>
  <c r="AA64" i="6"/>
  <c r="AA65" i="6"/>
  <c r="AA66" i="6"/>
  <c r="AA67" i="6"/>
  <c r="AA68" i="6"/>
  <c r="AA69" i="6"/>
  <c r="AA70" i="6"/>
  <c r="AA71" i="6"/>
  <c r="AA72" i="6"/>
  <c r="AA73" i="6"/>
  <c r="AA74" i="6"/>
  <c r="AA75" i="6"/>
  <c r="AA76" i="6"/>
  <c r="AA77" i="6"/>
  <c r="AA78" i="6"/>
  <c r="AA79" i="6"/>
  <c r="AA80" i="6"/>
  <c r="AA81" i="6"/>
  <c r="AB24" i="6"/>
  <c r="AB25" i="6"/>
  <c r="AB26" i="6"/>
  <c r="AB27" i="6"/>
  <c r="AB28" i="6"/>
  <c r="AB29" i="6"/>
  <c r="AB30" i="6"/>
  <c r="AB31" i="6"/>
  <c r="AB32" i="6"/>
  <c r="AB33" i="6"/>
  <c r="AB34" i="6"/>
  <c r="AB35" i="6"/>
  <c r="AB36" i="6"/>
  <c r="AB37" i="6"/>
  <c r="AB38" i="6"/>
  <c r="AB39" i="6"/>
  <c r="AB40" i="6"/>
  <c r="AB41" i="6"/>
  <c r="AB42" i="6"/>
  <c r="AB43" i="6"/>
  <c r="AB44" i="6"/>
  <c r="AB45" i="6"/>
  <c r="AB46" i="6"/>
  <c r="AB47" i="6"/>
  <c r="AB48" i="6"/>
  <c r="AB49" i="6"/>
  <c r="AB50" i="6"/>
  <c r="AB51" i="6"/>
  <c r="AB52" i="6"/>
  <c r="AB53" i="6"/>
  <c r="AB54" i="6"/>
  <c r="AB55" i="6"/>
  <c r="AB56" i="6"/>
  <c r="AB57" i="6"/>
  <c r="AB58" i="6"/>
  <c r="AB59" i="6"/>
  <c r="AB60" i="6"/>
  <c r="AB61" i="6"/>
  <c r="AB62" i="6"/>
  <c r="AB63" i="6"/>
  <c r="AB64" i="6"/>
  <c r="AB65" i="6"/>
  <c r="AB66" i="6"/>
  <c r="AB67" i="6"/>
  <c r="AB68" i="6"/>
  <c r="AB69" i="6"/>
  <c r="AB70" i="6"/>
  <c r="AB71" i="6"/>
  <c r="AB72" i="6"/>
  <c r="AB73" i="6"/>
  <c r="AB74" i="6"/>
  <c r="AB75" i="6"/>
  <c r="AB76" i="6"/>
  <c r="AB77" i="6"/>
  <c r="AB78" i="6"/>
  <c r="AB79" i="6"/>
  <c r="AB80" i="6"/>
  <c r="AB81" i="6"/>
  <c r="AJ23" i="6"/>
  <c r="AJ64" i="6" s="1"/>
  <c r="AC24" i="6"/>
  <c r="AC25" i="6"/>
  <c r="AC26" i="6"/>
  <c r="AC27" i="6"/>
  <c r="AC28" i="6"/>
  <c r="AC29" i="6"/>
  <c r="AC30" i="6"/>
  <c r="AC31" i="6"/>
  <c r="AC32" i="6"/>
  <c r="AC33" i="6"/>
  <c r="AC34" i="6"/>
  <c r="AC35" i="6"/>
  <c r="AC36" i="6"/>
  <c r="AC37" i="6"/>
  <c r="AC38" i="6"/>
  <c r="AC39" i="6"/>
  <c r="AC40" i="6"/>
  <c r="AC41" i="6"/>
  <c r="AC42" i="6"/>
  <c r="AC43" i="6"/>
  <c r="AC44" i="6"/>
  <c r="AC45" i="6"/>
  <c r="AC46" i="6"/>
  <c r="AC47" i="6"/>
  <c r="AC48" i="6"/>
  <c r="AC49" i="6"/>
  <c r="AC50" i="6"/>
  <c r="AC51" i="6"/>
  <c r="AC52" i="6"/>
  <c r="AC53" i="6"/>
  <c r="AC54" i="6"/>
  <c r="AC55" i="6"/>
  <c r="AC56" i="6"/>
  <c r="AC57" i="6"/>
  <c r="AC58" i="6"/>
  <c r="AC59" i="6"/>
  <c r="AC60" i="6"/>
  <c r="AC61" i="6"/>
  <c r="AC62" i="6"/>
  <c r="AC63" i="6"/>
  <c r="AC64" i="6"/>
  <c r="AC65" i="6"/>
  <c r="AC66" i="6"/>
  <c r="AC67" i="6"/>
  <c r="AC68" i="6"/>
  <c r="AC69" i="6"/>
  <c r="AC70" i="6"/>
  <c r="AC71" i="6"/>
  <c r="AC72" i="6"/>
  <c r="AC73" i="6"/>
  <c r="AC74" i="6"/>
  <c r="AC75" i="6"/>
  <c r="AC76" i="6"/>
  <c r="AC77" i="6"/>
  <c r="AC78" i="6"/>
  <c r="AC79" i="6"/>
  <c r="AC80" i="6"/>
  <c r="AC81" i="6"/>
  <c r="AD24" i="6"/>
  <c r="AD25" i="6"/>
  <c r="AD26" i="6"/>
  <c r="AD27" i="6"/>
  <c r="AD28" i="6"/>
  <c r="AD29" i="6"/>
  <c r="AD30" i="6"/>
  <c r="AD31" i="6"/>
  <c r="AD32" i="6"/>
  <c r="AD33" i="6"/>
  <c r="AD34" i="6"/>
  <c r="AD35" i="6"/>
  <c r="AD36" i="6"/>
  <c r="AD37" i="6"/>
  <c r="AD38" i="6"/>
  <c r="AD39" i="6"/>
  <c r="AD40" i="6"/>
  <c r="AD41" i="6"/>
  <c r="AD42" i="6"/>
  <c r="AD43" i="6"/>
  <c r="AD44" i="6"/>
  <c r="AD45" i="6"/>
  <c r="AD46" i="6"/>
  <c r="AD47" i="6"/>
  <c r="AD48" i="6"/>
  <c r="AD49" i="6"/>
  <c r="AD50" i="6"/>
  <c r="AD51" i="6"/>
  <c r="AD52" i="6"/>
  <c r="AD53" i="6"/>
  <c r="AD54" i="6"/>
  <c r="AD55" i="6"/>
  <c r="AD56" i="6"/>
  <c r="AD57" i="6"/>
  <c r="AD58" i="6"/>
  <c r="AD59" i="6"/>
  <c r="AD60" i="6"/>
  <c r="AD61" i="6"/>
  <c r="AD62" i="6"/>
  <c r="AD63" i="6"/>
  <c r="AD64" i="6"/>
  <c r="AD65" i="6"/>
  <c r="AD66" i="6"/>
  <c r="AD67" i="6"/>
  <c r="AD68" i="6"/>
  <c r="AD69" i="6"/>
  <c r="AD70" i="6"/>
  <c r="AD71" i="6"/>
  <c r="AD72" i="6"/>
  <c r="AD73" i="6"/>
  <c r="AD74" i="6"/>
  <c r="AD75" i="6"/>
  <c r="AD76" i="6"/>
  <c r="AD77" i="6"/>
  <c r="AD78" i="6"/>
  <c r="AD79" i="6"/>
  <c r="AD80" i="6"/>
  <c r="AD81" i="6"/>
  <c r="AE24" i="6"/>
  <c r="F24" i="6"/>
  <c r="AE25" i="6" s="1"/>
  <c r="F25" i="6"/>
  <c r="AE26" i="6" s="1"/>
  <c r="F26" i="6"/>
  <c r="AE27" i="6" s="1"/>
  <c r="F27" i="6"/>
  <c r="AE28" i="6" s="1"/>
  <c r="F28" i="6"/>
  <c r="AE29" i="6" s="1"/>
  <c r="F29" i="6"/>
  <c r="AE30" i="6" s="1"/>
  <c r="F30" i="6"/>
  <c r="AE31" i="6" s="1"/>
  <c r="F31" i="6"/>
  <c r="AE32" i="6" s="1"/>
  <c r="F32" i="6"/>
  <c r="AE33" i="6" s="1"/>
  <c r="F33" i="6"/>
  <c r="AE34" i="6" s="1"/>
  <c r="F34" i="6"/>
  <c r="AE35" i="6" s="1"/>
  <c r="F35" i="6"/>
  <c r="AE36" i="6" s="1"/>
  <c r="F36" i="6"/>
  <c r="AE37" i="6" s="1"/>
  <c r="F37" i="6"/>
  <c r="AE38" i="6" s="1"/>
  <c r="F38" i="6"/>
  <c r="AE39" i="6" s="1"/>
  <c r="F39" i="6"/>
  <c r="AE40" i="6" s="1"/>
  <c r="F40" i="6"/>
  <c r="AE41" i="6" s="1"/>
  <c r="F41" i="6"/>
  <c r="AE42" i="6" s="1"/>
  <c r="F42" i="6"/>
  <c r="AE43" i="6" s="1"/>
  <c r="F43" i="6"/>
  <c r="AE44" i="6" s="1"/>
  <c r="F44" i="6"/>
  <c r="AE45" i="6" s="1"/>
  <c r="F45" i="6"/>
  <c r="AE46" i="6" s="1"/>
  <c r="F46" i="6"/>
  <c r="AE47" i="6" s="1"/>
  <c r="F47" i="6"/>
  <c r="AE48" i="6" s="1"/>
  <c r="F48" i="6"/>
  <c r="AE49" i="6" s="1"/>
  <c r="F49" i="6"/>
  <c r="AE50" i="6" s="1"/>
  <c r="F50" i="6"/>
  <c r="AE51" i="6" s="1"/>
  <c r="F51" i="6"/>
  <c r="AE52" i="6" s="1"/>
  <c r="F52" i="6"/>
  <c r="AE53" i="6" s="1"/>
  <c r="F53" i="6"/>
  <c r="AE54" i="6" s="1"/>
  <c r="F54" i="6"/>
  <c r="AE55" i="6" s="1"/>
  <c r="F55" i="6"/>
  <c r="AE56" i="6" s="1"/>
  <c r="F56" i="6"/>
  <c r="AE57" i="6" s="1"/>
  <c r="F57" i="6"/>
  <c r="AE58" i="6" s="1"/>
  <c r="F58" i="6"/>
  <c r="AE59" i="6" s="1"/>
  <c r="F59" i="6"/>
  <c r="AE60" i="6" s="1"/>
  <c r="F60" i="6"/>
  <c r="AE61" i="6" s="1"/>
  <c r="F61" i="6"/>
  <c r="AE62" i="6" s="1"/>
  <c r="F62" i="6"/>
  <c r="AE63" i="6" s="1"/>
  <c r="F63" i="6"/>
  <c r="AE64" i="6" s="1"/>
  <c r="F64" i="6"/>
  <c r="AE65" i="6" s="1"/>
  <c r="F65" i="6"/>
  <c r="AE66" i="6" s="1"/>
  <c r="F66" i="6"/>
  <c r="AE67" i="6" s="1"/>
  <c r="F67" i="6"/>
  <c r="AE68" i="6" s="1"/>
  <c r="F68" i="6"/>
  <c r="AE69" i="6" s="1"/>
  <c r="F69" i="6"/>
  <c r="AE70" i="6" s="1"/>
  <c r="F70" i="6"/>
  <c r="AE71" i="6" s="1"/>
  <c r="F71" i="6"/>
  <c r="AE72" i="6" s="1"/>
  <c r="F72" i="6"/>
  <c r="AE73" i="6" s="1"/>
  <c r="F73" i="6"/>
  <c r="AE74" i="6" s="1"/>
  <c r="F74" i="6"/>
  <c r="AE75" i="6" s="1"/>
  <c r="F75" i="6"/>
  <c r="AE76" i="6" s="1"/>
  <c r="F76" i="6"/>
  <c r="AE77" i="6" s="1"/>
  <c r="F77" i="6"/>
  <c r="AE78" i="6" s="1"/>
  <c r="F78" i="6"/>
  <c r="AE79" i="6" s="1"/>
  <c r="F79" i="6"/>
  <c r="AE80" i="6" s="1"/>
  <c r="F80" i="6"/>
  <c r="AE81" i="6" s="1"/>
  <c r="E24" i="6"/>
  <c r="AJ24" i="6"/>
  <c r="E25" i="6"/>
  <c r="Y25" i="6"/>
  <c r="E26" i="6"/>
  <c r="Y26" i="6"/>
  <c r="E27" i="6"/>
  <c r="Y27" i="6"/>
  <c r="E28" i="6"/>
  <c r="Y28" i="6"/>
  <c r="AJ28" i="6"/>
  <c r="E29" i="6"/>
  <c r="Y29" i="6"/>
  <c r="E30" i="6"/>
  <c r="Y30" i="6"/>
  <c r="E31" i="6"/>
  <c r="Y31" i="6"/>
  <c r="E32" i="6"/>
  <c r="Y32" i="6"/>
  <c r="AJ32" i="6"/>
  <c r="E33" i="6"/>
  <c r="Y33" i="6"/>
  <c r="E34" i="6"/>
  <c r="Y34" i="6"/>
  <c r="E35" i="6"/>
  <c r="Y35" i="6"/>
  <c r="E36" i="6"/>
  <c r="Y36" i="6"/>
  <c r="AJ36" i="6"/>
  <c r="E37" i="6"/>
  <c r="Y37" i="6"/>
  <c r="E38" i="6"/>
  <c r="Y38" i="6"/>
  <c r="E39" i="6"/>
  <c r="Y39" i="6"/>
  <c r="E40" i="6"/>
  <c r="Y40" i="6"/>
  <c r="AJ40" i="6"/>
  <c r="E41" i="6"/>
  <c r="Y41" i="6"/>
  <c r="E42" i="6"/>
  <c r="Y42" i="6"/>
  <c r="E43" i="6"/>
  <c r="Y43" i="6"/>
  <c r="E44" i="6"/>
  <c r="Y44" i="6"/>
  <c r="AJ44" i="6"/>
  <c r="E45" i="6"/>
  <c r="Y45" i="6"/>
  <c r="E46" i="6"/>
  <c r="Y46" i="6"/>
  <c r="E47" i="6"/>
  <c r="Y47" i="6"/>
  <c r="E48" i="6"/>
  <c r="Y48" i="6"/>
  <c r="AJ48" i="6"/>
  <c r="E49" i="6"/>
  <c r="Y49" i="6"/>
  <c r="E50" i="6"/>
  <c r="Y50" i="6"/>
  <c r="E51" i="6"/>
  <c r="Y51" i="6"/>
  <c r="E52" i="6"/>
  <c r="Y52" i="6"/>
  <c r="AJ52" i="6"/>
  <c r="E53" i="6"/>
  <c r="Y53" i="6"/>
  <c r="AJ53" i="6"/>
  <c r="E54" i="6"/>
  <c r="Y54" i="6"/>
  <c r="E55" i="6"/>
  <c r="Y55" i="6"/>
  <c r="E56" i="6"/>
  <c r="Y56" i="6"/>
  <c r="AJ56" i="6"/>
  <c r="E57" i="6"/>
  <c r="Y57" i="6"/>
  <c r="AJ57" i="6"/>
  <c r="E58" i="6"/>
  <c r="Y58" i="6"/>
  <c r="AJ58" i="6"/>
  <c r="E59" i="6"/>
  <c r="Y59" i="6"/>
  <c r="E60" i="6"/>
  <c r="Y60" i="6"/>
  <c r="AJ60" i="6"/>
  <c r="E61" i="6"/>
  <c r="Y61" i="6"/>
  <c r="AJ61" i="6"/>
  <c r="E62" i="6"/>
  <c r="Y62" i="6"/>
  <c r="AJ62" i="6"/>
  <c r="E63" i="6"/>
  <c r="Y63" i="6"/>
  <c r="AJ63" i="6"/>
  <c r="E64" i="6"/>
  <c r="Y64" i="6"/>
  <c r="E65" i="6"/>
  <c r="Y65" i="6"/>
  <c r="E66" i="6"/>
  <c r="Y66" i="6"/>
  <c r="E67" i="6"/>
  <c r="Y67" i="6"/>
  <c r="E68" i="6"/>
  <c r="Y68" i="6"/>
  <c r="E69" i="6"/>
  <c r="Y69" i="6"/>
  <c r="E70" i="6"/>
  <c r="Y70" i="6"/>
  <c r="E71" i="6"/>
  <c r="Y71" i="6"/>
  <c r="E72" i="6"/>
  <c r="Y72" i="6"/>
  <c r="E73" i="6"/>
  <c r="Y73" i="6"/>
  <c r="E74" i="6"/>
  <c r="Y74" i="6"/>
  <c r="E75" i="6"/>
  <c r="Y75" i="6"/>
  <c r="E76" i="6"/>
  <c r="Y76" i="6"/>
  <c r="E77" i="6"/>
  <c r="Y77" i="6"/>
  <c r="E78" i="6"/>
  <c r="Y78" i="6"/>
  <c r="E79" i="6"/>
  <c r="Y79" i="6"/>
  <c r="E80" i="6"/>
  <c r="Y80" i="6"/>
  <c r="Y81" i="6"/>
  <c r="AJ81" i="6"/>
  <c r="E183" i="6"/>
  <c r="F183" i="6"/>
  <c r="E184" i="6"/>
  <c r="F184" i="6"/>
  <c r="E185" i="6"/>
  <c r="F185" i="6"/>
  <c r="E186" i="6"/>
  <c r="F186" i="6"/>
  <c r="E187" i="6"/>
  <c r="F187" i="6"/>
  <c r="E188" i="6"/>
  <c r="F188" i="6"/>
  <c r="E189" i="6"/>
  <c r="F189" i="6"/>
  <c r="E190" i="6"/>
  <c r="F190" i="6"/>
  <c r="E191" i="6"/>
  <c r="F191" i="6"/>
  <c r="E192" i="6"/>
  <c r="F192" i="6"/>
  <c r="E193" i="6"/>
  <c r="F193" i="6"/>
  <c r="G205" i="10"/>
  <c r="G206" i="10"/>
  <c r="G207" i="10"/>
  <c r="G208" i="10"/>
  <c r="G209" i="10"/>
  <c r="G210" i="10"/>
  <c r="G211" i="10"/>
  <c r="G212" i="10"/>
  <c r="G213" i="10"/>
  <c r="G214" i="10"/>
  <c r="G215" i="10"/>
  <c r="G216" i="10"/>
  <c r="G217" i="10"/>
  <c r="G218" i="10"/>
  <c r="G219" i="10"/>
  <c r="G220" i="10"/>
  <c r="G221" i="10"/>
  <c r="G222" i="10"/>
  <c r="G223" i="10"/>
  <c r="G224" i="10"/>
  <c r="G225" i="10"/>
  <c r="G226" i="10"/>
  <c r="G227" i="10"/>
  <c r="G228" i="10"/>
  <c r="G229" i="10"/>
  <c r="G230" i="10"/>
  <c r="G231" i="10"/>
  <c r="G232" i="10"/>
  <c r="G233" i="10"/>
  <c r="G234" i="10"/>
  <c r="G235" i="10"/>
  <c r="G236" i="10"/>
  <c r="G237" i="10"/>
  <c r="G238" i="10"/>
  <c r="G239" i="10"/>
  <c r="C205" i="10"/>
  <c r="C206" i="10"/>
  <c r="C207" i="10"/>
  <c r="C208" i="10"/>
  <c r="C209" i="10"/>
  <c r="C210" i="10"/>
  <c r="C211" i="10"/>
  <c r="C212" i="10"/>
  <c r="C213" i="10"/>
  <c r="C214" i="10"/>
  <c r="C215" i="10"/>
  <c r="C216" i="10"/>
  <c r="C217" i="10"/>
  <c r="C218" i="10"/>
  <c r="C219" i="10"/>
  <c r="C220" i="10"/>
  <c r="C221" i="10"/>
  <c r="C222" i="10"/>
  <c r="C223" i="10"/>
  <c r="C224" i="10"/>
  <c r="C225" i="10"/>
  <c r="C226" i="10"/>
  <c r="C227" i="10"/>
  <c r="C228" i="10"/>
  <c r="C229" i="10"/>
  <c r="C230" i="10"/>
  <c r="C231" i="10"/>
  <c r="C232" i="10"/>
  <c r="C233" i="10"/>
  <c r="C234" i="10"/>
  <c r="C235" i="10"/>
  <c r="C236" i="10"/>
  <c r="C237" i="10"/>
  <c r="C238" i="10"/>
  <c r="C239" i="10"/>
  <c r="AX24" i="10"/>
  <c r="AY24" i="10"/>
  <c r="AA36" i="10"/>
  <c r="AZ24" i="10" s="1"/>
  <c r="AI36" i="10"/>
  <c r="BA24" i="10" s="1"/>
  <c r="AQ36" i="10"/>
  <c r="BB24" i="10" s="1"/>
  <c r="BE24" i="10"/>
  <c r="BF24" i="10"/>
  <c r="AE36" i="10"/>
  <c r="BG24" i="10" s="1"/>
  <c r="AU36" i="10"/>
  <c r="BI24" i="10" s="1"/>
  <c r="AW25" i="10"/>
  <c r="BD25" i="10" s="1"/>
  <c r="AX25" i="10"/>
  <c r="AY25" i="10"/>
  <c r="AA37" i="10"/>
  <c r="AZ25" i="10" s="1"/>
  <c r="AI37" i="10"/>
  <c r="BA25" i="10" s="1"/>
  <c r="AQ37" i="10"/>
  <c r="BB25" i="10" s="1"/>
  <c r="BE25" i="10"/>
  <c r="BF25" i="10"/>
  <c r="AE37" i="10"/>
  <c r="BG25" i="10" s="1"/>
  <c r="BH25" i="10"/>
  <c r="AU37" i="10"/>
  <c r="BI25" i="10" s="1"/>
  <c r="AW26" i="10"/>
  <c r="AX26" i="10"/>
  <c r="AY26" i="10"/>
  <c r="AA38" i="10"/>
  <c r="AZ26" i="10" s="1"/>
  <c r="AI38" i="10"/>
  <c r="BA26" i="10" s="1"/>
  <c r="AQ38" i="10"/>
  <c r="BB26" i="10" s="1"/>
  <c r="BD26" i="10"/>
  <c r="BE26" i="10"/>
  <c r="BF26" i="10"/>
  <c r="AE38" i="10"/>
  <c r="BG26" i="10"/>
  <c r="AU38" i="10"/>
  <c r="BI26" i="10" s="1"/>
  <c r="AW27" i="10"/>
  <c r="BD27" i="10" s="1"/>
  <c r="AX27" i="10"/>
  <c r="AY27" i="10"/>
  <c r="AA39" i="10"/>
  <c r="AZ27" i="10" s="1"/>
  <c r="AI39" i="10"/>
  <c r="BA27" i="10" s="1"/>
  <c r="AQ39" i="10"/>
  <c r="BB27" i="10" s="1"/>
  <c r="BE27" i="10"/>
  <c r="BF27" i="10"/>
  <c r="AE39" i="10"/>
  <c r="BG27" i="10" s="1"/>
  <c r="BH27" i="10"/>
  <c r="AU39" i="10"/>
  <c r="BI27" i="10" s="1"/>
  <c r="AW28" i="10"/>
  <c r="AX28" i="10"/>
  <c r="AY28" i="10"/>
  <c r="AA40" i="10"/>
  <c r="AZ28" i="10" s="1"/>
  <c r="AI40" i="10"/>
  <c r="BA28" i="10" s="1"/>
  <c r="AQ40" i="10"/>
  <c r="BB28" i="10" s="1"/>
  <c r="BD28" i="10"/>
  <c r="BE28" i="10"/>
  <c r="BF28" i="10"/>
  <c r="AE40" i="10"/>
  <c r="BG28" i="10" s="1"/>
  <c r="AU40" i="10"/>
  <c r="BI28" i="10" s="1"/>
  <c r="AW29" i="10"/>
  <c r="BD29" i="10" s="1"/>
  <c r="AX29" i="10"/>
  <c r="AY29" i="10"/>
  <c r="AA41" i="10"/>
  <c r="AZ29" i="10"/>
  <c r="AI41" i="10"/>
  <c r="BH29" i="10" s="1"/>
  <c r="AQ41" i="10"/>
  <c r="BB29" i="10"/>
  <c r="BE29" i="10"/>
  <c r="BF29" i="10"/>
  <c r="AE41" i="10"/>
  <c r="BG29" i="10" s="1"/>
  <c r="AU41" i="10"/>
  <c r="BI29" i="10"/>
  <c r="AW30" i="10"/>
  <c r="BD30" i="10" s="1"/>
  <c r="AX30" i="10"/>
  <c r="AY30" i="10"/>
  <c r="AA42" i="10"/>
  <c r="AZ30" i="10" s="1"/>
  <c r="AI42" i="10"/>
  <c r="BA30" i="10" s="1"/>
  <c r="AQ42" i="10"/>
  <c r="BB30" i="10" s="1"/>
  <c r="BE30" i="10"/>
  <c r="BF30" i="10"/>
  <c r="AE42" i="10"/>
  <c r="BG30" i="10" s="1"/>
  <c r="AU42" i="10"/>
  <c r="BI30" i="10" s="1"/>
  <c r="AW31" i="10"/>
  <c r="BD31" i="10" s="1"/>
  <c r="AX31" i="10"/>
  <c r="AY31" i="10"/>
  <c r="AA43" i="10"/>
  <c r="AZ31" i="10"/>
  <c r="AI43" i="10"/>
  <c r="BA31" i="10"/>
  <c r="AQ43" i="10"/>
  <c r="BB31" i="10"/>
  <c r="BE31" i="10"/>
  <c r="BF31" i="10"/>
  <c r="AE43" i="10"/>
  <c r="BG31" i="10" s="1"/>
  <c r="BH31" i="10"/>
  <c r="AU43" i="10"/>
  <c r="BI31" i="10" s="1"/>
  <c r="C32" i="10"/>
  <c r="G32" i="10"/>
  <c r="AW32" i="10"/>
  <c r="AX32" i="10"/>
  <c r="AY32" i="10"/>
  <c r="AA44" i="10"/>
  <c r="AZ32" i="10" s="1"/>
  <c r="AI44" i="10"/>
  <c r="BA32" i="10" s="1"/>
  <c r="AQ44" i="10"/>
  <c r="BB32" i="10" s="1"/>
  <c r="BD32" i="10"/>
  <c r="BE32" i="10"/>
  <c r="BF32" i="10"/>
  <c r="AE44" i="10"/>
  <c r="BG32" i="10"/>
  <c r="AU44" i="10"/>
  <c r="BI32" i="10" s="1"/>
  <c r="C33" i="10"/>
  <c r="G33" i="10"/>
  <c r="AW33" i="10"/>
  <c r="BD33" i="10" s="1"/>
  <c r="AX33" i="10"/>
  <c r="AY33" i="10"/>
  <c r="AA45" i="10"/>
  <c r="AZ33" i="10"/>
  <c r="AI45" i="10"/>
  <c r="BA33" i="10"/>
  <c r="AQ45" i="10"/>
  <c r="BB33" i="10" s="1"/>
  <c r="BE33" i="10"/>
  <c r="BF33" i="10"/>
  <c r="AE45" i="10"/>
  <c r="BG33" i="10" s="1"/>
  <c r="BH33" i="10"/>
  <c r="AU45" i="10"/>
  <c r="BI33" i="10"/>
  <c r="C34" i="10"/>
  <c r="G34" i="10"/>
  <c r="AW34" i="10"/>
  <c r="BD34" i="10" s="1"/>
  <c r="AX34" i="10"/>
  <c r="AY34" i="10"/>
  <c r="AA46" i="10"/>
  <c r="AZ34" i="10" s="1"/>
  <c r="AI46" i="10"/>
  <c r="BA34" i="10" s="1"/>
  <c r="AQ46" i="10"/>
  <c r="BB34" i="10" s="1"/>
  <c r="BE34" i="10"/>
  <c r="BF34" i="10"/>
  <c r="AE46" i="10"/>
  <c r="BG34" i="10"/>
  <c r="AU46" i="10"/>
  <c r="BI34" i="10" s="1"/>
  <c r="C35" i="10"/>
  <c r="G35" i="10"/>
  <c r="AW35" i="10"/>
  <c r="BD35" i="10" s="1"/>
  <c r="AX35" i="10"/>
  <c r="AY35" i="10"/>
  <c r="AA47" i="10"/>
  <c r="AZ35" i="10" s="1"/>
  <c r="AI47" i="10"/>
  <c r="BA35" i="10"/>
  <c r="AQ47" i="10"/>
  <c r="BB35" i="10"/>
  <c r="BE35" i="10"/>
  <c r="BF35" i="10"/>
  <c r="AE47" i="10"/>
  <c r="BG35" i="10" s="1"/>
  <c r="BH35" i="10"/>
  <c r="AU47" i="10"/>
  <c r="BI35" i="10"/>
  <c r="C36" i="10"/>
  <c r="G36" i="10"/>
  <c r="AM36" i="10"/>
  <c r="AW36" i="10"/>
  <c r="BD36" i="10" s="1"/>
  <c r="AX36" i="10"/>
  <c r="AY36" i="10"/>
  <c r="AA48" i="10"/>
  <c r="AZ36" i="10"/>
  <c r="AI48" i="10"/>
  <c r="BH36" i="10" s="1"/>
  <c r="BA36" i="10"/>
  <c r="AQ48" i="10"/>
  <c r="BB36" i="10" s="1"/>
  <c r="BE36" i="10"/>
  <c r="BF36" i="10"/>
  <c r="AE48" i="10"/>
  <c r="BG36" i="10" s="1"/>
  <c r="AU48" i="10"/>
  <c r="BI36" i="10"/>
  <c r="C37" i="10"/>
  <c r="G37" i="10"/>
  <c r="AM37" i="10"/>
  <c r="AW37" i="10"/>
  <c r="BD37" i="10" s="1"/>
  <c r="AX37" i="10"/>
  <c r="AY37" i="10"/>
  <c r="AA49" i="10"/>
  <c r="AZ37" i="10" s="1"/>
  <c r="AI49" i="10"/>
  <c r="BH37" i="10" s="1"/>
  <c r="BA37" i="10"/>
  <c r="AQ49" i="10"/>
  <c r="BB37" i="10" s="1"/>
  <c r="BE37" i="10"/>
  <c r="BF37" i="10"/>
  <c r="AE49" i="10"/>
  <c r="BG37" i="10" s="1"/>
  <c r="AU49" i="10"/>
  <c r="BI37" i="10" s="1"/>
  <c r="C38" i="10"/>
  <c r="G38" i="10"/>
  <c r="AM38" i="10"/>
  <c r="AW38" i="10"/>
  <c r="BD38" i="10" s="1"/>
  <c r="AX38" i="10"/>
  <c r="AY38" i="10"/>
  <c r="AA50" i="10"/>
  <c r="AZ38" i="10"/>
  <c r="AI50" i="10"/>
  <c r="BA38" i="10"/>
  <c r="AQ50" i="10"/>
  <c r="BB38" i="10"/>
  <c r="BE38" i="10"/>
  <c r="BF38" i="10"/>
  <c r="AE50" i="10"/>
  <c r="BG38" i="10" s="1"/>
  <c r="BH38" i="10"/>
  <c r="AU50" i="10"/>
  <c r="BI38" i="10" s="1"/>
  <c r="C39" i="10"/>
  <c r="G39" i="10"/>
  <c r="AM39" i="10"/>
  <c r="AW39" i="10"/>
  <c r="BD39" i="10" s="1"/>
  <c r="AX39" i="10"/>
  <c r="AY39" i="10"/>
  <c r="AA51" i="10"/>
  <c r="AZ39" i="10" s="1"/>
  <c r="AI51" i="10"/>
  <c r="BA39" i="10"/>
  <c r="AQ51" i="10"/>
  <c r="BB39" i="10"/>
  <c r="BE39" i="10"/>
  <c r="BF39" i="10"/>
  <c r="AE51" i="10"/>
  <c r="BG39" i="10" s="1"/>
  <c r="BH39" i="10"/>
  <c r="AU51" i="10"/>
  <c r="BI39" i="10"/>
  <c r="C40" i="10"/>
  <c r="G40" i="10"/>
  <c r="AM40" i="10"/>
  <c r="AW40" i="10"/>
  <c r="BD40" i="10" s="1"/>
  <c r="AX40" i="10"/>
  <c r="AY40" i="10"/>
  <c r="AA52" i="10"/>
  <c r="AZ40" i="10" s="1"/>
  <c r="AI52" i="10"/>
  <c r="BA40" i="10" s="1"/>
  <c r="AQ52" i="10"/>
  <c r="BB40" i="10"/>
  <c r="BE40" i="10"/>
  <c r="BF40" i="10"/>
  <c r="AE52" i="10"/>
  <c r="BG40" i="10" s="1"/>
  <c r="AU52" i="10"/>
  <c r="BI40" i="10" s="1"/>
  <c r="C41" i="10"/>
  <c r="G41" i="10"/>
  <c r="AM41" i="10"/>
  <c r="AW41" i="10"/>
  <c r="BD41" i="10" s="1"/>
  <c r="AX41" i="10"/>
  <c r="AY41" i="10"/>
  <c r="AA53" i="10"/>
  <c r="AZ41" i="10" s="1"/>
  <c r="AI53" i="10"/>
  <c r="BA41" i="10" s="1"/>
  <c r="AQ53" i="10"/>
  <c r="BB41" i="10"/>
  <c r="BE41" i="10"/>
  <c r="BF41" i="10"/>
  <c r="AE53" i="10"/>
  <c r="BG41" i="10" s="1"/>
  <c r="AU53" i="10"/>
  <c r="BI41" i="10"/>
  <c r="C42" i="10"/>
  <c r="G42" i="10"/>
  <c r="AM42" i="10"/>
  <c r="AW42" i="10"/>
  <c r="BD42" i="10" s="1"/>
  <c r="AX42" i="10"/>
  <c r="AY42" i="10"/>
  <c r="AA54" i="10"/>
  <c r="AZ42" i="10"/>
  <c r="AI54" i="10"/>
  <c r="BA42" i="10"/>
  <c r="AQ54" i="10"/>
  <c r="BB42" i="10" s="1"/>
  <c r="BE42" i="10"/>
  <c r="BF42" i="10"/>
  <c r="AE54" i="10"/>
  <c r="BG42" i="10" s="1"/>
  <c r="BH42" i="10"/>
  <c r="AU54" i="10"/>
  <c r="BI42" i="10"/>
  <c r="C43" i="10"/>
  <c r="G43" i="10"/>
  <c r="AM43" i="10"/>
  <c r="AW43" i="10"/>
  <c r="BD43" i="10" s="1"/>
  <c r="AX43" i="10"/>
  <c r="AY43" i="10"/>
  <c r="AA55" i="10"/>
  <c r="AZ43" i="10" s="1"/>
  <c r="AI55" i="10"/>
  <c r="BH43" i="10" s="1"/>
  <c r="AQ55" i="10"/>
  <c r="BB43" i="10"/>
  <c r="BE43" i="10"/>
  <c r="BF43" i="10"/>
  <c r="AE55" i="10"/>
  <c r="BG43" i="10" s="1"/>
  <c r="AU55" i="10"/>
  <c r="BI43" i="10" s="1"/>
  <c r="C44" i="10"/>
  <c r="G44" i="10"/>
  <c r="AM44" i="10"/>
  <c r="AW44" i="10"/>
  <c r="BD44" i="10" s="1"/>
  <c r="AX44" i="10"/>
  <c r="AY44" i="10"/>
  <c r="AA56" i="10"/>
  <c r="AZ44" i="10"/>
  <c r="AI56" i="10"/>
  <c r="BH44" i="10" s="1"/>
  <c r="BA44" i="10"/>
  <c r="AQ56" i="10"/>
  <c r="BB44" i="10"/>
  <c r="BE44" i="10"/>
  <c r="BF44" i="10"/>
  <c r="AE56" i="10"/>
  <c r="BG44" i="10" s="1"/>
  <c r="AU56" i="10"/>
  <c r="BI44" i="10" s="1"/>
  <c r="C45" i="10"/>
  <c r="G45" i="10"/>
  <c r="AM45" i="10"/>
  <c r="AW45" i="10"/>
  <c r="BD45" i="10" s="1"/>
  <c r="AX45" i="10"/>
  <c r="AY45" i="10"/>
  <c r="AA57" i="10"/>
  <c r="AZ45" i="10" s="1"/>
  <c r="AI57" i="10"/>
  <c r="BA45" i="10"/>
  <c r="AQ57" i="10"/>
  <c r="BB45" i="10"/>
  <c r="BE45" i="10"/>
  <c r="BF45" i="10"/>
  <c r="AE57" i="10"/>
  <c r="BG45" i="10" s="1"/>
  <c r="BH45" i="10"/>
  <c r="AU57" i="10"/>
  <c r="BI45" i="10"/>
  <c r="C46" i="10"/>
  <c r="G46" i="10"/>
  <c r="AM46" i="10"/>
  <c r="AW46" i="10"/>
  <c r="BD46" i="10" s="1"/>
  <c r="AX46" i="10"/>
  <c r="AY46" i="10"/>
  <c r="AA58" i="10"/>
  <c r="AZ46" i="10"/>
  <c r="AI58" i="10"/>
  <c r="BA46" i="10"/>
  <c r="AQ58" i="10"/>
  <c r="BB46" i="10" s="1"/>
  <c r="BE46" i="10"/>
  <c r="BF46" i="10"/>
  <c r="AE58" i="10"/>
  <c r="BG46" i="10" s="1"/>
  <c r="BH46" i="10"/>
  <c r="AU58" i="10"/>
  <c r="BI46" i="10"/>
  <c r="C47" i="10"/>
  <c r="G47" i="10"/>
  <c r="AM47" i="10"/>
  <c r="AW47" i="10"/>
  <c r="BD47" i="10" s="1"/>
  <c r="AX47" i="10"/>
  <c r="AY47" i="10"/>
  <c r="AA59" i="10"/>
  <c r="AZ47" i="10" s="1"/>
  <c r="AI59" i="10"/>
  <c r="BA47" i="10"/>
  <c r="AQ59" i="10"/>
  <c r="BB47" i="10"/>
  <c r="BE47" i="10"/>
  <c r="BF47" i="10"/>
  <c r="AE59" i="10"/>
  <c r="BG47" i="10" s="1"/>
  <c r="BH47" i="10"/>
  <c r="AU59" i="10"/>
  <c r="BI47" i="10" s="1"/>
  <c r="C48" i="10"/>
  <c r="G48" i="10"/>
  <c r="AM48" i="10"/>
  <c r="AW48" i="10"/>
  <c r="BD48" i="10" s="1"/>
  <c r="AX48" i="10"/>
  <c r="AY48" i="10"/>
  <c r="AA60" i="10"/>
  <c r="AZ48" i="10"/>
  <c r="AI60" i="10"/>
  <c r="BH48" i="10" s="1"/>
  <c r="AQ60" i="10"/>
  <c r="BB48" i="10"/>
  <c r="BE48" i="10"/>
  <c r="BF48" i="10"/>
  <c r="AE60" i="10"/>
  <c r="BG48" i="10" s="1"/>
  <c r="AU60" i="10"/>
  <c r="BI48" i="10" s="1"/>
  <c r="C49" i="10"/>
  <c r="G49" i="10"/>
  <c r="AM49" i="10"/>
  <c r="AW49" i="10"/>
  <c r="BD49" i="10" s="1"/>
  <c r="AX49" i="10"/>
  <c r="AY49" i="10"/>
  <c r="AA61" i="10"/>
  <c r="AZ49" i="10" s="1"/>
  <c r="AI61" i="10"/>
  <c r="BH49" i="10" s="1"/>
  <c r="AQ61" i="10"/>
  <c r="BB49" i="10"/>
  <c r="BE49" i="10"/>
  <c r="BF49" i="10"/>
  <c r="AE61" i="10"/>
  <c r="BG49" i="10" s="1"/>
  <c r="AU61" i="10"/>
  <c r="BI49" i="10" s="1"/>
  <c r="C50" i="10"/>
  <c r="G50" i="10"/>
  <c r="AM50" i="10"/>
  <c r="AW50" i="10"/>
  <c r="BD50" i="10" s="1"/>
  <c r="AX50" i="10"/>
  <c r="AY50" i="10"/>
  <c r="AA62" i="10"/>
  <c r="AZ50" i="10" s="1"/>
  <c r="AI62" i="10"/>
  <c r="BH50" i="10" s="1"/>
  <c r="AQ62" i="10"/>
  <c r="BB50" i="10"/>
  <c r="BE50" i="10"/>
  <c r="BF50" i="10"/>
  <c r="AE62" i="10"/>
  <c r="BG50" i="10" s="1"/>
  <c r="AU62" i="10"/>
  <c r="BI50" i="10" s="1"/>
  <c r="C51" i="10"/>
  <c r="G51" i="10"/>
  <c r="AM51" i="10"/>
  <c r="AW51" i="10"/>
  <c r="BD51" i="10" s="1"/>
  <c r="AX51" i="10"/>
  <c r="AY51" i="10"/>
  <c r="AA63" i="10"/>
  <c r="AZ51" i="10" s="1"/>
  <c r="AI63" i="10"/>
  <c r="BH51" i="10" s="1"/>
  <c r="AQ63" i="10"/>
  <c r="BB51" i="10"/>
  <c r="BE51" i="10"/>
  <c r="BF51" i="10"/>
  <c r="AE63" i="10"/>
  <c r="BG51" i="10" s="1"/>
  <c r="AU63" i="10"/>
  <c r="BI51" i="10" s="1"/>
  <c r="C52" i="10"/>
  <c r="G52" i="10"/>
  <c r="AM52" i="10"/>
  <c r="AW52" i="10"/>
  <c r="BD52" i="10" s="1"/>
  <c r="AX52" i="10"/>
  <c r="AY52" i="10"/>
  <c r="AA64" i="10"/>
  <c r="AZ52" i="10" s="1"/>
  <c r="AI64" i="10"/>
  <c r="BH52" i="10" s="1"/>
  <c r="AQ64" i="10"/>
  <c r="BB52" i="10"/>
  <c r="BE52" i="10"/>
  <c r="BF52" i="10"/>
  <c r="AE64" i="10"/>
  <c r="BG52" i="10" s="1"/>
  <c r="AU64" i="10"/>
  <c r="BI52" i="10" s="1"/>
  <c r="C53" i="10"/>
  <c r="G53" i="10"/>
  <c r="AM53" i="10"/>
  <c r="AW53" i="10"/>
  <c r="BD53" i="10" s="1"/>
  <c r="AX53" i="10"/>
  <c r="AY53" i="10"/>
  <c r="AA65" i="10"/>
  <c r="AZ53" i="10" s="1"/>
  <c r="AI65" i="10"/>
  <c r="BH53" i="10" s="1"/>
  <c r="AQ65" i="10"/>
  <c r="BB53" i="10"/>
  <c r="BE53" i="10"/>
  <c r="BF53" i="10"/>
  <c r="AE65" i="10"/>
  <c r="BG53" i="10" s="1"/>
  <c r="AU65" i="10"/>
  <c r="BI53" i="10" s="1"/>
  <c r="C54" i="10"/>
  <c r="G54" i="10"/>
  <c r="AM54" i="10"/>
  <c r="AW54" i="10"/>
  <c r="BD54" i="10" s="1"/>
  <c r="AX54" i="10"/>
  <c r="AY54" i="10"/>
  <c r="AA66" i="10"/>
  <c r="AZ54" i="10"/>
  <c r="AI66" i="10"/>
  <c r="BH54" i="10" s="1"/>
  <c r="BA54" i="10"/>
  <c r="AQ66" i="10"/>
  <c r="BB54" i="10" s="1"/>
  <c r="BE54" i="10"/>
  <c r="BF54" i="10"/>
  <c r="AE66" i="10"/>
  <c r="BG54" i="10" s="1"/>
  <c r="AU66" i="10"/>
  <c r="BI54" i="10"/>
  <c r="C55" i="10"/>
  <c r="G55" i="10"/>
  <c r="AM55" i="10"/>
  <c r="AW55" i="10"/>
  <c r="BD55" i="10" s="1"/>
  <c r="AX55" i="10"/>
  <c r="AY55" i="10"/>
  <c r="AA67" i="10"/>
  <c r="AZ55" i="10" s="1"/>
  <c r="AI67" i="10"/>
  <c r="BH55" i="10" s="1"/>
  <c r="BA55" i="10"/>
  <c r="AQ67" i="10"/>
  <c r="BB55" i="10" s="1"/>
  <c r="BE55" i="10"/>
  <c r="BF55" i="10"/>
  <c r="AE67" i="10"/>
  <c r="BG55" i="10" s="1"/>
  <c r="AU67" i="10"/>
  <c r="BI55" i="10" s="1"/>
  <c r="C56" i="10"/>
  <c r="G56" i="10"/>
  <c r="AM56" i="10"/>
  <c r="AW56" i="10"/>
  <c r="BD56" i="10" s="1"/>
  <c r="AX56" i="10"/>
  <c r="AY56" i="10"/>
  <c r="AA68" i="10"/>
  <c r="AZ56" i="10"/>
  <c r="AI68" i="10"/>
  <c r="BA56" i="10"/>
  <c r="AQ68" i="10"/>
  <c r="BB56" i="10"/>
  <c r="BE56" i="10"/>
  <c r="BF56" i="10"/>
  <c r="AE68" i="10"/>
  <c r="BG56" i="10" s="1"/>
  <c r="BH56" i="10"/>
  <c r="AU68" i="10"/>
  <c r="BI56" i="10" s="1"/>
  <c r="C57" i="10"/>
  <c r="G57" i="10"/>
  <c r="AM57" i="10"/>
  <c r="AW57" i="10"/>
  <c r="BD57" i="10" s="1"/>
  <c r="AX57" i="10"/>
  <c r="AY57" i="10"/>
  <c r="AA69" i="10"/>
  <c r="AZ57" i="10" s="1"/>
  <c r="AI69" i="10"/>
  <c r="BA57" i="10"/>
  <c r="AQ69" i="10"/>
  <c r="BB57" i="10"/>
  <c r="BE57" i="10"/>
  <c r="BF57" i="10"/>
  <c r="AE69" i="10"/>
  <c r="BG57" i="10" s="1"/>
  <c r="BH57" i="10"/>
  <c r="AU69" i="10"/>
  <c r="BI57" i="10" s="1"/>
  <c r="C58" i="10"/>
  <c r="G58" i="10"/>
  <c r="AM58" i="10"/>
  <c r="AW58" i="10"/>
  <c r="BD58" i="10" s="1"/>
  <c r="AX58" i="10"/>
  <c r="AY58" i="10"/>
  <c r="AA70" i="10"/>
  <c r="AZ58" i="10"/>
  <c r="AI70" i="10"/>
  <c r="BA58" i="10" s="1"/>
  <c r="AQ70" i="10"/>
  <c r="BB58" i="10"/>
  <c r="BE58" i="10"/>
  <c r="BF58" i="10"/>
  <c r="AE70" i="10"/>
  <c r="BG58" i="10" s="1"/>
  <c r="AU70" i="10"/>
  <c r="BI58" i="10" s="1"/>
  <c r="C59" i="10"/>
  <c r="G59" i="10"/>
  <c r="AM59" i="10"/>
  <c r="AW59" i="10"/>
  <c r="BD59" i="10" s="1"/>
  <c r="AX59" i="10"/>
  <c r="AY59" i="10"/>
  <c r="AA71" i="10"/>
  <c r="AZ59" i="10" s="1"/>
  <c r="AI71" i="10"/>
  <c r="BA59" i="10" s="1"/>
  <c r="AQ71" i="10"/>
  <c r="BB59" i="10"/>
  <c r="BE59" i="10"/>
  <c r="BF59" i="10"/>
  <c r="AE71" i="10"/>
  <c r="BG59" i="10" s="1"/>
  <c r="AU71" i="10"/>
  <c r="BI59" i="10" s="1"/>
  <c r="C60" i="10"/>
  <c r="G60" i="10"/>
  <c r="AM60" i="10"/>
  <c r="AW60" i="10"/>
  <c r="BD60" i="10" s="1"/>
  <c r="AX60" i="10"/>
  <c r="AY60" i="10"/>
  <c r="AA72" i="10"/>
  <c r="AZ60" i="10" s="1"/>
  <c r="AI72" i="10"/>
  <c r="BA60" i="10" s="1"/>
  <c r="AQ72" i="10"/>
  <c r="BB60" i="10"/>
  <c r="BE60" i="10"/>
  <c r="BF60" i="10"/>
  <c r="AE72" i="10"/>
  <c r="BG60" i="10" s="1"/>
  <c r="AU72" i="10"/>
  <c r="BI60" i="10" s="1"/>
  <c r="C61" i="10"/>
  <c r="G61" i="10"/>
  <c r="AM61" i="10"/>
  <c r="AW61" i="10"/>
  <c r="BD61" i="10" s="1"/>
  <c r="AX61" i="10"/>
  <c r="AY61" i="10"/>
  <c r="AA73" i="10"/>
  <c r="AZ61" i="10"/>
  <c r="AI73" i="10"/>
  <c r="BA61" i="10"/>
  <c r="AQ73" i="10"/>
  <c r="BB61" i="10"/>
  <c r="BE61" i="10"/>
  <c r="BF61" i="10"/>
  <c r="AE73" i="10"/>
  <c r="BG61" i="10" s="1"/>
  <c r="BH61" i="10"/>
  <c r="AU73" i="10"/>
  <c r="BI61" i="10" s="1"/>
  <c r="C62" i="10"/>
  <c r="G62" i="10"/>
  <c r="AM62" i="10"/>
  <c r="AW62" i="10"/>
  <c r="BD62" i="10" s="1"/>
  <c r="AX62" i="10"/>
  <c r="AY62" i="10"/>
  <c r="AA74" i="10"/>
  <c r="AZ62" i="10" s="1"/>
  <c r="AI74" i="10"/>
  <c r="BA62" i="10"/>
  <c r="AQ74" i="10"/>
  <c r="BB62" i="10"/>
  <c r="BE62" i="10"/>
  <c r="BF62" i="10"/>
  <c r="AE74" i="10"/>
  <c r="BG62" i="10" s="1"/>
  <c r="BH62" i="10"/>
  <c r="AU74" i="10"/>
  <c r="BI62" i="10" s="1"/>
  <c r="C63" i="10"/>
  <c r="G63" i="10"/>
  <c r="AM63" i="10"/>
  <c r="AW63" i="10"/>
  <c r="BD63" i="10" s="1"/>
  <c r="AX63" i="10"/>
  <c r="AY63" i="10"/>
  <c r="AA75" i="10"/>
  <c r="AZ63" i="10"/>
  <c r="AI75" i="10"/>
  <c r="BA63" i="10" s="1"/>
  <c r="AQ75" i="10"/>
  <c r="BB63" i="10" s="1"/>
  <c r="BE63" i="10"/>
  <c r="BF63" i="10"/>
  <c r="AE75" i="10"/>
  <c r="BG63" i="10" s="1"/>
  <c r="BH63" i="10"/>
  <c r="AU75" i="10"/>
  <c r="BI63" i="10"/>
  <c r="C64" i="10"/>
  <c r="G64" i="10"/>
  <c r="AM64" i="10"/>
  <c r="AW64" i="10"/>
  <c r="BD64" i="10" s="1"/>
  <c r="AX64" i="10"/>
  <c r="AY64" i="10"/>
  <c r="AA76" i="10"/>
  <c r="AZ64" i="10" s="1"/>
  <c r="AI76" i="10"/>
  <c r="BH64" i="10" s="1"/>
  <c r="AQ76" i="10"/>
  <c r="BB64" i="10"/>
  <c r="BE64" i="10"/>
  <c r="BF64" i="10"/>
  <c r="AE76" i="10"/>
  <c r="BG64" i="10" s="1"/>
  <c r="AU76" i="10"/>
  <c r="BI64" i="10" s="1"/>
  <c r="C65" i="10"/>
  <c r="G65" i="10"/>
  <c r="AM65" i="10"/>
  <c r="AW65" i="10"/>
  <c r="BD65" i="10" s="1"/>
  <c r="AX65" i="10"/>
  <c r="AY65" i="10"/>
  <c r="AA77" i="10"/>
  <c r="AZ65" i="10"/>
  <c r="AI77" i="10"/>
  <c r="BA65" i="10"/>
  <c r="AQ77" i="10"/>
  <c r="BB65" i="10"/>
  <c r="BE65" i="10"/>
  <c r="BF65" i="10"/>
  <c r="AE77" i="10"/>
  <c r="BG65" i="10" s="1"/>
  <c r="BH65" i="10"/>
  <c r="AU77" i="10"/>
  <c r="BI65" i="10" s="1"/>
  <c r="C66" i="10"/>
  <c r="G66" i="10"/>
  <c r="AM66" i="10"/>
  <c r="AW66" i="10"/>
  <c r="BD66" i="10" s="1"/>
  <c r="AX66" i="10"/>
  <c r="AY66" i="10"/>
  <c r="AA78" i="10"/>
  <c r="AZ66" i="10" s="1"/>
  <c r="AI78" i="10"/>
  <c r="BA66" i="10"/>
  <c r="AQ78" i="10"/>
  <c r="BB66" i="10"/>
  <c r="BE66" i="10"/>
  <c r="BF66" i="10"/>
  <c r="AE78" i="10"/>
  <c r="BG66" i="10" s="1"/>
  <c r="BH66" i="10"/>
  <c r="AU78" i="10"/>
  <c r="BI66" i="10" s="1"/>
  <c r="C67" i="10"/>
  <c r="G67" i="10"/>
  <c r="AM67" i="10"/>
  <c r="AW67" i="10"/>
  <c r="BD67" i="10" s="1"/>
  <c r="AX67" i="10"/>
  <c r="AY67" i="10"/>
  <c r="AA79" i="10"/>
  <c r="AZ67" i="10" s="1"/>
  <c r="AI79" i="10"/>
  <c r="BA67" i="10"/>
  <c r="AQ79" i="10"/>
  <c r="BB67" i="10"/>
  <c r="BE67" i="10"/>
  <c r="BF67" i="10"/>
  <c r="AE79" i="10"/>
  <c r="BG67" i="10" s="1"/>
  <c r="BH67" i="10"/>
  <c r="AU79" i="10"/>
  <c r="BI67" i="10" s="1"/>
  <c r="C68" i="10"/>
  <c r="G68" i="10"/>
  <c r="AM68" i="10"/>
  <c r="AW68" i="10"/>
  <c r="BD68" i="10" s="1"/>
  <c r="AX68" i="10"/>
  <c r="AY68" i="10"/>
  <c r="AA80" i="10"/>
  <c r="AZ68" i="10" s="1"/>
  <c r="AI80" i="10"/>
  <c r="BA68" i="10"/>
  <c r="AQ80" i="10"/>
  <c r="BB68" i="10"/>
  <c r="BE68" i="10"/>
  <c r="BF68" i="10"/>
  <c r="AE80" i="10"/>
  <c r="BG68" i="10" s="1"/>
  <c r="BH68" i="10"/>
  <c r="AU80" i="10"/>
  <c r="BI68" i="10" s="1"/>
  <c r="C69" i="10"/>
  <c r="G69" i="10"/>
  <c r="AM69" i="10"/>
  <c r="AW69" i="10"/>
  <c r="BD69" i="10" s="1"/>
  <c r="AX69" i="10"/>
  <c r="AY69" i="10"/>
  <c r="AA81" i="10"/>
  <c r="AZ69" i="10" s="1"/>
  <c r="AI81" i="10"/>
  <c r="BA69" i="10"/>
  <c r="AQ81" i="10"/>
  <c r="BB69" i="10"/>
  <c r="BE69" i="10"/>
  <c r="BF69" i="10"/>
  <c r="AE81" i="10"/>
  <c r="BG69" i="10" s="1"/>
  <c r="BH69" i="10"/>
  <c r="AU81" i="10"/>
  <c r="BI69" i="10" s="1"/>
  <c r="C70" i="10"/>
  <c r="G70" i="10"/>
  <c r="AM70" i="10"/>
  <c r="AW70" i="10"/>
  <c r="BD70" i="10" s="1"/>
  <c r="AX70" i="10"/>
  <c r="AY70" i="10"/>
  <c r="AA82" i="10"/>
  <c r="AZ70" i="10"/>
  <c r="AI82" i="10"/>
  <c r="BA70" i="10" s="1"/>
  <c r="AQ82" i="10"/>
  <c r="BB70" i="10"/>
  <c r="BE70" i="10"/>
  <c r="BF70" i="10"/>
  <c r="AE82" i="10"/>
  <c r="BG70" i="10" s="1"/>
  <c r="AU82" i="10"/>
  <c r="BI70" i="10" s="1"/>
  <c r="C71" i="10"/>
  <c r="G71" i="10"/>
  <c r="AM71" i="10"/>
  <c r="AW71" i="10"/>
  <c r="BD71" i="10" s="1"/>
  <c r="AX71" i="10"/>
  <c r="AY71" i="10"/>
  <c r="AA83" i="10"/>
  <c r="AZ71" i="10" s="1"/>
  <c r="AI83" i="10"/>
  <c r="BA71" i="10" s="1"/>
  <c r="AQ83" i="10"/>
  <c r="BB71" i="10"/>
  <c r="BE71" i="10"/>
  <c r="BF71" i="10"/>
  <c r="AE83" i="10"/>
  <c r="BG71" i="10" s="1"/>
  <c r="AU83" i="10"/>
  <c r="BI71" i="10" s="1"/>
  <c r="C72" i="10"/>
  <c r="G72" i="10"/>
  <c r="AM72" i="10"/>
  <c r="AW72" i="10"/>
  <c r="BD72" i="10" s="1"/>
  <c r="AX72" i="10"/>
  <c r="AY72" i="10"/>
  <c r="AA84" i="10"/>
  <c r="AZ72" i="10"/>
  <c r="AI84" i="10"/>
  <c r="BA72" i="10"/>
  <c r="AQ84" i="10"/>
  <c r="BB72" i="10" s="1"/>
  <c r="BE72" i="10"/>
  <c r="BF72" i="10"/>
  <c r="AE84" i="10"/>
  <c r="BG72" i="10" s="1"/>
  <c r="BH72" i="10"/>
  <c r="AU84" i="10"/>
  <c r="BI72" i="10" s="1"/>
  <c r="C73" i="10"/>
  <c r="G73" i="10"/>
  <c r="AM73" i="10"/>
  <c r="AW73" i="10"/>
  <c r="BD73" i="10" s="1"/>
  <c r="AX73" i="10"/>
  <c r="AY73" i="10"/>
  <c r="AA85" i="10"/>
  <c r="AZ73" i="10" s="1"/>
  <c r="AI85" i="10"/>
  <c r="BA73" i="10" s="1"/>
  <c r="AQ85" i="10"/>
  <c r="BB73" i="10" s="1"/>
  <c r="BE73" i="10"/>
  <c r="BF73" i="10"/>
  <c r="AE85" i="10"/>
  <c r="BG73" i="10" s="1"/>
  <c r="AU85" i="10"/>
  <c r="BI73" i="10" s="1"/>
  <c r="C74" i="10"/>
  <c r="G74" i="10"/>
  <c r="AM74" i="10"/>
  <c r="AW74" i="10"/>
  <c r="BD74" i="10" s="1"/>
  <c r="AX74" i="10"/>
  <c r="AY74" i="10"/>
  <c r="AA86" i="10"/>
  <c r="AZ74" i="10" s="1"/>
  <c r="AI86" i="10"/>
  <c r="BH74" i="10" s="1"/>
  <c r="BA74" i="10"/>
  <c r="AQ86" i="10"/>
  <c r="BB74" i="10" s="1"/>
  <c r="BE74" i="10"/>
  <c r="BF74" i="10"/>
  <c r="AE86" i="10"/>
  <c r="BG74" i="10" s="1"/>
  <c r="AU86" i="10"/>
  <c r="BI74" i="10" s="1"/>
  <c r="C75" i="10"/>
  <c r="G75" i="10"/>
  <c r="AM75" i="10"/>
  <c r="AW75" i="10"/>
  <c r="BD75" i="10" s="1"/>
  <c r="AX75" i="10"/>
  <c r="AY75" i="10"/>
  <c r="AA87" i="10"/>
  <c r="AZ75" i="10" s="1"/>
  <c r="AI87" i="10"/>
  <c r="BA75" i="10" s="1"/>
  <c r="AQ87" i="10"/>
  <c r="BB75" i="10" s="1"/>
  <c r="BE75" i="10"/>
  <c r="BF75" i="10"/>
  <c r="AE87" i="10"/>
  <c r="BG75" i="10" s="1"/>
  <c r="BH75" i="10"/>
  <c r="AU87" i="10"/>
  <c r="BI75" i="10" s="1"/>
  <c r="C76" i="10"/>
  <c r="G76" i="10"/>
  <c r="AM76" i="10"/>
  <c r="AW76" i="10"/>
  <c r="BD76" i="10" s="1"/>
  <c r="AX76" i="10"/>
  <c r="AY76" i="10"/>
  <c r="AA88" i="10"/>
  <c r="AZ76" i="10" s="1"/>
  <c r="AI88" i="10"/>
  <c r="BA76" i="10"/>
  <c r="AQ88" i="10"/>
  <c r="BB76" i="10" s="1"/>
  <c r="BE76" i="10"/>
  <c r="BF76" i="10"/>
  <c r="AE88" i="10"/>
  <c r="BG76" i="10" s="1"/>
  <c r="BH76" i="10"/>
  <c r="AU88" i="10"/>
  <c r="BI76" i="10" s="1"/>
  <c r="C77" i="10"/>
  <c r="G77" i="10"/>
  <c r="AM77" i="10"/>
  <c r="AW77" i="10"/>
  <c r="BD77" i="10" s="1"/>
  <c r="AX77" i="10"/>
  <c r="AY77" i="10"/>
  <c r="AA89" i="10"/>
  <c r="AZ77" i="10" s="1"/>
  <c r="AI89" i="10"/>
  <c r="BA77" i="10" s="1"/>
  <c r="AQ89" i="10"/>
  <c r="BB77" i="10" s="1"/>
  <c r="BE77" i="10"/>
  <c r="BF77" i="10"/>
  <c r="AE89" i="10"/>
  <c r="BG77" i="10" s="1"/>
  <c r="AU89" i="10"/>
  <c r="BI77" i="10" s="1"/>
  <c r="C78" i="10"/>
  <c r="G78" i="10"/>
  <c r="AM78" i="10"/>
  <c r="AW78" i="10"/>
  <c r="BD78" i="10" s="1"/>
  <c r="AX78" i="10"/>
  <c r="AY78" i="10"/>
  <c r="AA90" i="10"/>
  <c r="AZ78" i="10" s="1"/>
  <c r="AI90" i="10"/>
  <c r="BH78" i="10" s="1"/>
  <c r="BA78" i="10"/>
  <c r="AQ90" i="10"/>
  <c r="BB78" i="10" s="1"/>
  <c r="BE78" i="10"/>
  <c r="BF78" i="10"/>
  <c r="AE90" i="10"/>
  <c r="BG78" i="10" s="1"/>
  <c r="AU90" i="10"/>
  <c r="BI78" i="10" s="1"/>
  <c r="C79" i="10"/>
  <c r="G79" i="10"/>
  <c r="AM79" i="10"/>
  <c r="AW79" i="10"/>
  <c r="BD79" i="10" s="1"/>
  <c r="AX79" i="10"/>
  <c r="AY79" i="10"/>
  <c r="AA91" i="10"/>
  <c r="AZ79" i="10" s="1"/>
  <c r="AI91" i="10"/>
  <c r="BA79" i="10" s="1"/>
  <c r="AQ91" i="10"/>
  <c r="BB79" i="10" s="1"/>
  <c r="BE79" i="10"/>
  <c r="BF79" i="10"/>
  <c r="AE91" i="10"/>
  <c r="BG79" i="10" s="1"/>
  <c r="BH79" i="10"/>
  <c r="AU91" i="10"/>
  <c r="BI79" i="10" s="1"/>
  <c r="C80" i="10"/>
  <c r="G80" i="10"/>
  <c r="AM80" i="10"/>
  <c r="AW80" i="10"/>
  <c r="BD80" i="10" s="1"/>
  <c r="AX80" i="10"/>
  <c r="AY80" i="10"/>
  <c r="AA92" i="10"/>
  <c r="AZ80" i="10" s="1"/>
  <c r="AI92" i="10"/>
  <c r="BA80" i="10"/>
  <c r="AQ92" i="10"/>
  <c r="BB80" i="10" s="1"/>
  <c r="BE80" i="10"/>
  <c r="BF80" i="10"/>
  <c r="AE92" i="10"/>
  <c r="BG80" i="10" s="1"/>
  <c r="BH80" i="10"/>
  <c r="AU92" i="10"/>
  <c r="BI80" i="10" s="1"/>
  <c r="C81" i="10"/>
  <c r="G81" i="10"/>
  <c r="AM81" i="10"/>
  <c r="AW81" i="10"/>
  <c r="BD81" i="10" s="1"/>
  <c r="AX81" i="10"/>
  <c r="AY81" i="10"/>
  <c r="AA93" i="10"/>
  <c r="AZ81" i="10" s="1"/>
  <c r="AI93" i="10"/>
  <c r="BA81" i="10" s="1"/>
  <c r="AQ93" i="10"/>
  <c r="BB81" i="10" s="1"/>
  <c r="BE81" i="10"/>
  <c r="BF81" i="10"/>
  <c r="AE93" i="10"/>
  <c r="BG81" i="10" s="1"/>
  <c r="AU93" i="10"/>
  <c r="BI81" i="10" s="1"/>
  <c r="C82" i="10"/>
  <c r="G82" i="10"/>
  <c r="AM82" i="10"/>
  <c r="AW82" i="10"/>
  <c r="BD82" i="10" s="1"/>
  <c r="AX82" i="10"/>
  <c r="AY82" i="10"/>
  <c r="AA94" i="10"/>
  <c r="AZ82" i="10" s="1"/>
  <c r="AI94" i="10"/>
  <c r="BH82" i="10" s="1"/>
  <c r="BA82" i="10"/>
  <c r="AQ94" i="10"/>
  <c r="BB82" i="10" s="1"/>
  <c r="BE82" i="10"/>
  <c r="BF82" i="10"/>
  <c r="AE94" i="10"/>
  <c r="BG82" i="10" s="1"/>
  <c r="AU94" i="10"/>
  <c r="BI82" i="10" s="1"/>
  <c r="C83" i="10"/>
  <c r="G83" i="10"/>
  <c r="AM83" i="10"/>
  <c r="AW83" i="10"/>
  <c r="BD83" i="10" s="1"/>
  <c r="AX83" i="10"/>
  <c r="AY83" i="10"/>
  <c r="AA95" i="10"/>
  <c r="AZ83" i="10" s="1"/>
  <c r="AI95" i="10"/>
  <c r="BA83" i="10" s="1"/>
  <c r="AQ95" i="10"/>
  <c r="BB83" i="10" s="1"/>
  <c r="BE83" i="10"/>
  <c r="BF83" i="10"/>
  <c r="AE95" i="10"/>
  <c r="BG83" i="10" s="1"/>
  <c r="BH83" i="10"/>
  <c r="AU95" i="10"/>
  <c r="BI83" i="10" s="1"/>
  <c r="C84" i="10"/>
  <c r="G84" i="10"/>
  <c r="AM84" i="10"/>
  <c r="AW84" i="10"/>
  <c r="BD84" i="10" s="1"/>
  <c r="AX84" i="10"/>
  <c r="AY84" i="10"/>
  <c r="AA96" i="10"/>
  <c r="AZ84" i="10"/>
  <c r="AI96" i="10"/>
  <c r="BH84" i="10" s="1"/>
  <c r="AQ96" i="10"/>
  <c r="BB84" i="10"/>
  <c r="BE84" i="10"/>
  <c r="BF84" i="10"/>
  <c r="AE96" i="10"/>
  <c r="BG84" i="10" s="1"/>
  <c r="AU96" i="10"/>
  <c r="BI84" i="10" s="1"/>
  <c r="C85" i="10"/>
  <c r="G85" i="10"/>
  <c r="AM85" i="10"/>
  <c r="AW85" i="10"/>
  <c r="BD85" i="10" s="1"/>
  <c r="AX85" i="10"/>
  <c r="AY85" i="10"/>
  <c r="AA97" i="10"/>
  <c r="AZ85" i="10" s="1"/>
  <c r="AI97" i="10"/>
  <c r="BH85" i="10" s="1"/>
  <c r="AQ97" i="10"/>
  <c r="BB85" i="10"/>
  <c r="BE85" i="10"/>
  <c r="BF85" i="10"/>
  <c r="AE97" i="10"/>
  <c r="BG85" i="10" s="1"/>
  <c r="AU97" i="10"/>
  <c r="BI85" i="10" s="1"/>
  <c r="C86" i="10"/>
  <c r="G86" i="10"/>
  <c r="AM86" i="10"/>
  <c r="AW86" i="10"/>
  <c r="BD86" i="10" s="1"/>
  <c r="AX86" i="10"/>
  <c r="AY86" i="10"/>
  <c r="AA98" i="10"/>
  <c r="AZ86" i="10" s="1"/>
  <c r="AI98" i="10"/>
  <c r="BH86" i="10" s="1"/>
  <c r="AQ98" i="10"/>
  <c r="BB86" i="10"/>
  <c r="BE86" i="10"/>
  <c r="BF86" i="10"/>
  <c r="AE98" i="10"/>
  <c r="BG86" i="10" s="1"/>
  <c r="AU98" i="10"/>
  <c r="BI86" i="10" s="1"/>
  <c r="C87" i="10"/>
  <c r="G87" i="10"/>
  <c r="AM87" i="10"/>
  <c r="AW87" i="10"/>
  <c r="BD87" i="10" s="1"/>
  <c r="AX87" i="10"/>
  <c r="AY87" i="10"/>
  <c r="AA99" i="10"/>
  <c r="AZ87" i="10" s="1"/>
  <c r="AI99" i="10"/>
  <c r="BH87" i="10" s="1"/>
  <c r="AQ99" i="10"/>
  <c r="BB87" i="10"/>
  <c r="BE87" i="10"/>
  <c r="BF87" i="10"/>
  <c r="AE99" i="10"/>
  <c r="BG87" i="10" s="1"/>
  <c r="AU99" i="10"/>
  <c r="BI87" i="10" s="1"/>
  <c r="C88" i="10"/>
  <c r="G88" i="10"/>
  <c r="AM88" i="10"/>
  <c r="AW88" i="10"/>
  <c r="BD88" i="10" s="1"/>
  <c r="AX88" i="10"/>
  <c r="AY88" i="10"/>
  <c r="AA100" i="10"/>
  <c r="AZ88" i="10" s="1"/>
  <c r="AI100" i="10"/>
  <c r="BH88" i="10" s="1"/>
  <c r="AQ100" i="10"/>
  <c r="BB88" i="10"/>
  <c r="BE88" i="10"/>
  <c r="BF88" i="10"/>
  <c r="AE100" i="10"/>
  <c r="BG88" i="10" s="1"/>
  <c r="AU100" i="10"/>
  <c r="BI88" i="10" s="1"/>
  <c r="C89" i="10"/>
  <c r="G89" i="10"/>
  <c r="AM89" i="10"/>
  <c r="AW89" i="10"/>
  <c r="BD89" i="10" s="1"/>
  <c r="AX89" i="10"/>
  <c r="AY89" i="10"/>
  <c r="AA101" i="10"/>
  <c r="AZ89" i="10" s="1"/>
  <c r="AI101" i="10"/>
  <c r="BH89" i="10" s="1"/>
  <c r="AQ101" i="10"/>
  <c r="BB89" i="10"/>
  <c r="BE89" i="10"/>
  <c r="BF89" i="10"/>
  <c r="AE101" i="10"/>
  <c r="BG89" i="10" s="1"/>
  <c r="AU101" i="10"/>
  <c r="BI89" i="10" s="1"/>
  <c r="C90" i="10"/>
  <c r="G90" i="10"/>
  <c r="AM90" i="10"/>
  <c r="AW90" i="10"/>
  <c r="BD90" i="10" s="1"/>
  <c r="AX90" i="10"/>
  <c r="AY90" i="10"/>
  <c r="AA102" i="10"/>
  <c r="AZ90" i="10" s="1"/>
  <c r="AI102" i="10"/>
  <c r="BH90" i="10" s="1"/>
  <c r="AQ102" i="10"/>
  <c r="BB90" i="10"/>
  <c r="BE90" i="10"/>
  <c r="BF90" i="10"/>
  <c r="AE102" i="10"/>
  <c r="BG90" i="10" s="1"/>
  <c r="AU102" i="10"/>
  <c r="BI90" i="10" s="1"/>
  <c r="C91" i="10"/>
  <c r="G91" i="10"/>
  <c r="AM91" i="10"/>
  <c r="AW91" i="10"/>
  <c r="BD91" i="10" s="1"/>
  <c r="AX91" i="10"/>
  <c r="AY91" i="10"/>
  <c r="AA103" i="10"/>
  <c r="AZ91" i="10" s="1"/>
  <c r="AI103" i="10"/>
  <c r="BH91" i="10" s="1"/>
  <c r="AQ103" i="10"/>
  <c r="BB91" i="10"/>
  <c r="BE91" i="10"/>
  <c r="BF91" i="10"/>
  <c r="AE103" i="10"/>
  <c r="BG91" i="10" s="1"/>
  <c r="AU103" i="10"/>
  <c r="BI91" i="10" s="1"/>
  <c r="C92" i="10"/>
  <c r="G92" i="10"/>
  <c r="AM92" i="10"/>
  <c r="AW92" i="10"/>
  <c r="BD92" i="10" s="1"/>
  <c r="AX92" i="10"/>
  <c r="AY92" i="10"/>
  <c r="AA104" i="10"/>
  <c r="AZ92" i="10" s="1"/>
  <c r="AI104" i="10"/>
  <c r="BH92" i="10" s="1"/>
  <c r="AQ104" i="10"/>
  <c r="BB92" i="10" s="1"/>
  <c r="BE92" i="10"/>
  <c r="BF92" i="10"/>
  <c r="AE104" i="10"/>
  <c r="BG92" i="10" s="1"/>
  <c r="AU104" i="10"/>
  <c r="BI92" i="10" s="1"/>
  <c r="C93" i="10"/>
  <c r="G93" i="10"/>
  <c r="AM93" i="10"/>
  <c r="AW93" i="10"/>
  <c r="BD93" i="10" s="1"/>
  <c r="AX93" i="10"/>
  <c r="AY93" i="10"/>
  <c r="AA105" i="10"/>
  <c r="AZ93" i="10" s="1"/>
  <c r="AI105" i="10"/>
  <c r="BA93" i="10"/>
  <c r="AQ105" i="10"/>
  <c r="BB93" i="10"/>
  <c r="BE93" i="10"/>
  <c r="BF93" i="10"/>
  <c r="AE105" i="10"/>
  <c r="BG93" i="10" s="1"/>
  <c r="BH93" i="10"/>
  <c r="AU105" i="10"/>
  <c r="BI93" i="10" s="1"/>
  <c r="C94" i="10"/>
  <c r="G94" i="10"/>
  <c r="AM94" i="10"/>
  <c r="AW94" i="10"/>
  <c r="BD94" i="10" s="1"/>
  <c r="AX94" i="10"/>
  <c r="AY94" i="10"/>
  <c r="AA106" i="10"/>
  <c r="AZ94" i="10" s="1"/>
  <c r="AI106" i="10"/>
  <c r="BH94" i="10" s="1"/>
  <c r="BA94" i="10"/>
  <c r="AQ106" i="10"/>
  <c r="BB94" i="10" s="1"/>
  <c r="BE94" i="10"/>
  <c r="BF94" i="10"/>
  <c r="AE106" i="10"/>
  <c r="BG94" i="10" s="1"/>
  <c r="AU106" i="10"/>
  <c r="BI94" i="10"/>
  <c r="C95" i="10"/>
  <c r="G95" i="10"/>
  <c r="AM95" i="10"/>
  <c r="AW95" i="10"/>
  <c r="BD95" i="10" s="1"/>
  <c r="AX95" i="10"/>
  <c r="AY95" i="10"/>
  <c r="AA107" i="10"/>
  <c r="AZ95" i="10" s="1"/>
  <c r="AI107" i="10"/>
  <c r="BH95" i="10" s="1"/>
  <c r="BA95" i="10"/>
  <c r="AQ107" i="10"/>
  <c r="BB95" i="10" s="1"/>
  <c r="BE95" i="10"/>
  <c r="BF95" i="10"/>
  <c r="AE107" i="10"/>
  <c r="BG95" i="10" s="1"/>
  <c r="AU107" i="10"/>
  <c r="BI95" i="10" s="1"/>
  <c r="C96" i="10"/>
  <c r="G96" i="10"/>
  <c r="AM96" i="10"/>
  <c r="AW96" i="10"/>
  <c r="BD96" i="10" s="1"/>
  <c r="AX96" i="10"/>
  <c r="AY96" i="10"/>
  <c r="AA108" i="10"/>
  <c r="AZ96" i="10" s="1"/>
  <c r="AI108" i="10"/>
  <c r="BA96" i="10" s="1"/>
  <c r="AQ108" i="10"/>
  <c r="BB96" i="10" s="1"/>
  <c r="BE96" i="10"/>
  <c r="BF96" i="10"/>
  <c r="AE108" i="10"/>
  <c r="BG96" i="10" s="1"/>
  <c r="BH96" i="10"/>
  <c r="AU108" i="10"/>
  <c r="BI96" i="10"/>
  <c r="C97" i="10"/>
  <c r="G97" i="10"/>
  <c r="AM97" i="10"/>
  <c r="AW97" i="10"/>
  <c r="BD97" i="10" s="1"/>
  <c r="AX97" i="10"/>
  <c r="AY97" i="10"/>
  <c r="AA109" i="10"/>
  <c r="AZ97" i="10" s="1"/>
  <c r="AI109" i="10"/>
  <c r="BA97" i="10" s="1"/>
  <c r="AQ109" i="10"/>
  <c r="BB97" i="10" s="1"/>
  <c r="BE97" i="10"/>
  <c r="BF97" i="10"/>
  <c r="AE109" i="10"/>
  <c r="BG97" i="10" s="1"/>
  <c r="BH97" i="10"/>
  <c r="AU109" i="10"/>
  <c r="BI97" i="10" s="1"/>
  <c r="C98" i="10"/>
  <c r="G98" i="10"/>
  <c r="AM98" i="10"/>
  <c r="AW98" i="10"/>
  <c r="BD98" i="10" s="1"/>
  <c r="AX98" i="10"/>
  <c r="AY98" i="10"/>
  <c r="AA110" i="10"/>
  <c r="AZ98" i="10" s="1"/>
  <c r="AI110" i="10"/>
  <c r="BA98" i="10"/>
  <c r="AQ110" i="10"/>
  <c r="BB98" i="10" s="1"/>
  <c r="BE98" i="10"/>
  <c r="BF98" i="10"/>
  <c r="AE110" i="10"/>
  <c r="BG98" i="10" s="1"/>
  <c r="BH98" i="10"/>
  <c r="AU110" i="10"/>
  <c r="BI98" i="10"/>
  <c r="C99" i="10"/>
  <c r="G99" i="10"/>
  <c r="AM99" i="10"/>
  <c r="AW99" i="10"/>
  <c r="BD99" i="10" s="1"/>
  <c r="AX99" i="10"/>
  <c r="AY99" i="10"/>
  <c r="AA111" i="10"/>
  <c r="AZ99" i="10" s="1"/>
  <c r="AI111" i="10"/>
  <c r="BA99" i="10"/>
  <c r="AQ111" i="10"/>
  <c r="BB99" i="10" s="1"/>
  <c r="BE99" i="10"/>
  <c r="BF99" i="10"/>
  <c r="AE111" i="10"/>
  <c r="BG99" i="10" s="1"/>
  <c r="BH99" i="10"/>
  <c r="AU111" i="10"/>
  <c r="BI99" i="10" s="1"/>
  <c r="C100" i="10"/>
  <c r="G100" i="10"/>
  <c r="AM100" i="10"/>
  <c r="AW100" i="10"/>
  <c r="BD100" i="10" s="1"/>
  <c r="AX100" i="10"/>
  <c r="AY100" i="10"/>
  <c r="AA112" i="10"/>
  <c r="AZ100" i="10" s="1"/>
  <c r="AI112" i="10"/>
  <c r="BA100" i="10" s="1"/>
  <c r="AQ112" i="10"/>
  <c r="BB100" i="10" s="1"/>
  <c r="BE100" i="10"/>
  <c r="BF100" i="10"/>
  <c r="AE112" i="10"/>
  <c r="BG100" i="10" s="1"/>
  <c r="BH100" i="10"/>
  <c r="AU112" i="10"/>
  <c r="BI100" i="10"/>
  <c r="C101" i="10"/>
  <c r="G101" i="10"/>
  <c r="AM101" i="10"/>
  <c r="AW101" i="10"/>
  <c r="BD101" i="10" s="1"/>
  <c r="AX101" i="10"/>
  <c r="AY101" i="10"/>
  <c r="AA113" i="10"/>
  <c r="AZ101" i="10" s="1"/>
  <c r="AI113" i="10"/>
  <c r="BA101" i="10" s="1"/>
  <c r="AQ113" i="10"/>
  <c r="BB101" i="10" s="1"/>
  <c r="BE101" i="10"/>
  <c r="BF101" i="10"/>
  <c r="AE113" i="10"/>
  <c r="BG101" i="10" s="1"/>
  <c r="BH101" i="10"/>
  <c r="AU113" i="10"/>
  <c r="BI101" i="10" s="1"/>
  <c r="C102" i="10"/>
  <c r="G102" i="10"/>
  <c r="AM102" i="10"/>
  <c r="AW102" i="10"/>
  <c r="BD102" i="10" s="1"/>
  <c r="AX102" i="10"/>
  <c r="AY102" i="10"/>
  <c r="AA114" i="10"/>
  <c r="AZ102" i="10" s="1"/>
  <c r="AI114" i="10"/>
  <c r="BH102" i="10" s="1"/>
  <c r="BA102" i="10"/>
  <c r="AQ114" i="10"/>
  <c r="BB102" i="10" s="1"/>
  <c r="BE102" i="10"/>
  <c r="BF102" i="10"/>
  <c r="AE114" i="10"/>
  <c r="BG102" i="10" s="1"/>
  <c r="AU114" i="10"/>
  <c r="BI102" i="10"/>
  <c r="C103" i="10"/>
  <c r="G103" i="10"/>
  <c r="AM103" i="10"/>
  <c r="AW103" i="10"/>
  <c r="BD103" i="10" s="1"/>
  <c r="AX103" i="10"/>
  <c r="AY103" i="10"/>
  <c r="AA115" i="10"/>
  <c r="AZ103" i="10"/>
  <c r="AI115" i="10"/>
  <c r="BH103" i="10" s="1"/>
  <c r="AQ115" i="10"/>
  <c r="BB103" i="10"/>
  <c r="BE103" i="10"/>
  <c r="BF103" i="10"/>
  <c r="AE115" i="10"/>
  <c r="BG103" i="10" s="1"/>
  <c r="AU115" i="10"/>
  <c r="BI103" i="10" s="1"/>
  <c r="C104" i="10"/>
  <c r="G104" i="10"/>
  <c r="AM104" i="10"/>
  <c r="AW104" i="10"/>
  <c r="BD104" i="10" s="1"/>
  <c r="AX104" i="10"/>
  <c r="AY104" i="10"/>
  <c r="AA116" i="10"/>
  <c r="AZ104" i="10" s="1"/>
  <c r="AI116" i="10"/>
  <c r="BH104" i="10" s="1"/>
  <c r="AQ116" i="10"/>
  <c r="BB104" i="10" s="1"/>
  <c r="BE104" i="10"/>
  <c r="BF104" i="10"/>
  <c r="AE116" i="10"/>
  <c r="BG104" i="10" s="1"/>
  <c r="AU116" i="10"/>
  <c r="BI104" i="10" s="1"/>
  <c r="C105" i="10"/>
  <c r="G105" i="10"/>
  <c r="AM105" i="10"/>
  <c r="AW105" i="10"/>
  <c r="BD105" i="10" s="1"/>
  <c r="AX105" i="10"/>
  <c r="AY105" i="10"/>
  <c r="AA117" i="10"/>
  <c r="AZ105" i="10" s="1"/>
  <c r="AI117" i="10"/>
  <c r="BH105" i="10" s="1"/>
  <c r="BA105" i="10"/>
  <c r="AQ117" i="10"/>
  <c r="BB105" i="10" s="1"/>
  <c r="BE105" i="10"/>
  <c r="BF105" i="10"/>
  <c r="AE117" i="10"/>
  <c r="BG105" i="10" s="1"/>
  <c r="AU117" i="10"/>
  <c r="BI105" i="10" s="1"/>
  <c r="C106" i="10"/>
  <c r="G106" i="10"/>
  <c r="AM106" i="10"/>
  <c r="AW106" i="10"/>
  <c r="BD106" i="10" s="1"/>
  <c r="AX106" i="10"/>
  <c r="AY106" i="10"/>
  <c r="AA118" i="10"/>
  <c r="AZ106" i="10" s="1"/>
  <c r="AI118" i="10"/>
  <c r="BA106" i="10" s="1"/>
  <c r="AQ118" i="10"/>
  <c r="BB106" i="10" s="1"/>
  <c r="BE106" i="10"/>
  <c r="BF106" i="10"/>
  <c r="AE118" i="10"/>
  <c r="BG106" i="10" s="1"/>
  <c r="AU118" i="10"/>
  <c r="BI106" i="10" s="1"/>
  <c r="C107" i="10"/>
  <c r="G107" i="10"/>
  <c r="AM107" i="10"/>
  <c r="AW107" i="10"/>
  <c r="BD107" i="10" s="1"/>
  <c r="AX107" i="10"/>
  <c r="AY107" i="10"/>
  <c r="AA119" i="10"/>
  <c r="AZ107" i="10"/>
  <c r="AI119" i="10"/>
  <c r="BA107" i="10" s="1"/>
  <c r="AQ119" i="10"/>
  <c r="BB107" i="10" s="1"/>
  <c r="BE107" i="10"/>
  <c r="BF107" i="10"/>
  <c r="AE119" i="10"/>
  <c r="BG107" i="10" s="1"/>
  <c r="AU119" i="10"/>
  <c r="BI107" i="10" s="1"/>
  <c r="C108" i="10"/>
  <c r="G108" i="10"/>
  <c r="AM108" i="10"/>
  <c r="AW108" i="10"/>
  <c r="BD108" i="10" s="1"/>
  <c r="AX108" i="10"/>
  <c r="AY108" i="10"/>
  <c r="AA120" i="10"/>
  <c r="AZ108" i="10" s="1"/>
  <c r="AI120" i="10"/>
  <c r="BA108" i="10"/>
  <c r="AQ120" i="10"/>
  <c r="BB108" i="10" s="1"/>
  <c r="BE108" i="10"/>
  <c r="BF108" i="10"/>
  <c r="AE120" i="10"/>
  <c r="BG108" i="10" s="1"/>
  <c r="BH108" i="10"/>
  <c r="AU120" i="10"/>
  <c r="BI108" i="10" s="1"/>
  <c r="C109" i="10"/>
  <c r="G109" i="10"/>
  <c r="AM109" i="10"/>
  <c r="AW109" i="10"/>
  <c r="BD109" i="10" s="1"/>
  <c r="AX109" i="10"/>
  <c r="AY109" i="10"/>
  <c r="AA121" i="10"/>
  <c r="AZ109" i="10" s="1"/>
  <c r="AI121" i="10"/>
  <c r="BA109" i="10" s="1"/>
  <c r="AQ121" i="10"/>
  <c r="BB109" i="10"/>
  <c r="BE109" i="10"/>
  <c r="BF109" i="10"/>
  <c r="AE121" i="10"/>
  <c r="BG109" i="10" s="1"/>
  <c r="AU121" i="10"/>
  <c r="BI109" i="10" s="1"/>
  <c r="C110" i="10"/>
  <c r="G110" i="10"/>
  <c r="AM110" i="10"/>
  <c r="AW110" i="10"/>
  <c r="BD110" i="10" s="1"/>
  <c r="AX110" i="10"/>
  <c r="AY110" i="10"/>
  <c r="AA122" i="10"/>
  <c r="AZ110" i="10" s="1"/>
  <c r="AI122" i="10"/>
  <c r="BA110" i="10" s="1"/>
  <c r="AQ122" i="10"/>
  <c r="BB110" i="10" s="1"/>
  <c r="BE110" i="10"/>
  <c r="BF110" i="10"/>
  <c r="AE122" i="10"/>
  <c r="BG110" i="10" s="1"/>
  <c r="AU122" i="10"/>
  <c r="BI110" i="10"/>
  <c r="C111" i="10"/>
  <c r="G111" i="10"/>
  <c r="AM111" i="10"/>
  <c r="AW111" i="10"/>
  <c r="BD111" i="10" s="1"/>
  <c r="AX111" i="10"/>
  <c r="AY111" i="10"/>
  <c r="AA123" i="10"/>
  <c r="AZ111" i="10" s="1"/>
  <c r="AI123" i="10"/>
  <c r="BA111" i="10" s="1"/>
  <c r="AQ123" i="10"/>
  <c r="BB111" i="10" s="1"/>
  <c r="BE111" i="10"/>
  <c r="BF111" i="10"/>
  <c r="AE123" i="10"/>
  <c r="BG111" i="10" s="1"/>
  <c r="AU123" i="10"/>
  <c r="BI111" i="10" s="1"/>
  <c r="C112" i="10"/>
  <c r="G112" i="10"/>
  <c r="AM112" i="10"/>
  <c r="AW112" i="10"/>
  <c r="BD112" i="10" s="1"/>
  <c r="AX112" i="10"/>
  <c r="AY112" i="10"/>
  <c r="AA124" i="10"/>
  <c r="AZ112" i="10" s="1"/>
  <c r="AI124" i="10"/>
  <c r="BA112" i="10" s="1"/>
  <c r="AQ124" i="10"/>
  <c r="BB112" i="10"/>
  <c r="BE112" i="10"/>
  <c r="BF112" i="10"/>
  <c r="AE124" i="10"/>
  <c r="BG112" i="10" s="1"/>
  <c r="AU124" i="10"/>
  <c r="BI112" i="10" s="1"/>
  <c r="C113" i="10"/>
  <c r="G113" i="10"/>
  <c r="AM113" i="10"/>
  <c r="AW113" i="10"/>
  <c r="BD113" i="10" s="1"/>
  <c r="AX113" i="10"/>
  <c r="AY113" i="10"/>
  <c r="AA125" i="10"/>
  <c r="AZ113" i="10" s="1"/>
  <c r="AI125" i="10"/>
  <c r="BA113" i="10" s="1"/>
  <c r="AQ125" i="10"/>
  <c r="BB113" i="10" s="1"/>
  <c r="BE113" i="10"/>
  <c r="BF113" i="10"/>
  <c r="AE125" i="10"/>
  <c r="BG113" i="10" s="1"/>
  <c r="AU125" i="10"/>
  <c r="BI113" i="10" s="1"/>
  <c r="C114" i="10"/>
  <c r="G114" i="10"/>
  <c r="AM114" i="10"/>
  <c r="AW114" i="10"/>
  <c r="BD114" i="10" s="1"/>
  <c r="AX114" i="10"/>
  <c r="AY114" i="10"/>
  <c r="AA126" i="10"/>
  <c r="AZ114" i="10" s="1"/>
  <c r="AI126" i="10"/>
  <c r="BA114" i="10" s="1"/>
  <c r="AQ126" i="10"/>
  <c r="BB114" i="10"/>
  <c r="BE114" i="10"/>
  <c r="BF114" i="10"/>
  <c r="AE126" i="10"/>
  <c r="BG114" i="10" s="1"/>
  <c r="AU126" i="10"/>
  <c r="BI114" i="10"/>
  <c r="C115" i="10"/>
  <c r="G115" i="10"/>
  <c r="AM115" i="10"/>
  <c r="AW115" i="10"/>
  <c r="BD115" i="10" s="1"/>
  <c r="AX115" i="10"/>
  <c r="AY115" i="10"/>
  <c r="AA127" i="10"/>
  <c r="AZ115" i="10" s="1"/>
  <c r="AI127" i="10"/>
  <c r="BA115" i="10" s="1"/>
  <c r="AQ127" i="10"/>
  <c r="BB115" i="10" s="1"/>
  <c r="BE115" i="10"/>
  <c r="BF115" i="10"/>
  <c r="AE127" i="10"/>
  <c r="BG115" i="10" s="1"/>
  <c r="AU127" i="10"/>
  <c r="BI115" i="10" s="1"/>
  <c r="C116" i="10"/>
  <c r="G116" i="10"/>
  <c r="AM116" i="10"/>
  <c r="AW116" i="10"/>
  <c r="BD116" i="10" s="1"/>
  <c r="AX116" i="10"/>
  <c r="AY116" i="10"/>
  <c r="AA128" i="10"/>
  <c r="AZ116" i="10" s="1"/>
  <c r="AI128" i="10"/>
  <c r="BA116" i="10" s="1"/>
  <c r="AQ128" i="10"/>
  <c r="BB116" i="10"/>
  <c r="BE116" i="10"/>
  <c r="BF116" i="10"/>
  <c r="AE128" i="10"/>
  <c r="BG116" i="10" s="1"/>
  <c r="AU128" i="10"/>
  <c r="BI116" i="10" s="1"/>
  <c r="C117" i="10"/>
  <c r="G117" i="10"/>
  <c r="AM117" i="10"/>
  <c r="AW117" i="10"/>
  <c r="BD117" i="10" s="1"/>
  <c r="AX117" i="10"/>
  <c r="AY117" i="10"/>
  <c r="AA129" i="10"/>
  <c r="AZ117" i="10" s="1"/>
  <c r="AI129" i="10"/>
  <c r="BA117" i="10" s="1"/>
  <c r="AQ129" i="10"/>
  <c r="BB117" i="10" s="1"/>
  <c r="BE117" i="10"/>
  <c r="BF117" i="10"/>
  <c r="AE129" i="10"/>
  <c r="BG117" i="10" s="1"/>
  <c r="AU129" i="10"/>
  <c r="BI117" i="10" s="1"/>
  <c r="C118" i="10"/>
  <c r="G118" i="10"/>
  <c r="AM118" i="10"/>
  <c r="AW118" i="10"/>
  <c r="BD118" i="10" s="1"/>
  <c r="AX118" i="10"/>
  <c r="AY118" i="10"/>
  <c r="AA130" i="10"/>
  <c r="AZ118" i="10" s="1"/>
  <c r="AI130" i="10"/>
  <c r="BA118" i="10" s="1"/>
  <c r="AQ130" i="10"/>
  <c r="BB118" i="10"/>
  <c r="BE118" i="10"/>
  <c r="BF118" i="10"/>
  <c r="AE130" i="10"/>
  <c r="BG118" i="10" s="1"/>
  <c r="AU130" i="10"/>
  <c r="BI118" i="10"/>
  <c r="C119" i="10"/>
  <c r="G119" i="10"/>
  <c r="AM119" i="10"/>
  <c r="AW119" i="10"/>
  <c r="BD119" i="10" s="1"/>
  <c r="AX119" i="10"/>
  <c r="AY119" i="10"/>
  <c r="AA131" i="10"/>
  <c r="AZ119" i="10" s="1"/>
  <c r="AI131" i="10"/>
  <c r="BA119" i="10" s="1"/>
  <c r="AQ131" i="10"/>
  <c r="BB119" i="10"/>
  <c r="BE119" i="10"/>
  <c r="BF119" i="10"/>
  <c r="AE131" i="10"/>
  <c r="BG119" i="10" s="1"/>
  <c r="AU131" i="10"/>
  <c r="BI119" i="10" s="1"/>
  <c r="C120" i="10"/>
  <c r="G120" i="10"/>
  <c r="AM120" i="10"/>
  <c r="AW120" i="10"/>
  <c r="BD120" i="10" s="1"/>
  <c r="AX120" i="10"/>
  <c r="AY120" i="10"/>
  <c r="AA132" i="10"/>
  <c r="AZ120" i="10" s="1"/>
  <c r="AI132" i="10"/>
  <c r="BA120" i="10" s="1"/>
  <c r="AQ132" i="10"/>
  <c r="BB120" i="10" s="1"/>
  <c r="BE120" i="10"/>
  <c r="BF120" i="10"/>
  <c r="AE132" i="10"/>
  <c r="BG120" i="10" s="1"/>
  <c r="AU132" i="10"/>
  <c r="BI120" i="10"/>
  <c r="C121" i="10"/>
  <c r="G121" i="10"/>
  <c r="AM121" i="10"/>
  <c r="AW121" i="10"/>
  <c r="BD121" i="10" s="1"/>
  <c r="AX121" i="10"/>
  <c r="AY121" i="10"/>
  <c r="AA133" i="10"/>
  <c r="AZ121" i="10" s="1"/>
  <c r="AI133" i="10"/>
  <c r="BA121" i="10" s="1"/>
  <c r="AQ133" i="10"/>
  <c r="BB121" i="10"/>
  <c r="BE121" i="10"/>
  <c r="BF121" i="10"/>
  <c r="AE133" i="10"/>
  <c r="BG121" i="10" s="1"/>
  <c r="AU133" i="10"/>
  <c r="BI121" i="10" s="1"/>
  <c r="C122" i="10"/>
  <c r="G122" i="10"/>
  <c r="AM122" i="10"/>
  <c r="AW122" i="10"/>
  <c r="BD122" i="10" s="1"/>
  <c r="AX122" i="10"/>
  <c r="AY122" i="10"/>
  <c r="AA134" i="10"/>
  <c r="AZ122" i="10" s="1"/>
  <c r="AI134" i="10"/>
  <c r="BA122" i="10" s="1"/>
  <c r="AQ134" i="10"/>
  <c r="BB122" i="10" s="1"/>
  <c r="BE122" i="10"/>
  <c r="BF122" i="10"/>
  <c r="AE134" i="10"/>
  <c r="BG122" i="10" s="1"/>
  <c r="AU134" i="10"/>
  <c r="BI122" i="10"/>
  <c r="C123" i="10"/>
  <c r="G123" i="10"/>
  <c r="AM123" i="10"/>
  <c r="AW123" i="10"/>
  <c r="BD123" i="10" s="1"/>
  <c r="AX123" i="10"/>
  <c r="AY123" i="10"/>
  <c r="AA135" i="10"/>
  <c r="AZ123" i="10" s="1"/>
  <c r="AI135" i="10"/>
  <c r="BA123" i="10" s="1"/>
  <c r="AQ135" i="10"/>
  <c r="BB123" i="10" s="1"/>
  <c r="BE123" i="10"/>
  <c r="BF123" i="10"/>
  <c r="AE135" i="10"/>
  <c r="BG123" i="10" s="1"/>
  <c r="AU135" i="10"/>
  <c r="BI123" i="10"/>
  <c r="C124" i="10"/>
  <c r="G124" i="10"/>
  <c r="AM124" i="10"/>
  <c r="AW124" i="10"/>
  <c r="BD124" i="10" s="1"/>
  <c r="AX124" i="10"/>
  <c r="AY124" i="10"/>
  <c r="AA136" i="10"/>
  <c r="AZ124" i="10" s="1"/>
  <c r="AI136" i="10"/>
  <c r="BA124" i="10" s="1"/>
  <c r="AQ136" i="10"/>
  <c r="BB124" i="10"/>
  <c r="BE124" i="10"/>
  <c r="BF124" i="10"/>
  <c r="AE136" i="10"/>
  <c r="BG124" i="10" s="1"/>
  <c r="AU136" i="10"/>
  <c r="BI124" i="10"/>
  <c r="C125" i="10"/>
  <c r="G125" i="10"/>
  <c r="AM125" i="10"/>
  <c r="AW125" i="10"/>
  <c r="BD125" i="10" s="1"/>
  <c r="AX125" i="10"/>
  <c r="AY125" i="10"/>
  <c r="AA137" i="10"/>
  <c r="AZ125" i="10" s="1"/>
  <c r="AI137" i="10"/>
  <c r="BA125" i="10" s="1"/>
  <c r="AQ137" i="10"/>
  <c r="BB125" i="10"/>
  <c r="BE125" i="10"/>
  <c r="BF125" i="10"/>
  <c r="AE137" i="10"/>
  <c r="BG125" i="10" s="1"/>
  <c r="AU137" i="10"/>
  <c r="BI125" i="10" s="1"/>
  <c r="C126" i="10"/>
  <c r="G126" i="10"/>
  <c r="AM126" i="10"/>
  <c r="AW126" i="10"/>
  <c r="BD126" i="10" s="1"/>
  <c r="AX126" i="10"/>
  <c r="AY126" i="10"/>
  <c r="AA138" i="10"/>
  <c r="AZ126" i="10" s="1"/>
  <c r="AI138" i="10"/>
  <c r="BA126" i="10" s="1"/>
  <c r="AQ138" i="10"/>
  <c r="BB126" i="10" s="1"/>
  <c r="BE126" i="10"/>
  <c r="BF126" i="10"/>
  <c r="AE138" i="10"/>
  <c r="BG126" i="10" s="1"/>
  <c r="AU138" i="10"/>
  <c r="BI126" i="10"/>
  <c r="C127" i="10"/>
  <c r="G127" i="10"/>
  <c r="AM127" i="10"/>
  <c r="AW127" i="10"/>
  <c r="BD127" i="10" s="1"/>
  <c r="AX127" i="10"/>
  <c r="AY127" i="10"/>
  <c r="AA139" i="10"/>
  <c r="AZ127" i="10" s="1"/>
  <c r="AI139" i="10"/>
  <c r="BA127" i="10" s="1"/>
  <c r="AQ139" i="10"/>
  <c r="BB127" i="10"/>
  <c r="BE127" i="10"/>
  <c r="BF127" i="10"/>
  <c r="AE139" i="10"/>
  <c r="BG127" i="10" s="1"/>
  <c r="AU139" i="10"/>
  <c r="BI127" i="10" s="1"/>
  <c r="C128" i="10"/>
  <c r="G128" i="10"/>
  <c r="AM128" i="10"/>
  <c r="AW128" i="10"/>
  <c r="BD128" i="10" s="1"/>
  <c r="AX128" i="10"/>
  <c r="AY128" i="10"/>
  <c r="AA140" i="10"/>
  <c r="AZ128" i="10" s="1"/>
  <c r="AI140" i="10"/>
  <c r="BA128" i="10" s="1"/>
  <c r="AQ140" i="10"/>
  <c r="BB128" i="10" s="1"/>
  <c r="BE128" i="10"/>
  <c r="BF128" i="10"/>
  <c r="AE140" i="10"/>
  <c r="BG128" i="10" s="1"/>
  <c r="AU140" i="10"/>
  <c r="BI128" i="10"/>
  <c r="C129" i="10"/>
  <c r="G129" i="10"/>
  <c r="AM129" i="10"/>
  <c r="AW129" i="10"/>
  <c r="BD129" i="10" s="1"/>
  <c r="AX129" i="10"/>
  <c r="AY129" i="10"/>
  <c r="AA141" i="10"/>
  <c r="AZ129" i="10" s="1"/>
  <c r="AI141" i="10"/>
  <c r="BA129" i="10" s="1"/>
  <c r="AQ141" i="10"/>
  <c r="BB129" i="10" s="1"/>
  <c r="BE129" i="10"/>
  <c r="BF129" i="10"/>
  <c r="AE141" i="10"/>
  <c r="BG129" i="10" s="1"/>
  <c r="AU141" i="10"/>
  <c r="BI129" i="10" s="1"/>
  <c r="C130" i="10"/>
  <c r="G130" i="10"/>
  <c r="AM130" i="10"/>
  <c r="AW130" i="10"/>
  <c r="BD130" i="10" s="1"/>
  <c r="AX130" i="10"/>
  <c r="AY130" i="10"/>
  <c r="AA142" i="10"/>
  <c r="AZ130" i="10" s="1"/>
  <c r="AI142" i="10"/>
  <c r="BA130" i="10" s="1"/>
  <c r="AQ142" i="10"/>
  <c r="BB130" i="10"/>
  <c r="BE130" i="10"/>
  <c r="BF130" i="10"/>
  <c r="AE142" i="10"/>
  <c r="BG130" i="10" s="1"/>
  <c r="AU142" i="10"/>
  <c r="BI130" i="10"/>
  <c r="C131" i="10"/>
  <c r="G131" i="10"/>
  <c r="AM131" i="10"/>
  <c r="AW131" i="10"/>
  <c r="BD131" i="10" s="1"/>
  <c r="AX131" i="10"/>
  <c r="AY131" i="10"/>
  <c r="AA143" i="10"/>
  <c r="AZ131" i="10" s="1"/>
  <c r="AI143" i="10"/>
  <c r="BA131" i="10" s="1"/>
  <c r="AQ143" i="10"/>
  <c r="BB131" i="10" s="1"/>
  <c r="BE131" i="10"/>
  <c r="BF131" i="10"/>
  <c r="AE143" i="10"/>
  <c r="BG131" i="10" s="1"/>
  <c r="AU143" i="10"/>
  <c r="BI131" i="10" s="1"/>
  <c r="C132" i="10"/>
  <c r="G132" i="10"/>
  <c r="AM132" i="10"/>
  <c r="AW132" i="10"/>
  <c r="BD132" i="10" s="1"/>
  <c r="AX132" i="10"/>
  <c r="AY132" i="10"/>
  <c r="AA144" i="10"/>
  <c r="AZ132" i="10" s="1"/>
  <c r="AI144" i="10"/>
  <c r="BA132" i="10" s="1"/>
  <c r="AQ144" i="10"/>
  <c r="BB132" i="10"/>
  <c r="BE132" i="10"/>
  <c r="BF132" i="10"/>
  <c r="AE144" i="10"/>
  <c r="BG132" i="10" s="1"/>
  <c r="AU144" i="10"/>
  <c r="BI132" i="10"/>
  <c r="C133" i="10"/>
  <c r="G133" i="10"/>
  <c r="AM133" i="10"/>
  <c r="AW133" i="10"/>
  <c r="BD133" i="10" s="1"/>
  <c r="AX133" i="10"/>
  <c r="AY133" i="10"/>
  <c r="AA145" i="10"/>
  <c r="AZ133" i="10" s="1"/>
  <c r="AI145" i="10"/>
  <c r="BA133" i="10" s="1"/>
  <c r="AQ145" i="10"/>
  <c r="BB133" i="10"/>
  <c r="BE133" i="10"/>
  <c r="BF133" i="10"/>
  <c r="AE145" i="10"/>
  <c r="BG133" i="10" s="1"/>
  <c r="AU145" i="10"/>
  <c r="BI133" i="10" s="1"/>
  <c r="C134" i="10"/>
  <c r="G134" i="10"/>
  <c r="AM134" i="10"/>
  <c r="AW134" i="10"/>
  <c r="BD134" i="10" s="1"/>
  <c r="AX134" i="10"/>
  <c r="AY134" i="10"/>
  <c r="AA146" i="10"/>
  <c r="AZ134" i="10" s="1"/>
  <c r="AI146" i="10"/>
  <c r="BA134" i="10" s="1"/>
  <c r="AQ146" i="10"/>
  <c r="BB134" i="10" s="1"/>
  <c r="BE134" i="10"/>
  <c r="BF134" i="10"/>
  <c r="AE146" i="10"/>
  <c r="BG134" i="10" s="1"/>
  <c r="AU146" i="10"/>
  <c r="BI134" i="10"/>
  <c r="C135" i="10"/>
  <c r="G135" i="10"/>
  <c r="AM135" i="10"/>
  <c r="AW135" i="10"/>
  <c r="BD135" i="10" s="1"/>
  <c r="AX135" i="10"/>
  <c r="AY135" i="10"/>
  <c r="AA147" i="10"/>
  <c r="AZ135" i="10" s="1"/>
  <c r="AI147" i="10"/>
  <c r="BA135" i="10" s="1"/>
  <c r="AQ147" i="10"/>
  <c r="BB135" i="10"/>
  <c r="BE135" i="10"/>
  <c r="BF135" i="10"/>
  <c r="AE147" i="10"/>
  <c r="BG135" i="10" s="1"/>
  <c r="AU147" i="10"/>
  <c r="BI135" i="10" s="1"/>
  <c r="C136" i="10"/>
  <c r="G136" i="10"/>
  <c r="AM136" i="10"/>
  <c r="AW136" i="10"/>
  <c r="BD136" i="10" s="1"/>
  <c r="AX136" i="10"/>
  <c r="AY136" i="10"/>
  <c r="AA148" i="10"/>
  <c r="AZ136" i="10" s="1"/>
  <c r="AI148" i="10"/>
  <c r="BA136" i="10" s="1"/>
  <c r="AQ148" i="10"/>
  <c r="BB136" i="10" s="1"/>
  <c r="BE136" i="10"/>
  <c r="BF136" i="10"/>
  <c r="AE148" i="10"/>
  <c r="BG136" i="10" s="1"/>
  <c r="AU148" i="10"/>
  <c r="BI136" i="10"/>
  <c r="C137" i="10"/>
  <c r="G137" i="10"/>
  <c r="AM137" i="10"/>
  <c r="AW137" i="10"/>
  <c r="BD137" i="10" s="1"/>
  <c r="AX137" i="10"/>
  <c r="AY137" i="10"/>
  <c r="AA149" i="10"/>
  <c r="AZ137" i="10" s="1"/>
  <c r="AI149" i="10"/>
  <c r="BA137" i="10" s="1"/>
  <c r="AQ149" i="10"/>
  <c r="BB137" i="10" s="1"/>
  <c r="BE137" i="10"/>
  <c r="BF137" i="10"/>
  <c r="AE149" i="10"/>
  <c r="BG137" i="10" s="1"/>
  <c r="AU149" i="10"/>
  <c r="BI137" i="10" s="1"/>
  <c r="C138" i="10"/>
  <c r="G138" i="10"/>
  <c r="AM138" i="10"/>
  <c r="AW138" i="10"/>
  <c r="BD138" i="10" s="1"/>
  <c r="AX138" i="10"/>
  <c r="AY138" i="10"/>
  <c r="AA150" i="10"/>
  <c r="AZ138" i="10" s="1"/>
  <c r="AI150" i="10"/>
  <c r="BA138" i="10" s="1"/>
  <c r="AQ150" i="10"/>
  <c r="BB138" i="10"/>
  <c r="BE138" i="10"/>
  <c r="BF138" i="10"/>
  <c r="AE150" i="10"/>
  <c r="BG138" i="10" s="1"/>
  <c r="AU150" i="10"/>
  <c r="BI138" i="10"/>
  <c r="C139" i="10"/>
  <c r="G139" i="10"/>
  <c r="AM139" i="10"/>
  <c r="AW139" i="10"/>
  <c r="BD139" i="10" s="1"/>
  <c r="AX139" i="10"/>
  <c r="AY139" i="10"/>
  <c r="AA151" i="10"/>
  <c r="AZ139" i="10" s="1"/>
  <c r="AI151" i="10"/>
  <c r="BA139" i="10" s="1"/>
  <c r="AQ151" i="10"/>
  <c r="BB139" i="10" s="1"/>
  <c r="BE139" i="10"/>
  <c r="BF139" i="10"/>
  <c r="AE151" i="10"/>
  <c r="BG139" i="10" s="1"/>
  <c r="AU151" i="10"/>
  <c r="BI139" i="10" s="1"/>
  <c r="C140" i="10"/>
  <c r="G140" i="10"/>
  <c r="AM140" i="10"/>
  <c r="AW140" i="10"/>
  <c r="BD140" i="10" s="1"/>
  <c r="AX140" i="10"/>
  <c r="AY140" i="10"/>
  <c r="AA152" i="10"/>
  <c r="AZ140" i="10" s="1"/>
  <c r="AI152" i="10"/>
  <c r="BA140" i="10" s="1"/>
  <c r="AQ152" i="10"/>
  <c r="BB140" i="10"/>
  <c r="BE140" i="10"/>
  <c r="BF140" i="10"/>
  <c r="AE152" i="10"/>
  <c r="BG140" i="10" s="1"/>
  <c r="AU152" i="10"/>
  <c r="BI140" i="10"/>
  <c r="C141" i="10"/>
  <c r="G141" i="10"/>
  <c r="AM141" i="10"/>
  <c r="AW141" i="10"/>
  <c r="BD141" i="10" s="1"/>
  <c r="AX141" i="10"/>
  <c r="AY141" i="10"/>
  <c r="AA153" i="10"/>
  <c r="AZ141" i="10" s="1"/>
  <c r="AI153" i="10"/>
  <c r="BA141" i="10" s="1"/>
  <c r="AQ153" i="10"/>
  <c r="BB141" i="10"/>
  <c r="BE141" i="10"/>
  <c r="BF141" i="10"/>
  <c r="AE153" i="10"/>
  <c r="BG141" i="10" s="1"/>
  <c r="AU153" i="10"/>
  <c r="BI141" i="10" s="1"/>
  <c r="C142" i="10"/>
  <c r="G142" i="10"/>
  <c r="AM142" i="10"/>
  <c r="AW142" i="10"/>
  <c r="BD142" i="10" s="1"/>
  <c r="AX142" i="10"/>
  <c r="AY142" i="10"/>
  <c r="AA154" i="10"/>
  <c r="AZ142" i="10" s="1"/>
  <c r="AI154" i="10"/>
  <c r="BA142" i="10" s="1"/>
  <c r="AQ154" i="10"/>
  <c r="BB142" i="10" s="1"/>
  <c r="BE142" i="10"/>
  <c r="BF142" i="10"/>
  <c r="AE154" i="10"/>
  <c r="BG142" i="10" s="1"/>
  <c r="AU154" i="10"/>
  <c r="BI142" i="10"/>
  <c r="C143" i="10"/>
  <c r="G143" i="10"/>
  <c r="AM143" i="10"/>
  <c r="AW143" i="10"/>
  <c r="BD143" i="10" s="1"/>
  <c r="AX143" i="10"/>
  <c r="AY143" i="10"/>
  <c r="AA155" i="10"/>
  <c r="AZ143" i="10" s="1"/>
  <c r="AI155" i="10"/>
  <c r="BA143" i="10" s="1"/>
  <c r="AQ155" i="10"/>
  <c r="BB143" i="10"/>
  <c r="BE143" i="10"/>
  <c r="BF143" i="10"/>
  <c r="AE155" i="10"/>
  <c r="BG143" i="10" s="1"/>
  <c r="AU155" i="10"/>
  <c r="BI143" i="10" s="1"/>
  <c r="C144" i="10"/>
  <c r="G144" i="10"/>
  <c r="AM144" i="10"/>
  <c r="AW144" i="10"/>
  <c r="BD144" i="10" s="1"/>
  <c r="AX144" i="10"/>
  <c r="AY144" i="10"/>
  <c r="AA156" i="10"/>
  <c r="AZ144" i="10"/>
  <c r="AI156" i="10"/>
  <c r="BA144" i="10" s="1"/>
  <c r="AQ156" i="10"/>
  <c r="BB144" i="10"/>
  <c r="BE144" i="10"/>
  <c r="BF144" i="10"/>
  <c r="AE156" i="10"/>
  <c r="BG144" i="10" s="1"/>
  <c r="AU156" i="10"/>
  <c r="BI144" i="10" s="1"/>
  <c r="C145" i="10"/>
  <c r="G145" i="10"/>
  <c r="AM145" i="10"/>
  <c r="AW145" i="10"/>
  <c r="BD145" i="10" s="1"/>
  <c r="AX145" i="10"/>
  <c r="AY145" i="10"/>
  <c r="AA157" i="10"/>
  <c r="AZ145" i="10" s="1"/>
  <c r="AI157" i="10"/>
  <c r="BA145" i="10" s="1"/>
  <c r="AQ157" i="10"/>
  <c r="BB145" i="10" s="1"/>
  <c r="BE145" i="10"/>
  <c r="BF145" i="10"/>
  <c r="AE157" i="10"/>
  <c r="BG145" i="10" s="1"/>
  <c r="AU157" i="10"/>
  <c r="BI145" i="10" s="1"/>
  <c r="C146" i="10"/>
  <c r="G146" i="10"/>
  <c r="AM146" i="10"/>
  <c r="AW146" i="10"/>
  <c r="BD146" i="10" s="1"/>
  <c r="AX146" i="10"/>
  <c r="AY146" i="10"/>
  <c r="AA158" i="10"/>
  <c r="AZ146" i="10" s="1"/>
  <c r="AI158" i="10"/>
  <c r="BA146" i="10" s="1"/>
  <c r="AQ158" i="10"/>
  <c r="BB146" i="10"/>
  <c r="BE146" i="10"/>
  <c r="BF146" i="10"/>
  <c r="AE158" i="10"/>
  <c r="BG146" i="10" s="1"/>
  <c r="AU158" i="10"/>
  <c r="BI146" i="10" s="1"/>
  <c r="C147" i="10"/>
  <c r="G147" i="10"/>
  <c r="AM147" i="10"/>
  <c r="AW147" i="10"/>
  <c r="BD147" i="10" s="1"/>
  <c r="AX147" i="10"/>
  <c r="AY147" i="10"/>
  <c r="AA159" i="10"/>
  <c r="AZ147" i="10" s="1"/>
  <c r="AI159" i="10"/>
  <c r="BA147" i="10" s="1"/>
  <c r="AQ159" i="10"/>
  <c r="BB147" i="10" s="1"/>
  <c r="BE147" i="10"/>
  <c r="BF147" i="10"/>
  <c r="AE159" i="10"/>
  <c r="BG147" i="10" s="1"/>
  <c r="AU159" i="10"/>
  <c r="BI147" i="10" s="1"/>
  <c r="C148" i="10"/>
  <c r="G148" i="10"/>
  <c r="AM148" i="10"/>
  <c r="AW148" i="10"/>
  <c r="BD148" i="10" s="1"/>
  <c r="AX148" i="10"/>
  <c r="AY148" i="10"/>
  <c r="AA160" i="10"/>
  <c r="AZ148" i="10" s="1"/>
  <c r="AI160" i="10"/>
  <c r="BA148" i="10" s="1"/>
  <c r="AQ160" i="10"/>
  <c r="BB148" i="10"/>
  <c r="BE148" i="10"/>
  <c r="BF148" i="10"/>
  <c r="AE160" i="10"/>
  <c r="BG148" i="10" s="1"/>
  <c r="AU160" i="10"/>
  <c r="BI148" i="10" s="1"/>
  <c r="C149" i="10"/>
  <c r="G149" i="10"/>
  <c r="AM149" i="10"/>
  <c r="AW149" i="10"/>
  <c r="BD149" i="10" s="1"/>
  <c r="AX149" i="10"/>
  <c r="AY149" i="10"/>
  <c r="AA161" i="10"/>
  <c r="AZ149" i="10" s="1"/>
  <c r="AI161" i="10"/>
  <c r="BA149" i="10" s="1"/>
  <c r="AQ161" i="10"/>
  <c r="BB149" i="10" s="1"/>
  <c r="BE149" i="10"/>
  <c r="BF149" i="10"/>
  <c r="AE161" i="10"/>
  <c r="BG149" i="10" s="1"/>
  <c r="AU161" i="10"/>
  <c r="BI149" i="10" s="1"/>
  <c r="C150" i="10"/>
  <c r="G150" i="10"/>
  <c r="AM150" i="10"/>
  <c r="AW150" i="10"/>
  <c r="BD150" i="10" s="1"/>
  <c r="AX150" i="10"/>
  <c r="AY150" i="10"/>
  <c r="AA162" i="10"/>
  <c r="AZ150" i="10" s="1"/>
  <c r="AI162" i="10"/>
  <c r="BA150" i="10" s="1"/>
  <c r="AQ162" i="10"/>
  <c r="BB150" i="10"/>
  <c r="BE150" i="10"/>
  <c r="BF150" i="10"/>
  <c r="AE162" i="10"/>
  <c r="BG150" i="10" s="1"/>
  <c r="AU162" i="10"/>
  <c r="BI150" i="10" s="1"/>
  <c r="C151" i="10"/>
  <c r="G151" i="10"/>
  <c r="AM151" i="10"/>
  <c r="AW151" i="10"/>
  <c r="BD151" i="10" s="1"/>
  <c r="AX151" i="10"/>
  <c r="AY151" i="10"/>
  <c r="AA163" i="10"/>
  <c r="AZ151" i="10" s="1"/>
  <c r="AI163" i="10"/>
  <c r="BA151" i="10" s="1"/>
  <c r="AQ163" i="10"/>
  <c r="BB151" i="10" s="1"/>
  <c r="BE151" i="10"/>
  <c r="BF151" i="10"/>
  <c r="AE163" i="10"/>
  <c r="BG151" i="10" s="1"/>
  <c r="AU163" i="10"/>
  <c r="BI151" i="10" s="1"/>
  <c r="C152" i="10"/>
  <c r="G152" i="10"/>
  <c r="AM152" i="10"/>
  <c r="AW152" i="10"/>
  <c r="AX152" i="10"/>
  <c r="AY152" i="10"/>
  <c r="AA164" i="10"/>
  <c r="AZ152" i="10" s="1"/>
  <c r="AI164" i="10"/>
  <c r="AQ164" i="10"/>
  <c r="BB152" i="10" s="1"/>
  <c r="BD152" i="10"/>
  <c r="BE152" i="10"/>
  <c r="BF152" i="10"/>
  <c r="AE164" i="10"/>
  <c r="BG152" i="10"/>
  <c r="AU164" i="10"/>
  <c r="BI152" i="10" s="1"/>
  <c r="C153" i="10"/>
  <c r="G153" i="10"/>
  <c r="AM153" i="10"/>
  <c r="AW153" i="10"/>
  <c r="AX153" i="10"/>
  <c r="AY153" i="10"/>
  <c r="AA165" i="10"/>
  <c r="AZ153" i="10" s="1"/>
  <c r="AI165" i="10"/>
  <c r="AQ165" i="10"/>
  <c r="BB153" i="10" s="1"/>
  <c r="BD153" i="10"/>
  <c r="BE153" i="10"/>
  <c r="BF153" i="10"/>
  <c r="AE165" i="10"/>
  <c r="BG153" i="10"/>
  <c r="AU165" i="10"/>
  <c r="BI153" i="10" s="1"/>
  <c r="C154" i="10"/>
  <c r="G154" i="10"/>
  <c r="AM154" i="10"/>
  <c r="AW154" i="10"/>
  <c r="BD154" i="10" s="1"/>
  <c r="AX154" i="10"/>
  <c r="AY154" i="10"/>
  <c r="AA166" i="10"/>
  <c r="AZ154" i="10"/>
  <c r="AI166" i="10"/>
  <c r="AQ166" i="10"/>
  <c r="BB154" i="10" s="1"/>
  <c r="BE154" i="10"/>
  <c r="BF154" i="10"/>
  <c r="AE166" i="10"/>
  <c r="BG154" i="10"/>
  <c r="AU166" i="10"/>
  <c r="BI154" i="10" s="1"/>
  <c r="C155" i="10"/>
  <c r="G155" i="10"/>
  <c r="AM155" i="10"/>
  <c r="AW155" i="10"/>
  <c r="AX155" i="10"/>
  <c r="AY155" i="10"/>
  <c r="AA167" i="10"/>
  <c r="AZ155" i="10"/>
  <c r="AI167" i="10"/>
  <c r="AQ167" i="10"/>
  <c r="BB155" i="10" s="1"/>
  <c r="BD155" i="10"/>
  <c r="BE155" i="10"/>
  <c r="BF155" i="10"/>
  <c r="AE167" i="10"/>
  <c r="BG155" i="10" s="1"/>
  <c r="AU167" i="10"/>
  <c r="BI155" i="10" s="1"/>
  <c r="C156" i="10"/>
  <c r="G156" i="10"/>
  <c r="AM156" i="10"/>
  <c r="AW156" i="10"/>
  <c r="AX156" i="10"/>
  <c r="AY156" i="10"/>
  <c r="AA168" i="10"/>
  <c r="AZ156" i="10"/>
  <c r="AI168" i="10"/>
  <c r="AQ168" i="10"/>
  <c r="BB156" i="10" s="1"/>
  <c r="BD156" i="10"/>
  <c r="BE156" i="10"/>
  <c r="BF156" i="10"/>
  <c r="AE168" i="10"/>
  <c r="BG156" i="10" s="1"/>
  <c r="AU168" i="10"/>
  <c r="BI156" i="10" s="1"/>
  <c r="C157" i="10"/>
  <c r="G157" i="10"/>
  <c r="AM157" i="10"/>
  <c r="AW157" i="10"/>
  <c r="BD157" i="10" s="1"/>
  <c r="AX157" i="10"/>
  <c r="AY157" i="10"/>
  <c r="AA169" i="10"/>
  <c r="AZ157" i="10"/>
  <c r="AI169" i="10"/>
  <c r="AQ169" i="10"/>
  <c r="BB157" i="10" s="1"/>
  <c r="BE157" i="10"/>
  <c r="BF157" i="10"/>
  <c r="AE169" i="10"/>
  <c r="BG157" i="10" s="1"/>
  <c r="AU169" i="10"/>
  <c r="BI157" i="10"/>
  <c r="C158" i="10"/>
  <c r="G158" i="10"/>
  <c r="AM158" i="10"/>
  <c r="AW158" i="10"/>
  <c r="BD158" i="10" s="1"/>
  <c r="AX158" i="10"/>
  <c r="AY158" i="10"/>
  <c r="AA170" i="10"/>
  <c r="AZ158" i="10" s="1"/>
  <c r="AI170" i="10"/>
  <c r="AQ170" i="10"/>
  <c r="BB158" i="10" s="1"/>
  <c r="BE158" i="10"/>
  <c r="BF158" i="10"/>
  <c r="AE170" i="10"/>
  <c r="BG158" i="10" s="1"/>
  <c r="AU170" i="10"/>
  <c r="BI158" i="10"/>
  <c r="C159" i="10"/>
  <c r="G159" i="10"/>
  <c r="AM159" i="10"/>
  <c r="AW159" i="10"/>
  <c r="AX159" i="10"/>
  <c r="AY159" i="10"/>
  <c r="AA171" i="10"/>
  <c r="AZ159" i="10" s="1"/>
  <c r="AI171" i="10"/>
  <c r="AQ171" i="10"/>
  <c r="BB159" i="10" s="1"/>
  <c r="BD159" i="10"/>
  <c r="BE159" i="10"/>
  <c r="BF159" i="10"/>
  <c r="AE171" i="10"/>
  <c r="BG159" i="10"/>
  <c r="AU171" i="10"/>
  <c r="BI159" i="10"/>
  <c r="C160" i="10"/>
  <c r="G160" i="10"/>
  <c r="AM160" i="10"/>
  <c r="AW160" i="10"/>
  <c r="AX160" i="10"/>
  <c r="AY160" i="10"/>
  <c r="AA172" i="10"/>
  <c r="AZ160" i="10" s="1"/>
  <c r="AI172" i="10"/>
  <c r="AQ172" i="10"/>
  <c r="BB160" i="10" s="1"/>
  <c r="BD160" i="10"/>
  <c r="BE160" i="10"/>
  <c r="BF160" i="10"/>
  <c r="AE172" i="10"/>
  <c r="BG160" i="10"/>
  <c r="AU172" i="10"/>
  <c r="BI160" i="10"/>
  <c r="C161" i="10"/>
  <c r="G161" i="10"/>
  <c r="AM161" i="10"/>
  <c r="AW161" i="10"/>
  <c r="BD161" i="10" s="1"/>
  <c r="AX161" i="10"/>
  <c r="AY161" i="10"/>
  <c r="AA173" i="10"/>
  <c r="AZ161" i="10"/>
  <c r="AI173" i="10"/>
  <c r="AQ173" i="10"/>
  <c r="BB161" i="10" s="1"/>
  <c r="BE161" i="10"/>
  <c r="BF161" i="10"/>
  <c r="AE173" i="10"/>
  <c r="BG161" i="10"/>
  <c r="AU173" i="10"/>
  <c r="BI161" i="10"/>
  <c r="C162" i="10"/>
  <c r="G162" i="10"/>
  <c r="AM162" i="10"/>
  <c r="AW162" i="10"/>
  <c r="BD162" i="10" s="1"/>
  <c r="AX162" i="10"/>
  <c r="AY162" i="10"/>
  <c r="AA174" i="10"/>
  <c r="AZ162" i="10"/>
  <c r="AI174" i="10"/>
  <c r="AQ174" i="10"/>
  <c r="BB162" i="10" s="1"/>
  <c r="BE162" i="10"/>
  <c r="BF162" i="10"/>
  <c r="AE174" i="10"/>
  <c r="BG162" i="10"/>
  <c r="AU174" i="10"/>
  <c r="BI162" i="10"/>
  <c r="C163" i="10"/>
  <c r="G163" i="10"/>
  <c r="AM163" i="10"/>
  <c r="AW163" i="10"/>
  <c r="AX163" i="10"/>
  <c r="AY163" i="10"/>
  <c r="AA175" i="10"/>
  <c r="AZ163" i="10"/>
  <c r="AI175" i="10"/>
  <c r="AQ175" i="10"/>
  <c r="BB163" i="10" s="1"/>
  <c r="BD163" i="10"/>
  <c r="BE163" i="10"/>
  <c r="BF163" i="10"/>
  <c r="AE175" i="10"/>
  <c r="BG163" i="10" s="1"/>
  <c r="AU175" i="10"/>
  <c r="BI163" i="10"/>
  <c r="C164" i="10"/>
  <c r="G164" i="10"/>
  <c r="AM164" i="10"/>
  <c r="AW164" i="10"/>
  <c r="AX164" i="10"/>
  <c r="AY164" i="10"/>
  <c r="AA176" i="10"/>
  <c r="AZ164" i="10"/>
  <c r="AI176" i="10"/>
  <c r="AQ176" i="10"/>
  <c r="BB164" i="10" s="1"/>
  <c r="BD164" i="10"/>
  <c r="BE164" i="10"/>
  <c r="BF164" i="10"/>
  <c r="AE176" i="10"/>
  <c r="BG164" i="10" s="1"/>
  <c r="AU176" i="10"/>
  <c r="BI164" i="10"/>
  <c r="C165" i="10"/>
  <c r="G165" i="10"/>
  <c r="AM165" i="10"/>
  <c r="AW165" i="10"/>
  <c r="AX165" i="10"/>
  <c r="AY165" i="10"/>
  <c r="AA177" i="10"/>
  <c r="AZ165" i="10"/>
  <c r="AI177" i="10"/>
  <c r="AQ177" i="10"/>
  <c r="BB165" i="10" s="1"/>
  <c r="BD165" i="10"/>
  <c r="BE165" i="10"/>
  <c r="BF165" i="10"/>
  <c r="AE177" i="10"/>
  <c r="BG165" i="10"/>
  <c r="AU177" i="10"/>
  <c r="BI165" i="10" s="1"/>
  <c r="C166" i="10"/>
  <c r="G166" i="10"/>
  <c r="AM166" i="10"/>
  <c r="AW166" i="10"/>
  <c r="BD166" i="10" s="1"/>
  <c r="AX166" i="10"/>
  <c r="AY166" i="10"/>
  <c r="AA178" i="10"/>
  <c r="AZ166" i="10" s="1"/>
  <c r="AI178" i="10"/>
  <c r="AQ178" i="10"/>
  <c r="BB166" i="10" s="1"/>
  <c r="BE166" i="10"/>
  <c r="BF166" i="10"/>
  <c r="AE178" i="10"/>
  <c r="BG166" i="10"/>
  <c r="AU178" i="10"/>
  <c r="BI166" i="10"/>
  <c r="C167" i="10"/>
  <c r="G167" i="10"/>
  <c r="AM167" i="10"/>
  <c r="AW167" i="10"/>
  <c r="AX167" i="10"/>
  <c r="AY167" i="10"/>
  <c r="AA179" i="10"/>
  <c r="AZ167" i="10" s="1"/>
  <c r="AI179" i="10"/>
  <c r="AQ179" i="10"/>
  <c r="BB167" i="10" s="1"/>
  <c r="BD167" i="10"/>
  <c r="BE167" i="10"/>
  <c r="BF167" i="10"/>
  <c r="AE179" i="10"/>
  <c r="BG167" i="10"/>
  <c r="AU179" i="10"/>
  <c r="BI167" i="10"/>
  <c r="C168" i="10"/>
  <c r="G168" i="10"/>
  <c r="AM168" i="10"/>
  <c r="AW168" i="10"/>
  <c r="AX168" i="10"/>
  <c r="AY168" i="10"/>
  <c r="AA180" i="10"/>
  <c r="AZ168" i="10" s="1"/>
  <c r="AI180" i="10"/>
  <c r="AQ180" i="10"/>
  <c r="BB168" i="10" s="1"/>
  <c r="BD168" i="10"/>
  <c r="BE168" i="10"/>
  <c r="BF168" i="10"/>
  <c r="AE180" i="10"/>
  <c r="BG168" i="10"/>
  <c r="AU180" i="10"/>
  <c r="BI168" i="10" s="1"/>
  <c r="C169" i="10"/>
  <c r="G169" i="10"/>
  <c r="AM169" i="10"/>
  <c r="AW169" i="10"/>
  <c r="BD169" i="10" s="1"/>
  <c r="AX169" i="10"/>
  <c r="AY169" i="10"/>
  <c r="AA181" i="10"/>
  <c r="AZ169" i="10"/>
  <c r="AI181" i="10"/>
  <c r="AQ181" i="10"/>
  <c r="BB169" i="10" s="1"/>
  <c r="BE169" i="10"/>
  <c r="BF169" i="10"/>
  <c r="AE181" i="10"/>
  <c r="BG169" i="10"/>
  <c r="AU181" i="10"/>
  <c r="BI169" i="10" s="1"/>
  <c r="C170" i="10"/>
  <c r="G170" i="10"/>
  <c r="AM170" i="10"/>
  <c r="AW170" i="10"/>
  <c r="AX170" i="10"/>
  <c r="AY170" i="10"/>
  <c r="AA182" i="10"/>
  <c r="AZ170" i="10"/>
  <c r="AI182" i="10"/>
  <c r="AQ182" i="10"/>
  <c r="BB170" i="10" s="1"/>
  <c r="BD170" i="10"/>
  <c r="BE170" i="10"/>
  <c r="BF170" i="10"/>
  <c r="AE182" i="10"/>
  <c r="BG170" i="10"/>
  <c r="AU182" i="10"/>
  <c r="BI170" i="10"/>
  <c r="C171" i="10"/>
  <c r="G171" i="10"/>
  <c r="AM171" i="10"/>
  <c r="AW171" i="10"/>
  <c r="AX171" i="10"/>
  <c r="AY171" i="10"/>
  <c r="AA183" i="10"/>
  <c r="AZ171" i="10" s="1"/>
  <c r="AI183" i="10"/>
  <c r="AQ183" i="10"/>
  <c r="BB171" i="10" s="1"/>
  <c r="BD171" i="10"/>
  <c r="BE171" i="10"/>
  <c r="BF171" i="10"/>
  <c r="AE183" i="10"/>
  <c r="BG171" i="10" s="1"/>
  <c r="AU183" i="10"/>
  <c r="BI171" i="10"/>
  <c r="C172" i="10"/>
  <c r="G172" i="10"/>
  <c r="AM172" i="10"/>
  <c r="AW172" i="10"/>
  <c r="AX172" i="10"/>
  <c r="AY172" i="10"/>
  <c r="AA184" i="10"/>
  <c r="AZ172" i="10" s="1"/>
  <c r="AI184" i="10"/>
  <c r="AQ184" i="10"/>
  <c r="BB172" i="10" s="1"/>
  <c r="BD172" i="10"/>
  <c r="BE172" i="10"/>
  <c r="BF172" i="10"/>
  <c r="AE184" i="10"/>
  <c r="BG172" i="10"/>
  <c r="AU184" i="10"/>
  <c r="BI172" i="10"/>
  <c r="C173" i="10"/>
  <c r="G173" i="10"/>
  <c r="AM173" i="10"/>
  <c r="AW173" i="10"/>
  <c r="AX173" i="10"/>
  <c r="AY173" i="10"/>
  <c r="AA185" i="10"/>
  <c r="AZ173" i="10"/>
  <c r="AI185" i="10"/>
  <c r="AQ185" i="10"/>
  <c r="BB173" i="10" s="1"/>
  <c r="BD173" i="10"/>
  <c r="BE173" i="10"/>
  <c r="BF173" i="10"/>
  <c r="AE185" i="10"/>
  <c r="BG173" i="10"/>
  <c r="AU185" i="10"/>
  <c r="BI173" i="10"/>
  <c r="C174" i="10"/>
  <c r="G174" i="10"/>
  <c r="AM174" i="10"/>
  <c r="AW174" i="10"/>
  <c r="AX174" i="10"/>
  <c r="AY174" i="10"/>
  <c r="AA186" i="10"/>
  <c r="AZ174" i="10" s="1"/>
  <c r="AI186" i="10"/>
  <c r="AQ186" i="10"/>
  <c r="BB174" i="10"/>
  <c r="BD174" i="10"/>
  <c r="BE174" i="10"/>
  <c r="BF174" i="10"/>
  <c r="AE186" i="10"/>
  <c r="BG174" i="10"/>
  <c r="AU186" i="10"/>
  <c r="BI174" i="10" s="1"/>
  <c r="C175" i="10"/>
  <c r="G175" i="10"/>
  <c r="AM175" i="10"/>
  <c r="AW175" i="10"/>
  <c r="AX175" i="10"/>
  <c r="AY175" i="10"/>
  <c r="AA187" i="10"/>
  <c r="AZ175" i="10" s="1"/>
  <c r="AI187" i="10"/>
  <c r="AQ187" i="10"/>
  <c r="BB175" i="10" s="1"/>
  <c r="BD175" i="10"/>
  <c r="BE175" i="10"/>
  <c r="BF175" i="10"/>
  <c r="AE187" i="10"/>
  <c r="BG175" i="10"/>
  <c r="AU187" i="10"/>
  <c r="BI175" i="10" s="1"/>
  <c r="C176" i="10"/>
  <c r="G176" i="10"/>
  <c r="AM176" i="10"/>
  <c r="AW176" i="10"/>
  <c r="BD176" i="10" s="1"/>
  <c r="AX176" i="10"/>
  <c r="AY176" i="10"/>
  <c r="AA188" i="10"/>
  <c r="AZ176" i="10"/>
  <c r="AI188" i="10"/>
  <c r="BH176" i="10" s="1"/>
  <c r="AQ188" i="10"/>
  <c r="BB176" i="10" s="1"/>
  <c r="BE176" i="10"/>
  <c r="BF176" i="10"/>
  <c r="AE188" i="10"/>
  <c r="BG176" i="10" s="1"/>
  <c r="AU188" i="10"/>
  <c r="BI176" i="10"/>
  <c r="C177" i="10"/>
  <c r="G177" i="10"/>
  <c r="AM177" i="10"/>
  <c r="AW177" i="10"/>
  <c r="BD177" i="10" s="1"/>
  <c r="AX177" i="10"/>
  <c r="AY177" i="10"/>
  <c r="AA189" i="10"/>
  <c r="AZ177" i="10" s="1"/>
  <c r="AI189" i="10"/>
  <c r="BH177" i="10" s="1"/>
  <c r="AQ189" i="10"/>
  <c r="BB177" i="10" s="1"/>
  <c r="BE177" i="10"/>
  <c r="BF177" i="10"/>
  <c r="AE189" i="10"/>
  <c r="BG177" i="10" s="1"/>
  <c r="AU189" i="10"/>
  <c r="BI177" i="10"/>
  <c r="C178" i="10"/>
  <c r="G178" i="10"/>
  <c r="AM178" i="10"/>
  <c r="AW178" i="10"/>
  <c r="BD178" i="10" s="1"/>
  <c r="AX178" i="10"/>
  <c r="AY178" i="10"/>
  <c r="AA190" i="10"/>
  <c r="AZ178" i="10"/>
  <c r="AI190" i="10"/>
  <c r="BA178" i="10"/>
  <c r="AQ190" i="10"/>
  <c r="BB178" i="10"/>
  <c r="BE178" i="10"/>
  <c r="BF178" i="10"/>
  <c r="AE190" i="10"/>
  <c r="BG178" i="10" s="1"/>
  <c r="BH178" i="10"/>
  <c r="AU190" i="10"/>
  <c r="BI178" i="10"/>
  <c r="C179" i="10"/>
  <c r="G179" i="10"/>
  <c r="AM179" i="10"/>
  <c r="AW179" i="10"/>
  <c r="BD179" i="10" s="1"/>
  <c r="AX179" i="10"/>
  <c r="AY179" i="10"/>
  <c r="AA191" i="10"/>
  <c r="AZ179" i="10" s="1"/>
  <c r="AI191" i="10"/>
  <c r="BA179" i="10"/>
  <c r="AQ191" i="10"/>
  <c r="BB179" i="10" s="1"/>
  <c r="BE179" i="10"/>
  <c r="BF179" i="10"/>
  <c r="AE191" i="10"/>
  <c r="BG179" i="10" s="1"/>
  <c r="BH179" i="10"/>
  <c r="AU191" i="10"/>
  <c r="BI179" i="10"/>
  <c r="C180" i="10"/>
  <c r="G180" i="10"/>
  <c r="AM180" i="10"/>
  <c r="AW180" i="10"/>
  <c r="BD180" i="10" s="1"/>
  <c r="AX180" i="10"/>
  <c r="AY180" i="10"/>
  <c r="AA192" i="10"/>
  <c r="AZ180" i="10"/>
  <c r="AI192" i="10"/>
  <c r="BH180" i="10" s="1"/>
  <c r="AQ192" i="10"/>
  <c r="BB180" i="10"/>
  <c r="BE180" i="10"/>
  <c r="BF180" i="10"/>
  <c r="AE192" i="10"/>
  <c r="BG180" i="10" s="1"/>
  <c r="AU192" i="10"/>
  <c r="BI180" i="10" s="1"/>
  <c r="C181" i="10"/>
  <c r="G181" i="10"/>
  <c r="AM181" i="10"/>
  <c r="AW181" i="10"/>
  <c r="BD181" i="10" s="1"/>
  <c r="AX181" i="10"/>
  <c r="AY181" i="10"/>
  <c r="AA193" i="10"/>
  <c r="AZ181" i="10" s="1"/>
  <c r="AI193" i="10"/>
  <c r="BH181" i="10" s="1"/>
  <c r="AQ193" i="10"/>
  <c r="BB181" i="10"/>
  <c r="BE181" i="10"/>
  <c r="BF181" i="10"/>
  <c r="AE193" i="10"/>
  <c r="BG181" i="10" s="1"/>
  <c r="AU193" i="10"/>
  <c r="BI181" i="10"/>
  <c r="C182" i="10"/>
  <c r="G182" i="10"/>
  <c r="AM182" i="10"/>
  <c r="AW182" i="10"/>
  <c r="BD182" i="10" s="1"/>
  <c r="AX182" i="10"/>
  <c r="AY182" i="10"/>
  <c r="AA194" i="10"/>
  <c r="AZ182" i="10"/>
  <c r="AI194" i="10"/>
  <c r="BA182" i="10"/>
  <c r="AQ194" i="10"/>
  <c r="BB182" i="10" s="1"/>
  <c r="BE182" i="10"/>
  <c r="BF182" i="10"/>
  <c r="AE194" i="10"/>
  <c r="BG182" i="10" s="1"/>
  <c r="BH182" i="10"/>
  <c r="AU194" i="10"/>
  <c r="BI182" i="10"/>
  <c r="C183" i="10"/>
  <c r="G183" i="10"/>
  <c r="AM183" i="10"/>
  <c r="AW183" i="10"/>
  <c r="BD183" i="10" s="1"/>
  <c r="AX183" i="10"/>
  <c r="AY183" i="10"/>
  <c r="AA195" i="10"/>
  <c r="AZ183" i="10" s="1"/>
  <c r="AI195" i="10"/>
  <c r="BA183" i="10"/>
  <c r="AQ195" i="10"/>
  <c r="BB183" i="10" s="1"/>
  <c r="BE183" i="10"/>
  <c r="BF183" i="10"/>
  <c r="AE195" i="10"/>
  <c r="BG183" i="10" s="1"/>
  <c r="BH183" i="10"/>
  <c r="AU195" i="10"/>
  <c r="BI183" i="10" s="1"/>
  <c r="C184" i="10"/>
  <c r="G184" i="10"/>
  <c r="AM184" i="10"/>
  <c r="AW184" i="10"/>
  <c r="BD184" i="10" s="1"/>
  <c r="AX184" i="10"/>
  <c r="AY184" i="10"/>
  <c r="AA196" i="10"/>
  <c r="AZ184" i="10"/>
  <c r="AI196" i="10"/>
  <c r="BA184" i="10"/>
  <c r="AQ196" i="10"/>
  <c r="BB184" i="10"/>
  <c r="BE184" i="10"/>
  <c r="BF184" i="10"/>
  <c r="AE196" i="10"/>
  <c r="BG184" i="10" s="1"/>
  <c r="BH184" i="10"/>
  <c r="AU196" i="10"/>
  <c r="BI184" i="10"/>
  <c r="C185" i="10"/>
  <c r="G185" i="10"/>
  <c r="AM185" i="10"/>
  <c r="AW185" i="10"/>
  <c r="BD185" i="10" s="1"/>
  <c r="AX185" i="10"/>
  <c r="AY185" i="10"/>
  <c r="AA197" i="10"/>
  <c r="AZ185" i="10" s="1"/>
  <c r="AI197" i="10"/>
  <c r="BH185" i="10" s="1"/>
  <c r="BA185" i="10"/>
  <c r="AQ197" i="10"/>
  <c r="BB185" i="10"/>
  <c r="BE185" i="10"/>
  <c r="BF185" i="10"/>
  <c r="AE197" i="10"/>
  <c r="BG185" i="10" s="1"/>
  <c r="AU197" i="10"/>
  <c r="BI185" i="10"/>
  <c r="C186" i="10"/>
  <c r="G186" i="10"/>
  <c r="AM186" i="10"/>
  <c r="AW186" i="10"/>
  <c r="BD186" i="10" s="1"/>
  <c r="AX186" i="10"/>
  <c r="AY186" i="10"/>
  <c r="AA198" i="10"/>
  <c r="AZ186" i="10"/>
  <c r="AI198" i="10"/>
  <c r="BA186" i="10" s="1"/>
  <c r="AQ198" i="10"/>
  <c r="BB186" i="10"/>
  <c r="BE186" i="10"/>
  <c r="BF186" i="10"/>
  <c r="AE198" i="10"/>
  <c r="BG186" i="10" s="1"/>
  <c r="BH186" i="10"/>
  <c r="AU198" i="10"/>
  <c r="BI186" i="10"/>
  <c r="C187" i="10"/>
  <c r="G187" i="10"/>
  <c r="AM187" i="10"/>
  <c r="AW187" i="10"/>
  <c r="BD187" i="10" s="1"/>
  <c r="AX187" i="10"/>
  <c r="AY187" i="10"/>
  <c r="AA199" i="10"/>
  <c r="AZ187" i="10" s="1"/>
  <c r="AI199" i="10"/>
  <c r="BA187" i="10"/>
  <c r="AQ199" i="10"/>
  <c r="BB187" i="10"/>
  <c r="BE187" i="10"/>
  <c r="BF187" i="10"/>
  <c r="AE199" i="10"/>
  <c r="BG187" i="10" s="1"/>
  <c r="BH187" i="10"/>
  <c r="AU199" i="10"/>
  <c r="BI187" i="10"/>
  <c r="C188" i="10"/>
  <c r="G188" i="10"/>
  <c r="AM188" i="10"/>
  <c r="AW188" i="10"/>
  <c r="BD188" i="10" s="1"/>
  <c r="AX188" i="10"/>
  <c r="AY188" i="10"/>
  <c r="AA200" i="10"/>
  <c r="AZ188" i="10"/>
  <c r="AI200" i="10"/>
  <c r="BA188" i="10" s="1"/>
  <c r="AQ200" i="10"/>
  <c r="BB188" i="10" s="1"/>
  <c r="BE188" i="10"/>
  <c r="BF188" i="10"/>
  <c r="AE200" i="10"/>
  <c r="BG188" i="10" s="1"/>
  <c r="AU200" i="10"/>
  <c r="BI188" i="10" s="1"/>
  <c r="C189" i="10"/>
  <c r="G189" i="10"/>
  <c r="AM189" i="10"/>
  <c r="AW189" i="10"/>
  <c r="BD189" i="10" s="1"/>
  <c r="AX189" i="10"/>
  <c r="AY189" i="10"/>
  <c r="AA201" i="10"/>
  <c r="AZ189" i="10" s="1"/>
  <c r="AI201" i="10"/>
  <c r="BA189" i="10"/>
  <c r="AQ201" i="10"/>
  <c r="BB189" i="10" s="1"/>
  <c r="BE189" i="10"/>
  <c r="BF189" i="10"/>
  <c r="AE201" i="10"/>
  <c r="BG189" i="10" s="1"/>
  <c r="BH189" i="10"/>
  <c r="AU201" i="10"/>
  <c r="BI189" i="10"/>
  <c r="C190" i="10"/>
  <c r="G190" i="10"/>
  <c r="AM190" i="10"/>
  <c r="AW190" i="10"/>
  <c r="BD190" i="10" s="1"/>
  <c r="AX190" i="10"/>
  <c r="AY190" i="10"/>
  <c r="AA202" i="10"/>
  <c r="AZ190" i="10" s="1"/>
  <c r="AI202" i="10"/>
  <c r="BH190" i="10" s="1"/>
  <c r="BA190" i="10"/>
  <c r="AQ202" i="10"/>
  <c r="BB190" i="10"/>
  <c r="BE190" i="10"/>
  <c r="BF190" i="10"/>
  <c r="AE202" i="10"/>
  <c r="BG190" i="10" s="1"/>
  <c r="AU202" i="10"/>
  <c r="BI190" i="10"/>
  <c r="C191" i="10"/>
  <c r="G191" i="10"/>
  <c r="AM191" i="10"/>
  <c r="AW191" i="10"/>
  <c r="BD191" i="10" s="1"/>
  <c r="AX191" i="10"/>
  <c r="AY191" i="10"/>
  <c r="AA203" i="10"/>
  <c r="AZ191" i="10" s="1"/>
  <c r="AI203" i="10"/>
  <c r="BH191" i="10" s="1"/>
  <c r="AQ203" i="10"/>
  <c r="BB191" i="10"/>
  <c r="BE191" i="10"/>
  <c r="BF191" i="10"/>
  <c r="AE203" i="10"/>
  <c r="BG191" i="10" s="1"/>
  <c r="AU203" i="10"/>
  <c r="BI191" i="10"/>
  <c r="C192" i="10"/>
  <c r="G192" i="10"/>
  <c r="AM192" i="10"/>
  <c r="AW192" i="10"/>
  <c r="BD192" i="10" s="1"/>
  <c r="AX192" i="10"/>
  <c r="AY192" i="10"/>
  <c r="AA204" i="10"/>
  <c r="AZ192" i="10"/>
  <c r="AI204" i="10"/>
  <c r="BA192" i="10"/>
  <c r="AQ204" i="10"/>
  <c r="BB192" i="10" s="1"/>
  <c r="BE192" i="10"/>
  <c r="BF192" i="10"/>
  <c r="AE204" i="10"/>
  <c r="BG192" i="10" s="1"/>
  <c r="BH192" i="10"/>
  <c r="AU204" i="10"/>
  <c r="BI192" i="10"/>
  <c r="C193" i="10"/>
  <c r="G193" i="10"/>
  <c r="AM193" i="10"/>
  <c r="AW193" i="10"/>
  <c r="BD193" i="10" s="1"/>
  <c r="AX193" i="10"/>
  <c r="AY193" i="10"/>
  <c r="AA205" i="10"/>
  <c r="AZ193" i="10" s="1"/>
  <c r="AI205" i="10"/>
  <c r="BA193" i="10"/>
  <c r="AQ205" i="10"/>
  <c r="BB193" i="10"/>
  <c r="BE193" i="10"/>
  <c r="BF193" i="10"/>
  <c r="AE205" i="10"/>
  <c r="BG193" i="10" s="1"/>
  <c r="BH193" i="10"/>
  <c r="AU205" i="10"/>
  <c r="BI193" i="10"/>
  <c r="C194" i="10"/>
  <c r="G194" i="10"/>
  <c r="AM194" i="10"/>
  <c r="AW194" i="10"/>
  <c r="BD194" i="10" s="1"/>
  <c r="AX194" i="10"/>
  <c r="AY194" i="10"/>
  <c r="AA206" i="10"/>
  <c r="AZ194" i="10"/>
  <c r="AI206" i="10"/>
  <c r="BH194" i="10" s="1"/>
  <c r="AQ206" i="10"/>
  <c r="BB194" i="10"/>
  <c r="BE194" i="10"/>
  <c r="BF194" i="10"/>
  <c r="AE206" i="10"/>
  <c r="BG194" i="10" s="1"/>
  <c r="AU206" i="10"/>
  <c r="BI194" i="10" s="1"/>
  <c r="C195" i="10"/>
  <c r="G195" i="10"/>
  <c r="AM195" i="10"/>
  <c r="AW195" i="10"/>
  <c r="BD195" i="10" s="1"/>
  <c r="AX195" i="10"/>
  <c r="AY195" i="10"/>
  <c r="AA207" i="10"/>
  <c r="AZ195" i="10" s="1"/>
  <c r="AI207" i="10"/>
  <c r="BH195" i="10" s="1"/>
  <c r="AQ207" i="10"/>
  <c r="BB195" i="10"/>
  <c r="BE195" i="10"/>
  <c r="BF195" i="10"/>
  <c r="AE207" i="10"/>
  <c r="BG195" i="10" s="1"/>
  <c r="AU207" i="10"/>
  <c r="BI195" i="10"/>
  <c r="C196" i="10"/>
  <c r="G196" i="10"/>
  <c r="AM196" i="10"/>
  <c r="AW196" i="10"/>
  <c r="BD196" i="10" s="1"/>
  <c r="AX196" i="10"/>
  <c r="AY196" i="10"/>
  <c r="AZ196" i="10"/>
  <c r="AI208" i="10"/>
  <c r="BA196" i="10" s="1"/>
  <c r="BE196" i="10"/>
  <c r="BF196" i="10"/>
  <c r="C197" i="10"/>
  <c r="G197" i="10"/>
  <c r="AM197" i="10"/>
  <c r="AW197" i="10"/>
  <c r="AZ197" i="10"/>
  <c r="BA197" i="10"/>
  <c r="C198" i="10"/>
  <c r="G198" i="10"/>
  <c r="AM198" i="10"/>
  <c r="C199" i="10"/>
  <c r="G199" i="10"/>
  <c r="AM199" i="10"/>
  <c r="C200" i="10"/>
  <c r="G200" i="10"/>
  <c r="AM200" i="10"/>
  <c r="C201" i="10"/>
  <c r="G201" i="10"/>
  <c r="AM201" i="10"/>
  <c r="C202" i="10"/>
  <c r="G202" i="10"/>
  <c r="AM202" i="10"/>
  <c r="C203" i="10"/>
  <c r="G203" i="10"/>
  <c r="AM203" i="10"/>
  <c r="C204" i="10"/>
  <c r="G204" i="10"/>
  <c r="AM204" i="10"/>
  <c r="AM205" i="10"/>
  <c r="AM206" i="10"/>
  <c r="AM207" i="10"/>
  <c r="AM208" i="10"/>
  <c r="Y137" i="4"/>
  <c r="Z137" i="4"/>
  <c r="AA137" i="4"/>
  <c r="AB137" i="4"/>
  <c r="AC137" i="4"/>
  <c r="AD137" i="4"/>
  <c r="Y138" i="4"/>
  <c r="Z138" i="4"/>
  <c r="AA138" i="4"/>
  <c r="AB138" i="4"/>
  <c r="AC138" i="4"/>
  <c r="AD138" i="4"/>
  <c r="Y139" i="4"/>
  <c r="Z139" i="4"/>
  <c r="AA139" i="4"/>
  <c r="AB139" i="4"/>
  <c r="AC139" i="4"/>
  <c r="AD139" i="4"/>
  <c r="Y140" i="4"/>
  <c r="Z140" i="4"/>
  <c r="AA140" i="4"/>
  <c r="AB140" i="4"/>
  <c r="AC140" i="4"/>
  <c r="AD140" i="4"/>
  <c r="Y141" i="4"/>
  <c r="Z141" i="4"/>
  <c r="AA141" i="4"/>
  <c r="AB141" i="4"/>
  <c r="AC141" i="4"/>
  <c r="AD141" i="4"/>
  <c r="Y142" i="4"/>
  <c r="Z142" i="4"/>
  <c r="AA142" i="4"/>
  <c r="AB142" i="4"/>
  <c r="AC142" i="4"/>
  <c r="AD142" i="4"/>
  <c r="Y143" i="4"/>
  <c r="Z143" i="4"/>
  <c r="AA143" i="4"/>
  <c r="AB143" i="4"/>
  <c r="AC143" i="4"/>
  <c r="AD143" i="4"/>
  <c r="Y144" i="4"/>
  <c r="Z144" i="4"/>
  <c r="AA144" i="4"/>
  <c r="AB144" i="4"/>
  <c r="AC144" i="4"/>
  <c r="AD144" i="4"/>
  <c r="Y145" i="4"/>
  <c r="Z145" i="4"/>
  <c r="AA145" i="4"/>
  <c r="AB145" i="4"/>
  <c r="AC145" i="4"/>
  <c r="AD145" i="4"/>
  <c r="Y146" i="4"/>
  <c r="Z146" i="4"/>
  <c r="AA146" i="4"/>
  <c r="AB146" i="4"/>
  <c r="AC146" i="4"/>
  <c r="AD146" i="4"/>
  <c r="Y147" i="4"/>
  <c r="Z147" i="4"/>
  <c r="AA147" i="4"/>
  <c r="AB147" i="4"/>
  <c r="AC147" i="4"/>
  <c r="AD147" i="4"/>
  <c r="Y148" i="4"/>
  <c r="Z148" i="4"/>
  <c r="AA148" i="4"/>
  <c r="AB148" i="4"/>
  <c r="AC148" i="4"/>
  <c r="AD148" i="4"/>
  <c r="Y149" i="4"/>
  <c r="Z149" i="4"/>
  <c r="AA149" i="4"/>
  <c r="AB149" i="4"/>
  <c r="AC149" i="4"/>
  <c r="AD149" i="4"/>
  <c r="Y150" i="4"/>
  <c r="Z150" i="4"/>
  <c r="AA150" i="4"/>
  <c r="AB150" i="4"/>
  <c r="AC150" i="4"/>
  <c r="AD150" i="4"/>
  <c r="Y151" i="4"/>
  <c r="Z151" i="4"/>
  <c r="AA151" i="4"/>
  <c r="AB151" i="4"/>
  <c r="AC151" i="4"/>
  <c r="AD151" i="4"/>
  <c r="Y152" i="4"/>
  <c r="Z152" i="4"/>
  <c r="AA152" i="4"/>
  <c r="AB152" i="4"/>
  <c r="AC152" i="4"/>
  <c r="AD152" i="4"/>
  <c r="Y153" i="4"/>
  <c r="Z153" i="4"/>
  <c r="AA153" i="4"/>
  <c r="AB153" i="4"/>
  <c r="AC153" i="4"/>
  <c r="AD153" i="4"/>
  <c r="Y154" i="4"/>
  <c r="Z154" i="4"/>
  <c r="AA154" i="4"/>
  <c r="AB154" i="4"/>
  <c r="AC154" i="4"/>
  <c r="AD154" i="4"/>
  <c r="Y155" i="4"/>
  <c r="Z155" i="4"/>
  <c r="AA155" i="4"/>
  <c r="AB155" i="4"/>
  <c r="AC155" i="4"/>
  <c r="AD155" i="4"/>
  <c r="Y156" i="4"/>
  <c r="Z156" i="4"/>
  <c r="AA156" i="4"/>
  <c r="AB156" i="4"/>
  <c r="AC156" i="4"/>
  <c r="AD156" i="4"/>
  <c r="Y157" i="4"/>
  <c r="Z157" i="4"/>
  <c r="AA157" i="4"/>
  <c r="AB157" i="4"/>
  <c r="AC157" i="4"/>
  <c r="AD157" i="4"/>
  <c r="Y158" i="4"/>
  <c r="Z158" i="4"/>
  <c r="AA158" i="4"/>
  <c r="AB158" i="4"/>
  <c r="AC158" i="4"/>
  <c r="AD158" i="4"/>
  <c r="Y159" i="4"/>
  <c r="Z159" i="4"/>
  <c r="AA159" i="4"/>
  <c r="AB159" i="4"/>
  <c r="AC159" i="4"/>
  <c r="AD159" i="4"/>
  <c r="Y160" i="4"/>
  <c r="Z160" i="4"/>
  <c r="AA160" i="4"/>
  <c r="AB160" i="4"/>
  <c r="AC160" i="4"/>
  <c r="AD160" i="4"/>
  <c r="Y161" i="4"/>
  <c r="Z161" i="4"/>
  <c r="AA161" i="4"/>
  <c r="AB161" i="4"/>
  <c r="AC161" i="4"/>
  <c r="AD161" i="4"/>
  <c r="Y162" i="4"/>
  <c r="Z162" i="4"/>
  <c r="AA162" i="4"/>
  <c r="AB162" i="4"/>
  <c r="AC162" i="4"/>
  <c r="AD162" i="4"/>
  <c r="Y163" i="4"/>
  <c r="Z163" i="4"/>
  <c r="AA163" i="4"/>
  <c r="AB163" i="4"/>
  <c r="AC163" i="4"/>
  <c r="AD163" i="4"/>
  <c r="Y164" i="4"/>
  <c r="Z164" i="4"/>
  <c r="AA164" i="4"/>
  <c r="AB164" i="4"/>
  <c r="AC164" i="4"/>
  <c r="AD164" i="4"/>
  <c r="Y165" i="4"/>
  <c r="Z165" i="4"/>
  <c r="AA165" i="4"/>
  <c r="AB165" i="4"/>
  <c r="AC165" i="4"/>
  <c r="AD165" i="4"/>
  <c r="Y166" i="4"/>
  <c r="Z166" i="4"/>
  <c r="AA166" i="4"/>
  <c r="AB166" i="4"/>
  <c r="AC166" i="4"/>
  <c r="AD166" i="4"/>
  <c r="Y167" i="4"/>
  <c r="Z167" i="4"/>
  <c r="AA167" i="4"/>
  <c r="AB167" i="4"/>
  <c r="AC167" i="4"/>
  <c r="AD167" i="4"/>
  <c r="Y168" i="4"/>
  <c r="Z168" i="4"/>
  <c r="AA168" i="4"/>
  <c r="AB168" i="4"/>
  <c r="AC168" i="4"/>
  <c r="AD168" i="4"/>
  <c r="Y169" i="4"/>
  <c r="Z169" i="4"/>
  <c r="AA169" i="4"/>
  <c r="AB169" i="4"/>
  <c r="AC169" i="4"/>
  <c r="AD169" i="4"/>
  <c r="Y170" i="4"/>
  <c r="Z170" i="4"/>
  <c r="AA170" i="4"/>
  <c r="AB170" i="4"/>
  <c r="AC170" i="4"/>
  <c r="AD170" i="4"/>
  <c r="Y171" i="4"/>
  <c r="Z171" i="4"/>
  <c r="AA171" i="4"/>
  <c r="AB171" i="4"/>
  <c r="AC171" i="4"/>
  <c r="AD171" i="4"/>
  <c r="X139" i="4"/>
  <c r="X140" i="4"/>
  <c r="X141" i="4"/>
  <c r="X142" i="4"/>
  <c r="X143" i="4"/>
  <c r="X144" i="4"/>
  <c r="X145" i="4"/>
  <c r="X146" i="4"/>
  <c r="X147" i="4"/>
  <c r="X148" i="4"/>
  <c r="X149" i="4"/>
  <c r="X150" i="4"/>
  <c r="X151" i="4"/>
  <c r="X152" i="4"/>
  <c r="X153" i="4"/>
  <c r="X154" i="4"/>
  <c r="X155" i="4"/>
  <c r="X156" i="4"/>
  <c r="X157" i="4"/>
  <c r="X158" i="4"/>
  <c r="X159" i="4"/>
  <c r="X160" i="4"/>
  <c r="X161" i="4"/>
  <c r="X162" i="4"/>
  <c r="X163" i="4"/>
  <c r="X164" i="4"/>
  <c r="X165" i="4"/>
  <c r="X166" i="4"/>
  <c r="X167" i="4"/>
  <c r="X168" i="4"/>
  <c r="X169" i="4"/>
  <c r="X170" i="4"/>
  <c r="X171" i="4"/>
  <c r="F22" i="4"/>
  <c r="E23" i="4"/>
  <c r="F23" i="4"/>
  <c r="E24" i="4"/>
  <c r="F24" i="4"/>
  <c r="E25" i="4"/>
  <c r="F25" i="4"/>
  <c r="X25" i="4"/>
  <c r="E26" i="4"/>
  <c r="F26" i="4"/>
  <c r="X26" i="4"/>
  <c r="Y26" i="4"/>
  <c r="Z26" i="4"/>
  <c r="AA26" i="4"/>
  <c r="AB26" i="4"/>
  <c r="AC26" i="4"/>
  <c r="F72" i="4"/>
  <c r="AD26" i="4" s="1"/>
  <c r="E27" i="4"/>
  <c r="F27" i="4"/>
  <c r="X27" i="4"/>
  <c r="Y27" i="4"/>
  <c r="Z27" i="4"/>
  <c r="AA27" i="4"/>
  <c r="AB27" i="4"/>
  <c r="AC27" i="4"/>
  <c r="F73" i="4"/>
  <c r="AD27" i="4" s="1"/>
  <c r="E28" i="4"/>
  <c r="F28" i="4"/>
  <c r="X28" i="4"/>
  <c r="Y28" i="4"/>
  <c r="Z28" i="4"/>
  <c r="AA28" i="4"/>
  <c r="AB28" i="4"/>
  <c r="AC28" i="4"/>
  <c r="F74" i="4"/>
  <c r="AD28" i="4" s="1"/>
  <c r="E29" i="4"/>
  <c r="F29" i="4"/>
  <c r="X29" i="4"/>
  <c r="Y29" i="4"/>
  <c r="Z29" i="4"/>
  <c r="AA29" i="4"/>
  <c r="AB29" i="4"/>
  <c r="AC29" i="4"/>
  <c r="F75" i="4"/>
  <c r="AD29" i="4" s="1"/>
  <c r="E30" i="4"/>
  <c r="F30" i="4"/>
  <c r="X30" i="4"/>
  <c r="Y30" i="4"/>
  <c r="Z30" i="4"/>
  <c r="AA30" i="4"/>
  <c r="AB30" i="4"/>
  <c r="AC30" i="4"/>
  <c r="F76" i="4"/>
  <c r="AD30" i="4" s="1"/>
  <c r="E31" i="4"/>
  <c r="F31" i="4"/>
  <c r="X31" i="4"/>
  <c r="Y31" i="4"/>
  <c r="Z31" i="4"/>
  <c r="AA31" i="4"/>
  <c r="AB31" i="4"/>
  <c r="AC31" i="4"/>
  <c r="F77" i="4"/>
  <c r="AD31" i="4" s="1"/>
  <c r="E32" i="4"/>
  <c r="F32" i="4"/>
  <c r="X32" i="4"/>
  <c r="Y32" i="4"/>
  <c r="Z32" i="4"/>
  <c r="AA32" i="4"/>
  <c r="AB32" i="4"/>
  <c r="AC32" i="4"/>
  <c r="F78" i="4"/>
  <c r="AD32" i="4" s="1"/>
  <c r="E33" i="4"/>
  <c r="F33" i="4"/>
  <c r="X33" i="4"/>
  <c r="Y33" i="4"/>
  <c r="Z33" i="4"/>
  <c r="AA33" i="4"/>
  <c r="AB33" i="4"/>
  <c r="AC33" i="4"/>
  <c r="F79" i="4"/>
  <c r="AD33" i="4" s="1"/>
  <c r="E34" i="4"/>
  <c r="F34" i="4"/>
  <c r="X34" i="4"/>
  <c r="Y34" i="4"/>
  <c r="Z34" i="4"/>
  <c r="AA34" i="4"/>
  <c r="AB34" i="4"/>
  <c r="AC34" i="4"/>
  <c r="F80" i="4"/>
  <c r="AD34" i="4" s="1"/>
  <c r="E35" i="4"/>
  <c r="F35" i="4"/>
  <c r="X35" i="4"/>
  <c r="Y35" i="4"/>
  <c r="Z35" i="4"/>
  <c r="AA35" i="4"/>
  <c r="AB35" i="4"/>
  <c r="AC35" i="4"/>
  <c r="F81" i="4"/>
  <c r="AD35" i="4" s="1"/>
  <c r="E36" i="4"/>
  <c r="F36" i="4"/>
  <c r="X36" i="4"/>
  <c r="Y36" i="4"/>
  <c r="Z36" i="4"/>
  <c r="AA36" i="4"/>
  <c r="AB36" i="4"/>
  <c r="AC36" i="4"/>
  <c r="F82" i="4"/>
  <c r="AD36" i="4" s="1"/>
  <c r="E37" i="4"/>
  <c r="F37" i="4"/>
  <c r="X37" i="4"/>
  <c r="Y37" i="4"/>
  <c r="Z37" i="4"/>
  <c r="AA37" i="4"/>
  <c r="AB37" i="4"/>
  <c r="AC37" i="4"/>
  <c r="F83" i="4"/>
  <c r="AD37" i="4" s="1"/>
  <c r="E38" i="4"/>
  <c r="F38" i="4"/>
  <c r="X38" i="4"/>
  <c r="Y38" i="4"/>
  <c r="Z38" i="4"/>
  <c r="AA38" i="4"/>
  <c r="AB38" i="4"/>
  <c r="AC38" i="4"/>
  <c r="F84" i="4"/>
  <c r="AD38" i="4" s="1"/>
  <c r="E39" i="4"/>
  <c r="F39" i="4"/>
  <c r="X39" i="4"/>
  <c r="Y39" i="4"/>
  <c r="Z39" i="4"/>
  <c r="AA39" i="4"/>
  <c r="AB39" i="4"/>
  <c r="AC39" i="4"/>
  <c r="F85" i="4"/>
  <c r="AD39" i="4" s="1"/>
  <c r="E40" i="4"/>
  <c r="F40" i="4"/>
  <c r="X40" i="4"/>
  <c r="Y40" i="4"/>
  <c r="Z40" i="4"/>
  <c r="AA40" i="4"/>
  <c r="AB40" i="4"/>
  <c r="AC40" i="4"/>
  <c r="F86" i="4"/>
  <c r="AD40" i="4" s="1"/>
  <c r="E41" i="4"/>
  <c r="F41" i="4"/>
  <c r="X41" i="4"/>
  <c r="Y41" i="4"/>
  <c r="Z41" i="4"/>
  <c r="AA41" i="4"/>
  <c r="AB41" i="4"/>
  <c r="AC41" i="4"/>
  <c r="F87" i="4"/>
  <c r="AD41" i="4" s="1"/>
  <c r="E42" i="4"/>
  <c r="F42" i="4"/>
  <c r="X42" i="4"/>
  <c r="Y42" i="4"/>
  <c r="Z42" i="4"/>
  <c r="AA42" i="4"/>
  <c r="AB42" i="4"/>
  <c r="AC42" i="4"/>
  <c r="F88" i="4"/>
  <c r="AD42" i="4" s="1"/>
  <c r="E43" i="4"/>
  <c r="F43" i="4"/>
  <c r="X43" i="4"/>
  <c r="Y43" i="4"/>
  <c r="Z43" i="4"/>
  <c r="AA43" i="4"/>
  <c r="AB43" i="4"/>
  <c r="AC43" i="4"/>
  <c r="F89" i="4"/>
  <c r="AD43" i="4" s="1"/>
  <c r="E44" i="4"/>
  <c r="F44" i="4"/>
  <c r="X44" i="4"/>
  <c r="Y44" i="4"/>
  <c r="Z44" i="4"/>
  <c r="AA44" i="4"/>
  <c r="AB44" i="4"/>
  <c r="AC44" i="4"/>
  <c r="F90" i="4"/>
  <c r="AD44" i="4" s="1"/>
  <c r="E45" i="4"/>
  <c r="F45" i="4"/>
  <c r="X45" i="4"/>
  <c r="Y45" i="4"/>
  <c r="Z45" i="4"/>
  <c r="AA45" i="4"/>
  <c r="AB45" i="4"/>
  <c r="AC45" i="4"/>
  <c r="F91" i="4"/>
  <c r="AD45" i="4" s="1"/>
  <c r="E46" i="4"/>
  <c r="F46" i="4"/>
  <c r="X46" i="4"/>
  <c r="Y46" i="4"/>
  <c r="Z46" i="4"/>
  <c r="AA46" i="4"/>
  <c r="AB46" i="4"/>
  <c r="AC46" i="4"/>
  <c r="F92" i="4"/>
  <c r="AD46" i="4" s="1"/>
  <c r="E47" i="4"/>
  <c r="F47" i="4"/>
  <c r="X47" i="4"/>
  <c r="Y47" i="4"/>
  <c r="Z47" i="4"/>
  <c r="AA47" i="4"/>
  <c r="AB47" i="4"/>
  <c r="AC47" i="4"/>
  <c r="F93" i="4"/>
  <c r="AD47" i="4" s="1"/>
  <c r="E48" i="4"/>
  <c r="F48" i="4"/>
  <c r="X48" i="4"/>
  <c r="Y48" i="4"/>
  <c r="Z48" i="4"/>
  <c r="AA48" i="4"/>
  <c r="AB48" i="4"/>
  <c r="AC48" i="4"/>
  <c r="F94" i="4"/>
  <c r="AD48" i="4" s="1"/>
  <c r="E49" i="4"/>
  <c r="F49" i="4"/>
  <c r="X49" i="4"/>
  <c r="Y49" i="4"/>
  <c r="Z49" i="4"/>
  <c r="AA49" i="4"/>
  <c r="AB49" i="4"/>
  <c r="AC49" i="4"/>
  <c r="F95" i="4"/>
  <c r="AD49" i="4" s="1"/>
  <c r="E50" i="4"/>
  <c r="F50" i="4"/>
  <c r="X50" i="4"/>
  <c r="Y50" i="4"/>
  <c r="Z50" i="4"/>
  <c r="AA50" i="4"/>
  <c r="AB50" i="4"/>
  <c r="AC50" i="4"/>
  <c r="F96" i="4"/>
  <c r="AD50" i="4" s="1"/>
  <c r="E51" i="4"/>
  <c r="F51" i="4"/>
  <c r="X51" i="4"/>
  <c r="Y51" i="4"/>
  <c r="Z51" i="4"/>
  <c r="AA51" i="4"/>
  <c r="AB51" i="4"/>
  <c r="AC51" i="4"/>
  <c r="F97" i="4"/>
  <c r="AD51" i="4" s="1"/>
  <c r="E52" i="4"/>
  <c r="F52" i="4"/>
  <c r="X52" i="4"/>
  <c r="Y52" i="4"/>
  <c r="Z52" i="4"/>
  <c r="AA52" i="4"/>
  <c r="AB52" i="4"/>
  <c r="AC52" i="4"/>
  <c r="F98" i="4"/>
  <c r="AD52" i="4" s="1"/>
  <c r="E53" i="4"/>
  <c r="F53" i="4"/>
  <c r="X53" i="4"/>
  <c r="Y53" i="4"/>
  <c r="Z53" i="4"/>
  <c r="AA53" i="4"/>
  <c r="AB53" i="4"/>
  <c r="AC53" i="4"/>
  <c r="F99" i="4"/>
  <c r="AD53" i="4" s="1"/>
  <c r="E54" i="4"/>
  <c r="F54" i="4"/>
  <c r="X54" i="4"/>
  <c r="Y54" i="4"/>
  <c r="Z54" i="4"/>
  <c r="AA54" i="4"/>
  <c r="AB54" i="4"/>
  <c r="AC54" i="4"/>
  <c r="F100" i="4"/>
  <c r="AD54" i="4" s="1"/>
  <c r="E55" i="4"/>
  <c r="F55" i="4"/>
  <c r="X55" i="4"/>
  <c r="Y55" i="4"/>
  <c r="Z55" i="4"/>
  <c r="AA55" i="4"/>
  <c r="AB55" i="4"/>
  <c r="AC55" i="4"/>
  <c r="F101" i="4"/>
  <c r="AD55" i="4" s="1"/>
  <c r="E56" i="4"/>
  <c r="F56" i="4"/>
  <c r="X56" i="4"/>
  <c r="Y56" i="4"/>
  <c r="Z56" i="4"/>
  <c r="AA56" i="4"/>
  <c r="AB56" i="4"/>
  <c r="AC56" i="4"/>
  <c r="F102" i="4"/>
  <c r="AD56" i="4" s="1"/>
  <c r="E57" i="4"/>
  <c r="F57" i="4"/>
  <c r="X57" i="4"/>
  <c r="Y57" i="4"/>
  <c r="Z57" i="4"/>
  <c r="AA57" i="4"/>
  <c r="AB57" i="4"/>
  <c r="AC57" i="4"/>
  <c r="F103" i="4"/>
  <c r="AD57" i="4" s="1"/>
  <c r="E58" i="4"/>
  <c r="F58" i="4"/>
  <c r="X58" i="4"/>
  <c r="Y58" i="4"/>
  <c r="Z58" i="4"/>
  <c r="AA58" i="4"/>
  <c r="AB58" i="4"/>
  <c r="AC58" i="4"/>
  <c r="F104" i="4"/>
  <c r="AD58" i="4" s="1"/>
  <c r="E59" i="4"/>
  <c r="F59" i="4"/>
  <c r="X59" i="4"/>
  <c r="Y59" i="4"/>
  <c r="Z59" i="4"/>
  <c r="AA59" i="4"/>
  <c r="AB59" i="4"/>
  <c r="AC59" i="4"/>
  <c r="F105" i="4"/>
  <c r="AD59" i="4" s="1"/>
  <c r="E60" i="4"/>
  <c r="F60" i="4"/>
  <c r="X60" i="4"/>
  <c r="Y60" i="4"/>
  <c r="Z60" i="4"/>
  <c r="AA60" i="4"/>
  <c r="AB60" i="4"/>
  <c r="AC60" i="4"/>
  <c r="F106" i="4"/>
  <c r="AD60" i="4" s="1"/>
  <c r="E61" i="4"/>
  <c r="F61" i="4"/>
  <c r="X61" i="4"/>
  <c r="Y61" i="4"/>
  <c r="Z61" i="4"/>
  <c r="AA61" i="4"/>
  <c r="AB61" i="4"/>
  <c r="AC61" i="4"/>
  <c r="F107" i="4"/>
  <c r="AD61" i="4" s="1"/>
  <c r="E62" i="4"/>
  <c r="F62" i="4"/>
  <c r="X62" i="4"/>
  <c r="Y62" i="4"/>
  <c r="Z62" i="4"/>
  <c r="AA62" i="4"/>
  <c r="AB62" i="4"/>
  <c r="AC62" i="4"/>
  <c r="F108" i="4"/>
  <c r="AD62" i="4" s="1"/>
  <c r="E63" i="4"/>
  <c r="F63" i="4"/>
  <c r="X63" i="4"/>
  <c r="Y63" i="4"/>
  <c r="Z63" i="4"/>
  <c r="AA63" i="4"/>
  <c r="AB63" i="4"/>
  <c r="AC63" i="4"/>
  <c r="F109" i="4"/>
  <c r="AD63" i="4" s="1"/>
  <c r="E64" i="4"/>
  <c r="F64" i="4"/>
  <c r="X64" i="4"/>
  <c r="Y64" i="4"/>
  <c r="Z64" i="4"/>
  <c r="AA64" i="4"/>
  <c r="AB64" i="4"/>
  <c r="AC64" i="4"/>
  <c r="F110" i="4"/>
  <c r="AD64" i="4" s="1"/>
  <c r="E65" i="4"/>
  <c r="F65" i="4"/>
  <c r="X65" i="4"/>
  <c r="Y65" i="4"/>
  <c r="Z65" i="4"/>
  <c r="AA65" i="4"/>
  <c r="AB65" i="4"/>
  <c r="AC65" i="4"/>
  <c r="F111" i="4"/>
  <c r="AD65" i="4" s="1"/>
  <c r="E66" i="4"/>
  <c r="F66" i="4"/>
  <c r="X66" i="4"/>
  <c r="Y66" i="4"/>
  <c r="Z66" i="4"/>
  <c r="AA66" i="4"/>
  <c r="AB66" i="4"/>
  <c r="AC66" i="4"/>
  <c r="F112" i="4"/>
  <c r="AD66" i="4" s="1"/>
  <c r="E67" i="4"/>
  <c r="F67" i="4"/>
  <c r="X67" i="4"/>
  <c r="Y67" i="4"/>
  <c r="Z67" i="4"/>
  <c r="AA67" i="4"/>
  <c r="AB67" i="4"/>
  <c r="AC67" i="4"/>
  <c r="F113" i="4"/>
  <c r="AD67" i="4" s="1"/>
  <c r="E68" i="4"/>
  <c r="F68" i="4"/>
  <c r="X68" i="4"/>
  <c r="Y68" i="4"/>
  <c r="Z68" i="4"/>
  <c r="AA68" i="4"/>
  <c r="AB68" i="4"/>
  <c r="AC68" i="4"/>
  <c r="F114" i="4"/>
  <c r="AD68" i="4" s="1"/>
  <c r="E69" i="4"/>
  <c r="F69" i="4"/>
  <c r="X69" i="4"/>
  <c r="Y69" i="4"/>
  <c r="Z69" i="4"/>
  <c r="AA69" i="4"/>
  <c r="AB69" i="4"/>
  <c r="AC69" i="4"/>
  <c r="F115" i="4"/>
  <c r="AD69" i="4" s="1"/>
  <c r="E70" i="4"/>
  <c r="F70" i="4"/>
  <c r="X70" i="4"/>
  <c r="Y70" i="4"/>
  <c r="Z70" i="4"/>
  <c r="AA70" i="4"/>
  <c r="AB70" i="4"/>
  <c r="AC70" i="4"/>
  <c r="F116" i="4"/>
  <c r="AD70" i="4" s="1"/>
  <c r="E71" i="4"/>
  <c r="F71" i="4"/>
  <c r="X71" i="4"/>
  <c r="Y71" i="4"/>
  <c r="Z71" i="4"/>
  <c r="AA71" i="4"/>
  <c r="AB71" i="4"/>
  <c r="AC71" i="4"/>
  <c r="F117" i="4"/>
  <c r="AD71" i="4" s="1"/>
  <c r="E72" i="4"/>
  <c r="X72" i="4"/>
  <c r="Y72" i="4"/>
  <c r="Z72" i="4"/>
  <c r="AA72" i="4"/>
  <c r="AB72" i="4"/>
  <c r="AC72" i="4"/>
  <c r="F118" i="4"/>
  <c r="AD72" i="4" s="1"/>
  <c r="E73" i="4"/>
  <c r="X73" i="4"/>
  <c r="Y73" i="4"/>
  <c r="Z73" i="4"/>
  <c r="AA73" i="4"/>
  <c r="AB73" i="4"/>
  <c r="AC73" i="4"/>
  <c r="F119" i="4"/>
  <c r="AD73" i="4" s="1"/>
  <c r="E74" i="4"/>
  <c r="X74" i="4"/>
  <c r="Y74" i="4"/>
  <c r="Z74" i="4"/>
  <c r="AA74" i="4"/>
  <c r="AB74" i="4"/>
  <c r="AC74" i="4"/>
  <c r="F120" i="4"/>
  <c r="AD74" i="4" s="1"/>
  <c r="E75" i="4"/>
  <c r="X75" i="4"/>
  <c r="Y75" i="4"/>
  <c r="Z75" i="4"/>
  <c r="AA75" i="4"/>
  <c r="AB75" i="4"/>
  <c r="AC75" i="4"/>
  <c r="F121" i="4"/>
  <c r="AD75" i="4" s="1"/>
  <c r="E76" i="4"/>
  <c r="X76" i="4"/>
  <c r="Y76" i="4"/>
  <c r="Z76" i="4"/>
  <c r="AA76" i="4"/>
  <c r="AB76" i="4"/>
  <c r="AC76" i="4"/>
  <c r="F122" i="4"/>
  <c r="AD76" i="4" s="1"/>
  <c r="E77" i="4"/>
  <c r="X77" i="4"/>
  <c r="Y77" i="4"/>
  <c r="Z77" i="4"/>
  <c r="AA77" i="4"/>
  <c r="AB77" i="4"/>
  <c r="AC77" i="4"/>
  <c r="F123" i="4"/>
  <c r="AD77" i="4" s="1"/>
  <c r="E78" i="4"/>
  <c r="X78" i="4"/>
  <c r="Y78" i="4"/>
  <c r="Z78" i="4"/>
  <c r="AA78" i="4"/>
  <c r="AB78" i="4"/>
  <c r="AC78" i="4"/>
  <c r="F124" i="4"/>
  <c r="AD78" i="4" s="1"/>
  <c r="E79" i="4"/>
  <c r="X79" i="4"/>
  <c r="Y79" i="4"/>
  <c r="Z79" i="4"/>
  <c r="AA79" i="4"/>
  <c r="AB79" i="4"/>
  <c r="AC79" i="4"/>
  <c r="F125" i="4"/>
  <c r="AD79" i="4" s="1"/>
  <c r="E80" i="4"/>
  <c r="X80" i="4"/>
  <c r="Y80" i="4"/>
  <c r="Z80" i="4"/>
  <c r="AA80" i="4"/>
  <c r="AB80" i="4"/>
  <c r="AC80" i="4"/>
  <c r="F126" i="4"/>
  <c r="AD80" i="4" s="1"/>
  <c r="E81" i="4"/>
  <c r="X81" i="4"/>
  <c r="Y81" i="4"/>
  <c r="Z81" i="4"/>
  <c r="AA81" i="4"/>
  <c r="AB81" i="4"/>
  <c r="AC81" i="4"/>
  <c r="F127" i="4"/>
  <c r="AD81" i="4" s="1"/>
  <c r="E82" i="4"/>
  <c r="X82" i="4"/>
  <c r="Y82" i="4"/>
  <c r="Z82" i="4"/>
  <c r="AA82" i="4"/>
  <c r="AB82" i="4"/>
  <c r="AC82" i="4"/>
  <c r="F128" i="4"/>
  <c r="AD82" i="4" s="1"/>
  <c r="E83" i="4"/>
  <c r="X83" i="4"/>
  <c r="Y83" i="4"/>
  <c r="Z83" i="4"/>
  <c r="AA83" i="4"/>
  <c r="AB83" i="4"/>
  <c r="AC83" i="4"/>
  <c r="F129" i="4"/>
  <c r="AD83" i="4" s="1"/>
  <c r="E84" i="4"/>
  <c r="X84" i="4"/>
  <c r="Y84" i="4"/>
  <c r="Z84" i="4"/>
  <c r="AA84" i="4"/>
  <c r="AB84" i="4"/>
  <c r="AC84" i="4"/>
  <c r="F130" i="4"/>
  <c r="AD84" i="4" s="1"/>
  <c r="E85" i="4"/>
  <c r="X85" i="4"/>
  <c r="Y85" i="4"/>
  <c r="Z85" i="4"/>
  <c r="AA85" i="4"/>
  <c r="AB85" i="4"/>
  <c r="AC85" i="4"/>
  <c r="F131" i="4"/>
  <c r="AD85" i="4" s="1"/>
  <c r="E86" i="4"/>
  <c r="X86" i="4"/>
  <c r="Y86" i="4"/>
  <c r="Z86" i="4"/>
  <c r="AA86" i="4"/>
  <c r="AB86" i="4"/>
  <c r="AC86" i="4"/>
  <c r="F132" i="4"/>
  <c r="AD86" i="4" s="1"/>
  <c r="E87" i="4"/>
  <c r="X87" i="4"/>
  <c r="Y87" i="4"/>
  <c r="Z87" i="4"/>
  <c r="AA87" i="4"/>
  <c r="AB87" i="4"/>
  <c r="AC87" i="4"/>
  <c r="F133" i="4"/>
  <c r="AD87" i="4" s="1"/>
  <c r="E88" i="4"/>
  <c r="X88" i="4"/>
  <c r="Y88" i="4"/>
  <c r="Z88" i="4"/>
  <c r="AA88" i="4"/>
  <c r="AB88" i="4"/>
  <c r="AC88" i="4"/>
  <c r="F134" i="4"/>
  <c r="AD88" i="4" s="1"/>
  <c r="E89" i="4"/>
  <c r="X89" i="4"/>
  <c r="Y89" i="4"/>
  <c r="Z89" i="4"/>
  <c r="AA89" i="4"/>
  <c r="AB89" i="4"/>
  <c r="AC89" i="4"/>
  <c r="F135" i="4"/>
  <c r="AD89" i="4" s="1"/>
  <c r="E90" i="4"/>
  <c r="X90" i="4"/>
  <c r="Y90" i="4"/>
  <c r="Z90" i="4"/>
  <c r="AA90" i="4"/>
  <c r="AB90" i="4"/>
  <c r="AC90" i="4"/>
  <c r="F136" i="4"/>
  <c r="AD90" i="4" s="1"/>
  <c r="E91" i="4"/>
  <c r="X91" i="4"/>
  <c r="Y91" i="4"/>
  <c r="Z91" i="4"/>
  <c r="AA91" i="4"/>
  <c r="AB91" i="4"/>
  <c r="AC91" i="4"/>
  <c r="F137" i="4"/>
  <c r="AD91" i="4" s="1"/>
  <c r="E92" i="4"/>
  <c r="X92" i="4"/>
  <c r="Y92" i="4"/>
  <c r="Z92" i="4"/>
  <c r="AA92" i="4"/>
  <c r="AB92" i="4"/>
  <c r="AC92" i="4"/>
  <c r="F138" i="4"/>
  <c r="AD92" i="4" s="1"/>
  <c r="E93" i="4"/>
  <c r="X93" i="4"/>
  <c r="Y93" i="4"/>
  <c r="Z93" i="4"/>
  <c r="AA93" i="4"/>
  <c r="AB93" i="4"/>
  <c r="AC93" i="4"/>
  <c r="F139" i="4"/>
  <c r="AD93" i="4" s="1"/>
  <c r="E94" i="4"/>
  <c r="X94" i="4"/>
  <c r="Y94" i="4"/>
  <c r="Z94" i="4"/>
  <c r="AA94" i="4"/>
  <c r="AB94" i="4"/>
  <c r="AC94" i="4"/>
  <c r="F140" i="4"/>
  <c r="AD94" i="4" s="1"/>
  <c r="E95" i="4"/>
  <c r="X95" i="4"/>
  <c r="Y95" i="4"/>
  <c r="Z95" i="4"/>
  <c r="AA95" i="4"/>
  <c r="AB95" i="4"/>
  <c r="AC95" i="4"/>
  <c r="F141" i="4"/>
  <c r="AD95" i="4" s="1"/>
  <c r="E96" i="4"/>
  <c r="X96" i="4"/>
  <c r="Y96" i="4"/>
  <c r="Z96" i="4"/>
  <c r="AA96" i="4"/>
  <c r="AB96" i="4"/>
  <c r="AC96" i="4"/>
  <c r="F142" i="4"/>
  <c r="AD96" i="4" s="1"/>
  <c r="E97" i="4"/>
  <c r="X97" i="4"/>
  <c r="Y97" i="4"/>
  <c r="Z97" i="4"/>
  <c r="AA97" i="4"/>
  <c r="AB97" i="4"/>
  <c r="AC97" i="4"/>
  <c r="F143" i="4"/>
  <c r="AD97" i="4" s="1"/>
  <c r="E98" i="4"/>
  <c r="X98" i="4"/>
  <c r="Y98" i="4"/>
  <c r="Z98" i="4"/>
  <c r="AA98" i="4"/>
  <c r="AB98" i="4"/>
  <c r="AC98" i="4"/>
  <c r="F144" i="4"/>
  <c r="AD98" i="4" s="1"/>
  <c r="E99" i="4"/>
  <c r="X99" i="4"/>
  <c r="Y99" i="4"/>
  <c r="Z99" i="4"/>
  <c r="AA99" i="4"/>
  <c r="AB99" i="4"/>
  <c r="AC99" i="4"/>
  <c r="F145" i="4"/>
  <c r="AD99" i="4" s="1"/>
  <c r="E100" i="4"/>
  <c r="X100" i="4"/>
  <c r="Y100" i="4"/>
  <c r="Z100" i="4"/>
  <c r="AA100" i="4"/>
  <c r="AB100" i="4"/>
  <c r="AC100" i="4"/>
  <c r="F146" i="4"/>
  <c r="AD100" i="4" s="1"/>
  <c r="E101" i="4"/>
  <c r="X101" i="4"/>
  <c r="Y101" i="4"/>
  <c r="Z101" i="4"/>
  <c r="AA101" i="4"/>
  <c r="AB101" i="4"/>
  <c r="AC101" i="4"/>
  <c r="F147" i="4"/>
  <c r="AD101" i="4" s="1"/>
  <c r="E102" i="4"/>
  <c r="X102" i="4"/>
  <c r="Y102" i="4"/>
  <c r="Z102" i="4"/>
  <c r="AA102" i="4"/>
  <c r="AB102" i="4"/>
  <c r="AC102" i="4"/>
  <c r="F148" i="4"/>
  <c r="AD102" i="4" s="1"/>
  <c r="E103" i="4"/>
  <c r="X103" i="4"/>
  <c r="Y103" i="4"/>
  <c r="Z103" i="4"/>
  <c r="AA103" i="4"/>
  <c r="AB103" i="4"/>
  <c r="AC103" i="4"/>
  <c r="F149" i="4"/>
  <c r="AD103" i="4" s="1"/>
  <c r="E104" i="4"/>
  <c r="X104" i="4"/>
  <c r="Y104" i="4"/>
  <c r="Z104" i="4"/>
  <c r="AA104" i="4"/>
  <c r="AB104" i="4"/>
  <c r="AC104" i="4"/>
  <c r="F150" i="4"/>
  <c r="AD104" i="4" s="1"/>
  <c r="E105" i="4"/>
  <c r="X105" i="4"/>
  <c r="Y105" i="4"/>
  <c r="Z105" i="4"/>
  <c r="AA105" i="4"/>
  <c r="AB105" i="4"/>
  <c r="AC105" i="4"/>
  <c r="F151" i="4"/>
  <c r="AD105" i="4" s="1"/>
  <c r="E106" i="4"/>
  <c r="X106" i="4"/>
  <c r="Y106" i="4"/>
  <c r="Z106" i="4"/>
  <c r="AA106" i="4"/>
  <c r="AB106" i="4"/>
  <c r="AC106" i="4"/>
  <c r="F152" i="4"/>
  <c r="AD106" i="4" s="1"/>
  <c r="E107" i="4"/>
  <c r="X107" i="4"/>
  <c r="Y107" i="4"/>
  <c r="Z107" i="4"/>
  <c r="AA107" i="4"/>
  <c r="AB107" i="4"/>
  <c r="AC107" i="4"/>
  <c r="F153" i="4"/>
  <c r="AD107" i="4" s="1"/>
  <c r="E108" i="4"/>
  <c r="X108" i="4"/>
  <c r="Y108" i="4"/>
  <c r="Z108" i="4"/>
  <c r="AA108" i="4"/>
  <c r="AB108" i="4"/>
  <c r="AC108" i="4"/>
  <c r="F154" i="4"/>
  <c r="AD108" i="4" s="1"/>
  <c r="E109" i="4"/>
  <c r="X109" i="4"/>
  <c r="Y109" i="4"/>
  <c r="Z109" i="4"/>
  <c r="AA109" i="4"/>
  <c r="AB109" i="4"/>
  <c r="AC109" i="4"/>
  <c r="F155" i="4"/>
  <c r="AD109" i="4" s="1"/>
  <c r="E110" i="4"/>
  <c r="X110" i="4"/>
  <c r="Y110" i="4"/>
  <c r="Z110" i="4"/>
  <c r="AA110" i="4"/>
  <c r="AB110" i="4"/>
  <c r="AC110" i="4"/>
  <c r="F156" i="4"/>
  <c r="AD110" i="4" s="1"/>
  <c r="E111" i="4"/>
  <c r="X111" i="4"/>
  <c r="Y111" i="4"/>
  <c r="Z111" i="4"/>
  <c r="AA111" i="4"/>
  <c r="AB111" i="4"/>
  <c r="AC111" i="4"/>
  <c r="F157" i="4"/>
  <c r="AD111" i="4" s="1"/>
  <c r="E112" i="4"/>
  <c r="X112" i="4"/>
  <c r="Y112" i="4"/>
  <c r="Z112" i="4"/>
  <c r="AA112" i="4"/>
  <c r="AB112" i="4"/>
  <c r="AC112" i="4"/>
  <c r="F158" i="4"/>
  <c r="AD112" i="4" s="1"/>
  <c r="E113" i="4"/>
  <c r="X113" i="4"/>
  <c r="Y113" i="4"/>
  <c r="Z113" i="4"/>
  <c r="AA113" i="4"/>
  <c r="AB113" i="4"/>
  <c r="AC113" i="4"/>
  <c r="F159" i="4"/>
  <c r="AD113" i="4" s="1"/>
  <c r="E114" i="4"/>
  <c r="X114" i="4"/>
  <c r="Y114" i="4"/>
  <c r="Z114" i="4"/>
  <c r="AA114" i="4"/>
  <c r="AB114" i="4"/>
  <c r="AC114" i="4"/>
  <c r="F160" i="4"/>
  <c r="AD114" i="4" s="1"/>
  <c r="E115" i="4"/>
  <c r="X115" i="4"/>
  <c r="Y115" i="4"/>
  <c r="Z115" i="4"/>
  <c r="AA115" i="4"/>
  <c r="AB115" i="4"/>
  <c r="AC115" i="4"/>
  <c r="F161" i="4"/>
  <c r="AD115" i="4" s="1"/>
  <c r="E116" i="4"/>
  <c r="X116" i="4"/>
  <c r="Y116" i="4"/>
  <c r="Z116" i="4"/>
  <c r="AA116" i="4"/>
  <c r="AB116" i="4"/>
  <c r="AC116" i="4"/>
  <c r="F162" i="4"/>
  <c r="AD116" i="4" s="1"/>
  <c r="E117" i="4"/>
  <c r="X117" i="4"/>
  <c r="Y117" i="4"/>
  <c r="Z117" i="4"/>
  <c r="AA117" i="4"/>
  <c r="AB117" i="4"/>
  <c r="AC117" i="4"/>
  <c r="F163" i="4"/>
  <c r="AD117" i="4" s="1"/>
  <c r="E118" i="4"/>
  <c r="X118" i="4"/>
  <c r="Y118" i="4"/>
  <c r="Z118" i="4"/>
  <c r="AA118" i="4"/>
  <c r="AB118" i="4"/>
  <c r="AC118" i="4"/>
  <c r="F164" i="4"/>
  <c r="AD118" i="4" s="1"/>
  <c r="E119" i="4"/>
  <c r="X119" i="4"/>
  <c r="Y119" i="4"/>
  <c r="Z119" i="4"/>
  <c r="AA119" i="4"/>
  <c r="AB119" i="4"/>
  <c r="AC119" i="4"/>
  <c r="F165" i="4"/>
  <c r="AD119" i="4" s="1"/>
  <c r="E120" i="4"/>
  <c r="X120" i="4"/>
  <c r="Y120" i="4"/>
  <c r="Z120" i="4"/>
  <c r="AA120" i="4"/>
  <c r="AB120" i="4"/>
  <c r="AC120" i="4"/>
  <c r="F166" i="4"/>
  <c r="AD120" i="4" s="1"/>
  <c r="E121" i="4"/>
  <c r="X121" i="4"/>
  <c r="Y121" i="4"/>
  <c r="Z121" i="4"/>
  <c r="AA121" i="4"/>
  <c r="AB121" i="4"/>
  <c r="AC121" i="4"/>
  <c r="F167" i="4"/>
  <c r="AD121" i="4" s="1"/>
  <c r="E122" i="4"/>
  <c r="X122" i="4"/>
  <c r="Y122" i="4"/>
  <c r="Z122" i="4"/>
  <c r="AA122" i="4"/>
  <c r="AB122" i="4"/>
  <c r="AC122" i="4"/>
  <c r="F168" i="4"/>
  <c r="AD122" i="4" s="1"/>
  <c r="E123" i="4"/>
  <c r="X123" i="4"/>
  <c r="Y123" i="4"/>
  <c r="Z123" i="4"/>
  <c r="AA123" i="4"/>
  <c r="AB123" i="4"/>
  <c r="AC123" i="4"/>
  <c r="F169" i="4"/>
  <c r="AD123" i="4" s="1"/>
  <c r="E124" i="4"/>
  <c r="X124" i="4"/>
  <c r="Y124" i="4"/>
  <c r="Z124" i="4"/>
  <c r="AA124" i="4"/>
  <c r="AB124" i="4"/>
  <c r="AC124" i="4"/>
  <c r="F170" i="4"/>
  <c r="AD124" i="4" s="1"/>
  <c r="E125" i="4"/>
  <c r="X125" i="4"/>
  <c r="Y125" i="4"/>
  <c r="Z125" i="4"/>
  <c r="AA125" i="4"/>
  <c r="AB125" i="4"/>
  <c r="AC125" i="4"/>
  <c r="F171" i="4"/>
  <c r="AD125" i="4" s="1"/>
  <c r="E126" i="4"/>
  <c r="X126" i="4"/>
  <c r="Y126" i="4"/>
  <c r="Z126" i="4"/>
  <c r="AA126" i="4"/>
  <c r="AB126" i="4"/>
  <c r="AC126" i="4"/>
  <c r="F172" i="4"/>
  <c r="AD126" i="4" s="1"/>
  <c r="E127" i="4"/>
  <c r="X127" i="4"/>
  <c r="Y127" i="4"/>
  <c r="Z127" i="4"/>
  <c r="AA127" i="4"/>
  <c r="AB127" i="4"/>
  <c r="AC127" i="4"/>
  <c r="F173" i="4"/>
  <c r="AD127" i="4" s="1"/>
  <c r="E128" i="4"/>
  <c r="X128" i="4"/>
  <c r="Y128" i="4"/>
  <c r="Z128" i="4"/>
  <c r="AA128" i="4"/>
  <c r="AB128" i="4"/>
  <c r="AC128" i="4"/>
  <c r="F174" i="4"/>
  <c r="AD128" i="4"/>
  <c r="E129" i="4"/>
  <c r="X129" i="4"/>
  <c r="Y129" i="4"/>
  <c r="Z129" i="4"/>
  <c r="AA129" i="4"/>
  <c r="AB129" i="4"/>
  <c r="AC129" i="4"/>
  <c r="F175" i="4"/>
  <c r="AD129" i="4" s="1"/>
  <c r="E130" i="4"/>
  <c r="X130" i="4"/>
  <c r="Y130" i="4"/>
  <c r="Z130" i="4"/>
  <c r="AA130" i="4"/>
  <c r="AB130" i="4"/>
  <c r="AC130" i="4"/>
  <c r="F176" i="4"/>
  <c r="AD130" i="4" s="1"/>
  <c r="E131" i="4"/>
  <c r="X131" i="4"/>
  <c r="Y131" i="4"/>
  <c r="Z131" i="4"/>
  <c r="AA131" i="4"/>
  <c r="AB131" i="4"/>
  <c r="AC131" i="4"/>
  <c r="F177" i="4"/>
  <c r="AD131" i="4" s="1"/>
  <c r="E132" i="4"/>
  <c r="X132" i="4"/>
  <c r="Y132" i="4"/>
  <c r="Z132" i="4"/>
  <c r="AA132" i="4"/>
  <c r="AB132" i="4"/>
  <c r="AC132" i="4"/>
  <c r="F178" i="4"/>
  <c r="AD132" i="4" s="1"/>
  <c r="E133" i="4"/>
  <c r="X133" i="4"/>
  <c r="Y133" i="4"/>
  <c r="Z133" i="4"/>
  <c r="AA133" i="4"/>
  <c r="AB133" i="4"/>
  <c r="AC133" i="4"/>
  <c r="F179" i="4"/>
  <c r="AD133" i="4" s="1"/>
  <c r="E134" i="4"/>
  <c r="X134" i="4"/>
  <c r="Y134" i="4"/>
  <c r="Z134" i="4"/>
  <c r="AA134" i="4"/>
  <c r="AB134" i="4"/>
  <c r="AC134" i="4"/>
  <c r="F180" i="4"/>
  <c r="AD134" i="4" s="1"/>
  <c r="E135" i="4"/>
  <c r="X135" i="4"/>
  <c r="Y135" i="4"/>
  <c r="Z135" i="4"/>
  <c r="AA135" i="4"/>
  <c r="AB135" i="4"/>
  <c r="AC135" i="4"/>
  <c r="F181" i="4"/>
  <c r="AD135" i="4" s="1"/>
  <c r="E136" i="4"/>
  <c r="X136" i="4"/>
  <c r="Y136" i="4"/>
  <c r="Z136" i="4"/>
  <c r="AA136" i="4"/>
  <c r="AB136" i="4"/>
  <c r="AC136" i="4"/>
  <c r="F182" i="4"/>
  <c r="AD136" i="4" s="1"/>
  <c r="E137" i="4"/>
  <c r="X137" i="4"/>
  <c r="E138" i="4"/>
  <c r="X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Y136" i="3"/>
  <c r="Z136" i="3"/>
  <c r="AA136" i="3"/>
  <c r="AB136" i="3"/>
  <c r="AC136" i="3"/>
  <c r="AD136" i="3"/>
  <c r="Y137" i="3"/>
  <c r="Z137" i="3"/>
  <c r="AA137" i="3"/>
  <c r="AB137" i="3"/>
  <c r="AC137" i="3"/>
  <c r="AD137" i="3"/>
  <c r="Y138" i="3"/>
  <c r="Z138" i="3"/>
  <c r="AA138" i="3"/>
  <c r="AB138" i="3"/>
  <c r="AC138" i="3"/>
  <c r="AD138" i="3"/>
  <c r="Y139" i="3"/>
  <c r="Z139" i="3"/>
  <c r="AA139" i="3"/>
  <c r="AB139" i="3"/>
  <c r="AC139" i="3"/>
  <c r="AD139" i="3"/>
  <c r="Y140" i="3"/>
  <c r="Z140" i="3"/>
  <c r="AA140" i="3"/>
  <c r="AB140" i="3"/>
  <c r="AC140" i="3"/>
  <c r="AD140" i="3"/>
  <c r="Y141" i="3"/>
  <c r="Z141" i="3"/>
  <c r="AA141" i="3"/>
  <c r="AB141" i="3"/>
  <c r="AC141" i="3"/>
  <c r="AD141" i="3"/>
  <c r="Y142" i="3"/>
  <c r="Z142" i="3"/>
  <c r="AA142" i="3"/>
  <c r="AB142" i="3"/>
  <c r="AC142" i="3"/>
  <c r="AD142" i="3"/>
  <c r="Y143" i="3"/>
  <c r="Z143" i="3"/>
  <c r="AA143" i="3"/>
  <c r="AB143" i="3"/>
  <c r="AC143" i="3"/>
  <c r="AD143" i="3"/>
  <c r="Y144" i="3"/>
  <c r="Z144" i="3"/>
  <c r="AA144" i="3"/>
  <c r="AB144" i="3"/>
  <c r="AC144" i="3"/>
  <c r="AD144" i="3"/>
  <c r="Y145" i="3"/>
  <c r="Z145" i="3"/>
  <c r="AA145" i="3"/>
  <c r="AB145" i="3"/>
  <c r="AC145" i="3"/>
  <c r="AD145" i="3"/>
  <c r="Y146" i="3"/>
  <c r="Z146" i="3"/>
  <c r="AA146" i="3"/>
  <c r="AB146" i="3"/>
  <c r="AC146" i="3"/>
  <c r="AD146" i="3"/>
  <c r="Y147" i="3"/>
  <c r="Z147" i="3"/>
  <c r="AA147" i="3"/>
  <c r="AB147" i="3"/>
  <c r="AC147" i="3"/>
  <c r="AD147" i="3"/>
  <c r="Y148" i="3"/>
  <c r="Z148" i="3"/>
  <c r="AA148" i="3"/>
  <c r="AB148" i="3"/>
  <c r="AC148" i="3"/>
  <c r="AD148" i="3"/>
  <c r="Y149" i="3"/>
  <c r="Z149" i="3"/>
  <c r="AA149" i="3"/>
  <c r="AB149" i="3"/>
  <c r="AC149" i="3"/>
  <c r="AD149" i="3"/>
  <c r="Y150" i="3"/>
  <c r="Z150" i="3"/>
  <c r="AA150" i="3"/>
  <c r="AB150" i="3"/>
  <c r="AC150" i="3"/>
  <c r="AD150" i="3"/>
  <c r="Y151" i="3"/>
  <c r="Z151" i="3"/>
  <c r="AA151" i="3"/>
  <c r="AB151" i="3"/>
  <c r="AC151" i="3"/>
  <c r="AD151" i="3"/>
  <c r="Y152" i="3"/>
  <c r="Z152" i="3"/>
  <c r="AA152" i="3"/>
  <c r="AB152" i="3"/>
  <c r="AC152" i="3"/>
  <c r="AD152" i="3"/>
  <c r="Y153" i="3"/>
  <c r="Z153" i="3"/>
  <c r="AA153" i="3"/>
  <c r="AB153" i="3"/>
  <c r="AC153" i="3"/>
  <c r="AD153" i="3"/>
  <c r="Y154" i="3"/>
  <c r="Z154" i="3"/>
  <c r="AA154" i="3"/>
  <c r="AB154" i="3"/>
  <c r="AC154" i="3"/>
  <c r="AD154" i="3"/>
  <c r="Y155" i="3"/>
  <c r="Z155" i="3"/>
  <c r="AA155" i="3"/>
  <c r="AB155" i="3"/>
  <c r="AC155" i="3"/>
  <c r="AD155" i="3"/>
  <c r="Y156" i="3"/>
  <c r="Z156" i="3"/>
  <c r="AA156" i="3"/>
  <c r="AB156" i="3"/>
  <c r="AC156" i="3"/>
  <c r="AD156" i="3"/>
  <c r="Y157" i="3"/>
  <c r="Z157" i="3"/>
  <c r="AA157" i="3"/>
  <c r="AB157" i="3"/>
  <c r="AC157" i="3"/>
  <c r="AD157" i="3"/>
  <c r="Y158" i="3"/>
  <c r="Z158" i="3"/>
  <c r="AA158" i="3"/>
  <c r="AB158" i="3"/>
  <c r="AC158" i="3"/>
  <c r="AD158" i="3"/>
  <c r="Y159" i="3"/>
  <c r="Z159" i="3"/>
  <c r="AA159" i="3"/>
  <c r="AB159" i="3"/>
  <c r="AC159" i="3"/>
  <c r="AD159" i="3"/>
  <c r="Y160" i="3"/>
  <c r="Z160" i="3"/>
  <c r="AA160" i="3"/>
  <c r="AB160" i="3"/>
  <c r="AC160" i="3"/>
  <c r="AD160" i="3"/>
  <c r="Y161" i="3"/>
  <c r="Z161" i="3"/>
  <c r="AA161" i="3"/>
  <c r="AB161" i="3"/>
  <c r="AC161" i="3"/>
  <c r="AD161" i="3"/>
  <c r="Y162" i="3"/>
  <c r="Z162" i="3"/>
  <c r="AA162" i="3"/>
  <c r="AB162" i="3"/>
  <c r="AC162" i="3"/>
  <c r="AD162" i="3"/>
  <c r="Y163" i="3"/>
  <c r="Z163" i="3"/>
  <c r="AA163" i="3"/>
  <c r="AB163" i="3"/>
  <c r="AC163" i="3"/>
  <c r="AD163" i="3"/>
  <c r="Y164" i="3"/>
  <c r="Z164" i="3"/>
  <c r="AA164" i="3"/>
  <c r="AB164" i="3"/>
  <c r="AC164" i="3"/>
  <c r="AD164" i="3"/>
  <c r="Y165" i="3"/>
  <c r="Z165" i="3"/>
  <c r="AA165" i="3"/>
  <c r="AB165" i="3"/>
  <c r="AC165" i="3"/>
  <c r="AD165" i="3"/>
  <c r="Y166" i="3"/>
  <c r="Z166" i="3"/>
  <c r="AA166" i="3"/>
  <c r="AB166" i="3"/>
  <c r="AC166" i="3"/>
  <c r="AD166" i="3"/>
  <c r="Y167" i="3"/>
  <c r="Z167" i="3"/>
  <c r="AA167" i="3"/>
  <c r="AB167" i="3"/>
  <c r="AC167" i="3"/>
  <c r="AD167" i="3"/>
  <c r="Y168" i="3"/>
  <c r="Z168" i="3"/>
  <c r="AA168" i="3"/>
  <c r="AB168" i="3"/>
  <c r="AC168" i="3"/>
  <c r="AD168" i="3"/>
  <c r="Y169" i="3"/>
  <c r="Z169" i="3"/>
  <c r="AA169" i="3"/>
  <c r="AB169" i="3"/>
  <c r="AC169" i="3"/>
  <c r="AD169" i="3"/>
  <c r="Y170" i="3"/>
  <c r="Z170" i="3"/>
  <c r="AA170" i="3"/>
  <c r="AB170" i="3"/>
  <c r="AC170" i="3"/>
  <c r="AD170" i="3"/>
  <c r="Y171" i="3"/>
  <c r="Z171" i="3"/>
  <c r="AA171" i="3"/>
  <c r="AB171" i="3"/>
  <c r="AC171" i="3"/>
  <c r="AD171" i="3"/>
  <c r="X138" i="3"/>
  <c r="X139" i="3"/>
  <c r="X140" i="3"/>
  <c r="X141" i="3"/>
  <c r="X142" i="3"/>
  <c r="X143" i="3"/>
  <c r="X144" i="3"/>
  <c r="X145" i="3"/>
  <c r="X146" i="3"/>
  <c r="X147" i="3"/>
  <c r="X148" i="3"/>
  <c r="X149" i="3"/>
  <c r="X150" i="3"/>
  <c r="X151" i="3"/>
  <c r="X152" i="3"/>
  <c r="X153" i="3"/>
  <c r="X154" i="3"/>
  <c r="X155" i="3"/>
  <c r="X156" i="3"/>
  <c r="X157" i="3"/>
  <c r="X158" i="3"/>
  <c r="X159" i="3"/>
  <c r="X160" i="3"/>
  <c r="X161" i="3"/>
  <c r="X162" i="3"/>
  <c r="X163" i="3"/>
  <c r="X164" i="3"/>
  <c r="X165" i="3"/>
  <c r="X166" i="3"/>
  <c r="X167" i="3"/>
  <c r="X168" i="3"/>
  <c r="X169" i="3"/>
  <c r="X170" i="3"/>
  <c r="X171" i="3"/>
  <c r="F22" i="3"/>
  <c r="E23" i="3"/>
  <c r="F23" i="3"/>
  <c r="E24" i="3"/>
  <c r="F24" i="3"/>
  <c r="E25" i="3"/>
  <c r="F25" i="3"/>
  <c r="X25" i="3"/>
  <c r="E26" i="3"/>
  <c r="F26" i="3"/>
  <c r="X26" i="3"/>
  <c r="Y26" i="3"/>
  <c r="Z26" i="3"/>
  <c r="AA26" i="3"/>
  <c r="AB26" i="3"/>
  <c r="AC26" i="3"/>
  <c r="F84" i="3"/>
  <c r="AD26" i="3" s="1"/>
  <c r="E27" i="3"/>
  <c r="F27" i="3"/>
  <c r="X27" i="3"/>
  <c r="Y27" i="3"/>
  <c r="Z27" i="3"/>
  <c r="AA27" i="3"/>
  <c r="AB27" i="3"/>
  <c r="AC27" i="3"/>
  <c r="F85" i="3"/>
  <c r="AD27" i="3" s="1"/>
  <c r="E28" i="3"/>
  <c r="F28" i="3"/>
  <c r="X28" i="3"/>
  <c r="Y28" i="3"/>
  <c r="Z28" i="3"/>
  <c r="AA28" i="3"/>
  <c r="AB28" i="3"/>
  <c r="AC28" i="3"/>
  <c r="F86" i="3"/>
  <c r="AD28" i="3" s="1"/>
  <c r="E29" i="3"/>
  <c r="F29" i="3"/>
  <c r="X29" i="3"/>
  <c r="Y29" i="3"/>
  <c r="Z29" i="3"/>
  <c r="AA29" i="3"/>
  <c r="AB29" i="3"/>
  <c r="AC29" i="3"/>
  <c r="F87" i="3"/>
  <c r="AD29" i="3" s="1"/>
  <c r="E30" i="3"/>
  <c r="F30" i="3"/>
  <c r="X30" i="3"/>
  <c r="Y30" i="3"/>
  <c r="Z30" i="3"/>
  <c r="AA30" i="3"/>
  <c r="AB30" i="3"/>
  <c r="AC30" i="3"/>
  <c r="F88" i="3"/>
  <c r="AD30" i="3" s="1"/>
  <c r="E31" i="3"/>
  <c r="F31" i="3"/>
  <c r="X31" i="3"/>
  <c r="Y31" i="3"/>
  <c r="Z31" i="3"/>
  <c r="AA31" i="3"/>
  <c r="AB31" i="3"/>
  <c r="AC31" i="3"/>
  <c r="F89" i="3"/>
  <c r="AD31" i="3" s="1"/>
  <c r="E32" i="3"/>
  <c r="F32" i="3"/>
  <c r="X32" i="3"/>
  <c r="Y32" i="3"/>
  <c r="Z32" i="3"/>
  <c r="AA32" i="3"/>
  <c r="AB32" i="3"/>
  <c r="AC32" i="3"/>
  <c r="F90" i="3"/>
  <c r="AD32" i="3" s="1"/>
  <c r="E33" i="3"/>
  <c r="F33" i="3"/>
  <c r="X33" i="3"/>
  <c r="Y33" i="3"/>
  <c r="Z33" i="3"/>
  <c r="AA33" i="3"/>
  <c r="AB33" i="3"/>
  <c r="AC33" i="3"/>
  <c r="F91" i="3"/>
  <c r="AD33" i="3" s="1"/>
  <c r="E34" i="3"/>
  <c r="F34" i="3"/>
  <c r="X34" i="3"/>
  <c r="Y34" i="3"/>
  <c r="Z34" i="3"/>
  <c r="AA34" i="3"/>
  <c r="AB34" i="3"/>
  <c r="AC34" i="3"/>
  <c r="F92" i="3"/>
  <c r="AD34" i="3" s="1"/>
  <c r="E35" i="3"/>
  <c r="F35" i="3"/>
  <c r="X35" i="3"/>
  <c r="Y35" i="3"/>
  <c r="Z35" i="3"/>
  <c r="AA35" i="3"/>
  <c r="AB35" i="3"/>
  <c r="AC35" i="3"/>
  <c r="F93" i="3"/>
  <c r="AD35" i="3" s="1"/>
  <c r="E36" i="3"/>
  <c r="F36" i="3"/>
  <c r="X36" i="3"/>
  <c r="Y36" i="3"/>
  <c r="Z36" i="3"/>
  <c r="AA36" i="3"/>
  <c r="AB36" i="3"/>
  <c r="AC36" i="3"/>
  <c r="F94" i="3"/>
  <c r="AD36" i="3" s="1"/>
  <c r="E37" i="3"/>
  <c r="F37" i="3"/>
  <c r="X37" i="3"/>
  <c r="Y37" i="3"/>
  <c r="Z37" i="3"/>
  <c r="AA37" i="3"/>
  <c r="AB37" i="3"/>
  <c r="AC37" i="3"/>
  <c r="F95" i="3"/>
  <c r="AD37" i="3" s="1"/>
  <c r="E38" i="3"/>
  <c r="F38" i="3"/>
  <c r="X38" i="3"/>
  <c r="Y38" i="3"/>
  <c r="Z38" i="3"/>
  <c r="AA38" i="3"/>
  <c r="AB38" i="3"/>
  <c r="AC38" i="3"/>
  <c r="F96" i="3"/>
  <c r="AD38" i="3" s="1"/>
  <c r="E39" i="3"/>
  <c r="F39" i="3"/>
  <c r="X39" i="3"/>
  <c r="Y39" i="3"/>
  <c r="Z39" i="3"/>
  <c r="AA39" i="3"/>
  <c r="AB39" i="3"/>
  <c r="AC39" i="3"/>
  <c r="F97" i="3"/>
  <c r="AD39" i="3" s="1"/>
  <c r="E40" i="3"/>
  <c r="F40" i="3"/>
  <c r="X40" i="3"/>
  <c r="Y40" i="3"/>
  <c r="Z40" i="3"/>
  <c r="AA40" i="3"/>
  <c r="AB40" i="3"/>
  <c r="AC40" i="3"/>
  <c r="F98" i="3"/>
  <c r="AD40" i="3" s="1"/>
  <c r="E41" i="3"/>
  <c r="F41" i="3"/>
  <c r="X41" i="3"/>
  <c r="Y41" i="3"/>
  <c r="Z41" i="3"/>
  <c r="AA41" i="3"/>
  <c r="AB41" i="3"/>
  <c r="AC41" i="3"/>
  <c r="F99" i="3"/>
  <c r="AD41" i="3" s="1"/>
  <c r="E42" i="3"/>
  <c r="F42" i="3"/>
  <c r="X42" i="3"/>
  <c r="Y42" i="3"/>
  <c r="Z42" i="3"/>
  <c r="AA42" i="3"/>
  <c r="AB42" i="3"/>
  <c r="AC42" i="3"/>
  <c r="F100" i="3"/>
  <c r="AD42" i="3" s="1"/>
  <c r="E43" i="3"/>
  <c r="F43" i="3"/>
  <c r="X43" i="3"/>
  <c r="Y43" i="3"/>
  <c r="Z43" i="3"/>
  <c r="AA43" i="3"/>
  <c r="AB43" i="3"/>
  <c r="AC43" i="3"/>
  <c r="F101" i="3"/>
  <c r="AD43" i="3" s="1"/>
  <c r="E44" i="3"/>
  <c r="F44" i="3"/>
  <c r="X44" i="3"/>
  <c r="Y44" i="3"/>
  <c r="Z44" i="3"/>
  <c r="AA44" i="3"/>
  <c r="AB44" i="3"/>
  <c r="AC44" i="3"/>
  <c r="F102" i="3"/>
  <c r="AD44" i="3" s="1"/>
  <c r="E45" i="3"/>
  <c r="F45" i="3"/>
  <c r="X45" i="3"/>
  <c r="Y45" i="3"/>
  <c r="Z45" i="3"/>
  <c r="AA45" i="3"/>
  <c r="AB45" i="3"/>
  <c r="AC45" i="3"/>
  <c r="F103" i="3"/>
  <c r="AD45" i="3" s="1"/>
  <c r="E46" i="3"/>
  <c r="F46" i="3"/>
  <c r="X46" i="3"/>
  <c r="Y46" i="3"/>
  <c r="Z46" i="3"/>
  <c r="AA46" i="3"/>
  <c r="AB46" i="3"/>
  <c r="AC46" i="3"/>
  <c r="F104" i="3"/>
  <c r="AD46" i="3" s="1"/>
  <c r="E47" i="3"/>
  <c r="F47" i="3"/>
  <c r="X47" i="3"/>
  <c r="Y47" i="3"/>
  <c r="Z47" i="3"/>
  <c r="AA47" i="3"/>
  <c r="AB47" i="3"/>
  <c r="AC47" i="3"/>
  <c r="F105" i="3"/>
  <c r="AD47" i="3" s="1"/>
  <c r="E48" i="3"/>
  <c r="F48" i="3"/>
  <c r="X48" i="3"/>
  <c r="Y48" i="3"/>
  <c r="Z48" i="3"/>
  <c r="AA48" i="3"/>
  <c r="AB48" i="3"/>
  <c r="AC48" i="3"/>
  <c r="F106" i="3"/>
  <c r="AD48" i="3" s="1"/>
  <c r="E49" i="3"/>
  <c r="F49" i="3"/>
  <c r="X49" i="3"/>
  <c r="Y49" i="3"/>
  <c r="Z49" i="3"/>
  <c r="AA49" i="3"/>
  <c r="AB49" i="3"/>
  <c r="AC49" i="3"/>
  <c r="F107" i="3"/>
  <c r="AD49" i="3" s="1"/>
  <c r="E50" i="3"/>
  <c r="F50" i="3"/>
  <c r="X50" i="3"/>
  <c r="Y50" i="3"/>
  <c r="Z50" i="3"/>
  <c r="AA50" i="3"/>
  <c r="AB50" i="3"/>
  <c r="AC50" i="3"/>
  <c r="F108" i="3"/>
  <c r="AD50" i="3" s="1"/>
  <c r="E51" i="3"/>
  <c r="F51" i="3"/>
  <c r="X51" i="3"/>
  <c r="Y51" i="3"/>
  <c r="Z51" i="3"/>
  <c r="AA51" i="3"/>
  <c r="AB51" i="3"/>
  <c r="AC51" i="3"/>
  <c r="F109" i="3"/>
  <c r="AD51" i="3" s="1"/>
  <c r="E52" i="3"/>
  <c r="F52" i="3"/>
  <c r="X52" i="3"/>
  <c r="Y52" i="3"/>
  <c r="Z52" i="3"/>
  <c r="AA52" i="3"/>
  <c r="AB52" i="3"/>
  <c r="AC52" i="3"/>
  <c r="F110" i="3"/>
  <c r="AD52" i="3" s="1"/>
  <c r="E53" i="3"/>
  <c r="F53" i="3"/>
  <c r="X53" i="3"/>
  <c r="Y53" i="3"/>
  <c r="Z53" i="3"/>
  <c r="AA53" i="3"/>
  <c r="AB53" i="3"/>
  <c r="AC53" i="3"/>
  <c r="F111" i="3"/>
  <c r="AD53" i="3" s="1"/>
  <c r="E54" i="3"/>
  <c r="F54" i="3"/>
  <c r="X54" i="3"/>
  <c r="Y54" i="3"/>
  <c r="Z54" i="3"/>
  <c r="AA54" i="3"/>
  <c r="AB54" i="3"/>
  <c r="AC54" i="3"/>
  <c r="F112" i="3"/>
  <c r="AD54" i="3" s="1"/>
  <c r="E55" i="3"/>
  <c r="F55" i="3"/>
  <c r="X55" i="3"/>
  <c r="Y55" i="3"/>
  <c r="Z55" i="3"/>
  <c r="AA55" i="3"/>
  <c r="AB55" i="3"/>
  <c r="AC55" i="3"/>
  <c r="F113" i="3"/>
  <c r="AD55" i="3" s="1"/>
  <c r="E56" i="3"/>
  <c r="F56" i="3"/>
  <c r="X56" i="3"/>
  <c r="Y56" i="3"/>
  <c r="Z56" i="3"/>
  <c r="AA56" i="3"/>
  <c r="AB56" i="3"/>
  <c r="AC56" i="3"/>
  <c r="F114" i="3"/>
  <c r="AD56" i="3" s="1"/>
  <c r="E57" i="3"/>
  <c r="F57" i="3"/>
  <c r="X57" i="3"/>
  <c r="Y57" i="3"/>
  <c r="Z57" i="3"/>
  <c r="AA57" i="3"/>
  <c r="AB57" i="3"/>
  <c r="AC57" i="3"/>
  <c r="F115" i="3"/>
  <c r="AD57" i="3" s="1"/>
  <c r="E58" i="3"/>
  <c r="F58" i="3"/>
  <c r="X58" i="3"/>
  <c r="Y58" i="3"/>
  <c r="Z58" i="3"/>
  <c r="AA58" i="3"/>
  <c r="AB58" i="3"/>
  <c r="AC58" i="3"/>
  <c r="F116" i="3"/>
  <c r="AD58" i="3" s="1"/>
  <c r="E59" i="3"/>
  <c r="F59" i="3"/>
  <c r="X59" i="3"/>
  <c r="Y59" i="3"/>
  <c r="Z59" i="3"/>
  <c r="AA59" i="3"/>
  <c r="AB59" i="3"/>
  <c r="AC59" i="3"/>
  <c r="F117" i="3"/>
  <c r="AD59" i="3" s="1"/>
  <c r="E60" i="3"/>
  <c r="F60" i="3"/>
  <c r="X60" i="3"/>
  <c r="Y60" i="3"/>
  <c r="Z60" i="3"/>
  <c r="AA60" i="3"/>
  <c r="AB60" i="3"/>
  <c r="AC60" i="3"/>
  <c r="F118" i="3"/>
  <c r="AD60" i="3" s="1"/>
  <c r="E61" i="3"/>
  <c r="F61" i="3"/>
  <c r="X61" i="3"/>
  <c r="Y61" i="3"/>
  <c r="Z61" i="3"/>
  <c r="AA61" i="3"/>
  <c r="AB61" i="3"/>
  <c r="AC61" i="3"/>
  <c r="F119" i="3"/>
  <c r="AD61" i="3" s="1"/>
  <c r="E62" i="3"/>
  <c r="F62" i="3"/>
  <c r="X62" i="3"/>
  <c r="Y62" i="3"/>
  <c r="Z62" i="3"/>
  <c r="AA62" i="3"/>
  <c r="AB62" i="3"/>
  <c r="AC62" i="3"/>
  <c r="F120" i="3"/>
  <c r="AD62" i="3" s="1"/>
  <c r="E63" i="3"/>
  <c r="F63" i="3"/>
  <c r="X63" i="3"/>
  <c r="Y63" i="3"/>
  <c r="Z63" i="3"/>
  <c r="AA63" i="3"/>
  <c r="AB63" i="3"/>
  <c r="AC63" i="3"/>
  <c r="F121" i="3"/>
  <c r="AD63" i="3" s="1"/>
  <c r="E64" i="3"/>
  <c r="F64" i="3"/>
  <c r="X64" i="3"/>
  <c r="Y64" i="3"/>
  <c r="Z64" i="3"/>
  <c r="AA64" i="3"/>
  <c r="AB64" i="3"/>
  <c r="AC64" i="3"/>
  <c r="F122" i="3"/>
  <c r="AD64" i="3" s="1"/>
  <c r="E65" i="3"/>
  <c r="F65" i="3"/>
  <c r="X65" i="3"/>
  <c r="Y65" i="3"/>
  <c r="Z65" i="3"/>
  <c r="AA65" i="3"/>
  <c r="AB65" i="3"/>
  <c r="AC65" i="3"/>
  <c r="F123" i="3"/>
  <c r="AD65" i="3" s="1"/>
  <c r="E66" i="3"/>
  <c r="F66" i="3"/>
  <c r="X66" i="3"/>
  <c r="Y66" i="3"/>
  <c r="Z66" i="3"/>
  <c r="AA66" i="3"/>
  <c r="AB66" i="3"/>
  <c r="AC66" i="3"/>
  <c r="F124" i="3"/>
  <c r="AD66" i="3" s="1"/>
  <c r="E67" i="3"/>
  <c r="F67" i="3"/>
  <c r="X67" i="3"/>
  <c r="Y67" i="3"/>
  <c r="Z67" i="3"/>
  <c r="AA67" i="3"/>
  <c r="AB67" i="3"/>
  <c r="AC67" i="3"/>
  <c r="F125" i="3"/>
  <c r="AD67" i="3" s="1"/>
  <c r="E68" i="3"/>
  <c r="F68" i="3"/>
  <c r="X68" i="3"/>
  <c r="Y68" i="3"/>
  <c r="Z68" i="3"/>
  <c r="AA68" i="3"/>
  <c r="AB68" i="3"/>
  <c r="AC68" i="3"/>
  <c r="F126" i="3"/>
  <c r="AD68" i="3" s="1"/>
  <c r="E69" i="3"/>
  <c r="F69" i="3"/>
  <c r="X69" i="3"/>
  <c r="Y69" i="3"/>
  <c r="Z69" i="3"/>
  <c r="AA69" i="3"/>
  <c r="AB69" i="3"/>
  <c r="AC69" i="3"/>
  <c r="F127" i="3"/>
  <c r="AD69" i="3" s="1"/>
  <c r="E70" i="3"/>
  <c r="F70" i="3"/>
  <c r="X70" i="3"/>
  <c r="Y70" i="3"/>
  <c r="Z70" i="3"/>
  <c r="AA70" i="3"/>
  <c r="AB70" i="3"/>
  <c r="AC70" i="3"/>
  <c r="F128" i="3"/>
  <c r="AD70" i="3" s="1"/>
  <c r="E71" i="3"/>
  <c r="F71" i="3"/>
  <c r="X71" i="3"/>
  <c r="Y71" i="3"/>
  <c r="Z71" i="3"/>
  <c r="AA71" i="3"/>
  <c r="AB71" i="3"/>
  <c r="AC71" i="3"/>
  <c r="F129" i="3"/>
  <c r="AD71" i="3" s="1"/>
  <c r="E72" i="3"/>
  <c r="F72" i="3"/>
  <c r="X72" i="3"/>
  <c r="Y72" i="3"/>
  <c r="Z72" i="3"/>
  <c r="AA72" i="3"/>
  <c r="AB72" i="3"/>
  <c r="AC72" i="3"/>
  <c r="F130" i="3"/>
  <c r="AD72" i="3" s="1"/>
  <c r="E73" i="3"/>
  <c r="F73" i="3"/>
  <c r="X73" i="3"/>
  <c r="Y73" i="3"/>
  <c r="Z73" i="3"/>
  <c r="AA73" i="3"/>
  <c r="AB73" i="3"/>
  <c r="AC73" i="3"/>
  <c r="F131" i="3"/>
  <c r="AD73" i="3" s="1"/>
  <c r="E74" i="3"/>
  <c r="F74" i="3"/>
  <c r="X74" i="3"/>
  <c r="Y74" i="3"/>
  <c r="Z74" i="3"/>
  <c r="AA74" i="3"/>
  <c r="AB74" i="3"/>
  <c r="AC74" i="3"/>
  <c r="F132" i="3"/>
  <c r="AD74" i="3" s="1"/>
  <c r="E75" i="3"/>
  <c r="F75" i="3"/>
  <c r="X75" i="3"/>
  <c r="Y75" i="3"/>
  <c r="Z75" i="3"/>
  <c r="AA75" i="3"/>
  <c r="AB75" i="3"/>
  <c r="AC75" i="3"/>
  <c r="F133" i="3"/>
  <c r="AD75" i="3" s="1"/>
  <c r="E76" i="3"/>
  <c r="F76" i="3"/>
  <c r="X76" i="3"/>
  <c r="Y76" i="3"/>
  <c r="Z76" i="3"/>
  <c r="AA76" i="3"/>
  <c r="AB76" i="3"/>
  <c r="AC76" i="3"/>
  <c r="F134" i="3"/>
  <c r="AD76" i="3" s="1"/>
  <c r="E77" i="3"/>
  <c r="F77" i="3"/>
  <c r="X77" i="3"/>
  <c r="Y77" i="3"/>
  <c r="Z77" i="3"/>
  <c r="AA77" i="3"/>
  <c r="AB77" i="3"/>
  <c r="AC77" i="3"/>
  <c r="F135" i="3"/>
  <c r="AD77" i="3" s="1"/>
  <c r="E78" i="3"/>
  <c r="F78" i="3"/>
  <c r="X78" i="3"/>
  <c r="Y78" i="3"/>
  <c r="Z78" i="3"/>
  <c r="AA78" i="3"/>
  <c r="AB78" i="3"/>
  <c r="AC78" i="3"/>
  <c r="F136" i="3"/>
  <c r="AD78" i="3" s="1"/>
  <c r="E79" i="3"/>
  <c r="F79" i="3"/>
  <c r="X79" i="3"/>
  <c r="Y79" i="3"/>
  <c r="Z79" i="3"/>
  <c r="AA79" i="3"/>
  <c r="AB79" i="3"/>
  <c r="AC79" i="3"/>
  <c r="F137" i="3"/>
  <c r="AD79" i="3" s="1"/>
  <c r="E80" i="3"/>
  <c r="F80" i="3"/>
  <c r="X80" i="3"/>
  <c r="Y80" i="3"/>
  <c r="Z80" i="3"/>
  <c r="AA80" i="3"/>
  <c r="AB80" i="3"/>
  <c r="AC80" i="3"/>
  <c r="F138" i="3"/>
  <c r="AD80" i="3" s="1"/>
  <c r="E81" i="3"/>
  <c r="F81" i="3"/>
  <c r="X81" i="3"/>
  <c r="Y81" i="3"/>
  <c r="Z81" i="3"/>
  <c r="AA81" i="3"/>
  <c r="AB81" i="3"/>
  <c r="AC81" i="3"/>
  <c r="F139" i="3"/>
  <c r="AD81" i="3" s="1"/>
  <c r="E82" i="3"/>
  <c r="F82" i="3"/>
  <c r="X82" i="3"/>
  <c r="Y82" i="3"/>
  <c r="Z82" i="3"/>
  <c r="AA82" i="3"/>
  <c r="AB82" i="3"/>
  <c r="AC82" i="3"/>
  <c r="F140" i="3"/>
  <c r="AD82" i="3" s="1"/>
  <c r="E83" i="3"/>
  <c r="F83" i="3"/>
  <c r="X83" i="3"/>
  <c r="Y83" i="3"/>
  <c r="Z83" i="3"/>
  <c r="AA83" i="3"/>
  <c r="AB83" i="3"/>
  <c r="AC83" i="3"/>
  <c r="F141" i="3"/>
  <c r="AD83" i="3" s="1"/>
  <c r="E84" i="3"/>
  <c r="X84" i="3"/>
  <c r="Y84" i="3"/>
  <c r="Z84" i="3"/>
  <c r="AA84" i="3"/>
  <c r="AB84" i="3"/>
  <c r="AC84" i="3"/>
  <c r="F142" i="3"/>
  <c r="AD84" i="3" s="1"/>
  <c r="E85" i="3"/>
  <c r="X85" i="3"/>
  <c r="Y85" i="3"/>
  <c r="Z85" i="3"/>
  <c r="AA85" i="3"/>
  <c r="AB85" i="3"/>
  <c r="AC85" i="3"/>
  <c r="F143" i="3"/>
  <c r="AD85" i="3" s="1"/>
  <c r="E86" i="3"/>
  <c r="X86" i="3"/>
  <c r="Y86" i="3"/>
  <c r="Z86" i="3"/>
  <c r="AA86" i="3"/>
  <c r="AB86" i="3"/>
  <c r="AC86" i="3"/>
  <c r="F144" i="3"/>
  <c r="AD86" i="3" s="1"/>
  <c r="E87" i="3"/>
  <c r="X87" i="3"/>
  <c r="Y87" i="3"/>
  <c r="Z87" i="3"/>
  <c r="AA87" i="3"/>
  <c r="AB87" i="3"/>
  <c r="AC87" i="3"/>
  <c r="F145" i="3"/>
  <c r="AD87" i="3" s="1"/>
  <c r="E88" i="3"/>
  <c r="X88" i="3"/>
  <c r="Y88" i="3"/>
  <c r="Z88" i="3"/>
  <c r="AA88" i="3"/>
  <c r="AB88" i="3"/>
  <c r="AC88" i="3"/>
  <c r="F146" i="3"/>
  <c r="AD88" i="3"/>
  <c r="E89" i="3"/>
  <c r="X89" i="3"/>
  <c r="Y89" i="3"/>
  <c r="Z89" i="3"/>
  <c r="AA89" i="3"/>
  <c r="AB89" i="3"/>
  <c r="AC89" i="3"/>
  <c r="F147" i="3"/>
  <c r="AD89" i="3" s="1"/>
  <c r="E90" i="3"/>
  <c r="X90" i="3"/>
  <c r="Y90" i="3"/>
  <c r="Z90" i="3"/>
  <c r="AA90" i="3"/>
  <c r="AB90" i="3"/>
  <c r="AC90" i="3"/>
  <c r="F148" i="3"/>
  <c r="AD90" i="3" s="1"/>
  <c r="E91" i="3"/>
  <c r="X91" i="3"/>
  <c r="Y91" i="3"/>
  <c r="Z91" i="3"/>
  <c r="AA91" i="3"/>
  <c r="AB91" i="3"/>
  <c r="AC91" i="3"/>
  <c r="F149" i="3"/>
  <c r="AD91" i="3" s="1"/>
  <c r="E92" i="3"/>
  <c r="X92" i="3"/>
  <c r="Y92" i="3"/>
  <c r="Z92" i="3"/>
  <c r="AA92" i="3"/>
  <c r="AB92" i="3"/>
  <c r="AC92" i="3"/>
  <c r="F150" i="3"/>
  <c r="AD92" i="3" s="1"/>
  <c r="E93" i="3"/>
  <c r="X93" i="3"/>
  <c r="Y93" i="3"/>
  <c r="Z93" i="3"/>
  <c r="AA93" i="3"/>
  <c r="AB93" i="3"/>
  <c r="AC93" i="3"/>
  <c r="F151" i="3"/>
  <c r="AD93" i="3" s="1"/>
  <c r="E94" i="3"/>
  <c r="X94" i="3"/>
  <c r="Y94" i="3"/>
  <c r="Z94" i="3"/>
  <c r="AA94" i="3"/>
  <c r="AB94" i="3"/>
  <c r="AC94" i="3"/>
  <c r="F152" i="3"/>
  <c r="AD94" i="3" s="1"/>
  <c r="E95" i="3"/>
  <c r="X95" i="3"/>
  <c r="Y95" i="3"/>
  <c r="Z95" i="3"/>
  <c r="AA95" i="3"/>
  <c r="AB95" i="3"/>
  <c r="AC95" i="3"/>
  <c r="F153" i="3"/>
  <c r="AD95" i="3" s="1"/>
  <c r="E96" i="3"/>
  <c r="X96" i="3"/>
  <c r="Y96" i="3"/>
  <c r="Z96" i="3"/>
  <c r="AA96" i="3"/>
  <c r="AB96" i="3"/>
  <c r="AC96" i="3"/>
  <c r="F154" i="3"/>
  <c r="AD96" i="3" s="1"/>
  <c r="E97" i="3"/>
  <c r="X97" i="3"/>
  <c r="Y97" i="3"/>
  <c r="Z97" i="3"/>
  <c r="AA97" i="3"/>
  <c r="AB97" i="3"/>
  <c r="AC97" i="3"/>
  <c r="F155" i="3"/>
  <c r="AD97" i="3" s="1"/>
  <c r="E98" i="3"/>
  <c r="X98" i="3"/>
  <c r="Y98" i="3"/>
  <c r="Z98" i="3"/>
  <c r="AA98" i="3"/>
  <c r="AB98" i="3"/>
  <c r="AC98" i="3"/>
  <c r="F156" i="3"/>
  <c r="AD98" i="3" s="1"/>
  <c r="E99" i="3"/>
  <c r="X99" i="3"/>
  <c r="Y99" i="3"/>
  <c r="Z99" i="3"/>
  <c r="AA99" i="3"/>
  <c r="AB99" i="3"/>
  <c r="AC99" i="3"/>
  <c r="F157" i="3"/>
  <c r="AD99" i="3" s="1"/>
  <c r="E100" i="3"/>
  <c r="X100" i="3"/>
  <c r="Y100" i="3"/>
  <c r="Z100" i="3"/>
  <c r="AA100" i="3"/>
  <c r="AB100" i="3"/>
  <c r="AC100" i="3"/>
  <c r="F158" i="3"/>
  <c r="AD100" i="3" s="1"/>
  <c r="E101" i="3"/>
  <c r="X101" i="3"/>
  <c r="Y101" i="3"/>
  <c r="Z101" i="3"/>
  <c r="AA101" i="3"/>
  <c r="AB101" i="3"/>
  <c r="AC101" i="3"/>
  <c r="F159" i="3"/>
  <c r="AD101" i="3"/>
  <c r="E102" i="3"/>
  <c r="X102" i="3"/>
  <c r="Y102" i="3"/>
  <c r="Z102" i="3"/>
  <c r="AA102" i="3"/>
  <c r="AB102" i="3"/>
  <c r="AC102" i="3"/>
  <c r="F160" i="3"/>
  <c r="AD102" i="3" s="1"/>
  <c r="E103" i="3"/>
  <c r="X103" i="3"/>
  <c r="Y103" i="3"/>
  <c r="Z103" i="3"/>
  <c r="AA103" i="3"/>
  <c r="AB103" i="3"/>
  <c r="AC103" i="3"/>
  <c r="F161" i="3"/>
  <c r="AD103" i="3" s="1"/>
  <c r="E104" i="3"/>
  <c r="X104" i="3"/>
  <c r="Y104" i="3"/>
  <c r="Z104" i="3"/>
  <c r="AA104" i="3"/>
  <c r="AB104" i="3"/>
  <c r="AC104" i="3"/>
  <c r="F162" i="3"/>
  <c r="AD104" i="3" s="1"/>
  <c r="E105" i="3"/>
  <c r="X105" i="3"/>
  <c r="Y105" i="3"/>
  <c r="Z105" i="3"/>
  <c r="AA105" i="3"/>
  <c r="AB105" i="3"/>
  <c r="AC105" i="3"/>
  <c r="F163" i="3"/>
  <c r="AD105" i="3" s="1"/>
  <c r="E106" i="3"/>
  <c r="X106" i="3"/>
  <c r="Y106" i="3"/>
  <c r="Z106" i="3"/>
  <c r="AA106" i="3"/>
  <c r="AB106" i="3"/>
  <c r="AC106" i="3"/>
  <c r="F164" i="3"/>
  <c r="AD106" i="3" s="1"/>
  <c r="E107" i="3"/>
  <c r="X107" i="3"/>
  <c r="Y107" i="3"/>
  <c r="Z107" i="3"/>
  <c r="AA107" i="3"/>
  <c r="AB107" i="3"/>
  <c r="AC107" i="3"/>
  <c r="F165" i="3"/>
  <c r="AD107" i="3" s="1"/>
  <c r="E108" i="3"/>
  <c r="X108" i="3"/>
  <c r="Y108" i="3"/>
  <c r="Z108" i="3"/>
  <c r="AA108" i="3"/>
  <c r="AB108" i="3"/>
  <c r="AC108" i="3"/>
  <c r="F166" i="3"/>
  <c r="AD108" i="3" s="1"/>
  <c r="E109" i="3"/>
  <c r="X109" i="3"/>
  <c r="Y109" i="3"/>
  <c r="Z109" i="3"/>
  <c r="AA109" i="3"/>
  <c r="AB109" i="3"/>
  <c r="AC109" i="3"/>
  <c r="F167" i="3"/>
  <c r="AD109" i="3"/>
  <c r="E110" i="3"/>
  <c r="X110" i="3"/>
  <c r="Y110" i="3"/>
  <c r="Z110" i="3"/>
  <c r="AA110" i="3"/>
  <c r="AB110" i="3"/>
  <c r="AC110" i="3"/>
  <c r="F168" i="3"/>
  <c r="AD110" i="3" s="1"/>
  <c r="E111" i="3"/>
  <c r="X111" i="3"/>
  <c r="Y111" i="3"/>
  <c r="Z111" i="3"/>
  <c r="AA111" i="3"/>
  <c r="AB111" i="3"/>
  <c r="AC111" i="3"/>
  <c r="F169" i="3"/>
  <c r="AD111" i="3" s="1"/>
  <c r="E112" i="3"/>
  <c r="X112" i="3"/>
  <c r="Y112" i="3"/>
  <c r="Z112" i="3"/>
  <c r="AA112" i="3"/>
  <c r="AB112" i="3"/>
  <c r="AC112" i="3"/>
  <c r="F170" i="3"/>
  <c r="AD112" i="3" s="1"/>
  <c r="E113" i="3"/>
  <c r="X113" i="3"/>
  <c r="Y113" i="3"/>
  <c r="Z113" i="3"/>
  <c r="AA113" i="3"/>
  <c r="AB113" i="3"/>
  <c r="AC113" i="3"/>
  <c r="F171" i="3"/>
  <c r="AD113" i="3" s="1"/>
  <c r="E114" i="3"/>
  <c r="X114" i="3"/>
  <c r="Y114" i="3"/>
  <c r="Z114" i="3"/>
  <c r="AA114" i="3"/>
  <c r="AB114" i="3"/>
  <c r="AC114" i="3"/>
  <c r="F172" i="3"/>
  <c r="AD114" i="3" s="1"/>
  <c r="E115" i="3"/>
  <c r="X115" i="3"/>
  <c r="Y115" i="3"/>
  <c r="Z115" i="3"/>
  <c r="AA115" i="3"/>
  <c r="AB115" i="3"/>
  <c r="AC115" i="3"/>
  <c r="F173" i="3"/>
  <c r="AD115" i="3" s="1"/>
  <c r="E116" i="3"/>
  <c r="X116" i="3"/>
  <c r="Y116" i="3"/>
  <c r="Z116" i="3"/>
  <c r="AA116" i="3"/>
  <c r="AB116" i="3"/>
  <c r="AC116" i="3"/>
  <c r="F174" i="3"/>
  <c r="AD116" i="3" s="1"/>
  <c r="E117" i="3"/>
  <c r="X117" i="3"/>
  <c r="Y117" i="3"/>
  <c r="Z117" i="3"/>
  <c r="AA117" i="3"/>
  <c r="AB117" i="3"/>
  <c r="AC117" i="3"/>
  <c r="F175" i="3"/>
  <c r="AD117" i="3"/>
  <c r="E118" i="3"/>
  <c r="X118" i="3"/>
  <c r="Y118" i="3"/>
  <c r="Z118" i="3"/>
  <c r="AA118" i="3"/>
  <c r="AB118" i="3"/>
  <c r="AC118" i="3"/>
  <c r="F176" i="3"/>
  <c r="AD118" i="3" s="1"/>
  <c r="E119" i="3"/>
  <c r="X119" i="3"/>
  <c r="Y119" i="3"/>
  <c r="Z119" i="3"/>
  <c r="AA119" i="3"/>
  <c r="AB119" i="3"/>
  <c r="AC119" i="3"/>
  <c r="F177" i="3"/>
  <c r="AD119" i="3" s="1"/>
  <c r="E120" i="3"/>
  <c r="X120" i="3"/>
  <c r="Y120" i="3"/>
  <c r="Z120" i="3"/>
  <c r="AA120" i="3"/>
  <c r="AB120" i="3"/>
  <c r="AC120" i="3"/>
  <c r="F178" i="3"/>
  <c r="AD120" i="3" s="1"/>
  <c r="E121" i="3"/>
  <c r="X121" i="3"/>
  <c r="Y121" i="3"/>
  <c r="Z121" i="3"/>
  <c r="AA121" i="3"/>
  <c r="AB121" i="3"/>
  <c r="AC121" i="3"/>
  <c r="F179" i="3"/>
  <c r="AD121" i="3" s="1"/>
  <c r="E122" i="3"/>
  <c r="X122" i="3"/>
  <c r="Y122" i="3"/>
  <c r="Z122" i="3"/>
  <c r="AA122" i="3"/>
  <c r="AB122" i="3"/>
  <c r="AC122" i="3"/>
  <c r="F180" i="3"/>
  <c r="AD122" i="3" s="1"/>
  <c r="E123" i="3"/>
  <c r="X123" i="3"/>
  <c r="Y123" i="3"/>
  <c r="Z123" i="3"/>
  <c r="AA123" i="3"/>
  <c r="AB123" i="3"/>
  <c r="AC123" i="3"/>
  <c r="F181" i="3"/>
  <c r="AD123" i="3" s="1"/>
  <c r="E124" i="3"/>
  <c r="X124" i="3"/>
  <c r="Y124" i="3"/>
  <c r="Z124" i="3"/>
  <c r="AA124" i="3"/>
  <c r="AB124" i="3"/>
  <c r="AC124" i="3"/>
  <c r="F182" i="3"/>
  <c r="AD124" i="3" s="1"/>
  <c r="E125" i="3"/>
  <c r="X125" i="3"/>
  <c r="Y125" i="3"/>
  <c r="Z125" i="3"/>
  <c r="AA125" i="3"/>
  <c r="AB125" i="3"/>
  <c r="AC125" i="3"/>
  <c r="F183" i="3"/>
  <c r="AD125" i="3"/>
  <c r="E126" i="3"/>
  <c r="X126" i="3"/>
  <c r="Y126" i="3"/>
  <c r="Z126" i="3"/>
  <c r="AA126" i="3"/>
  <c r="AB126" i="3"/>
  <c r="AC126" i="3"/>
  <c r="F184" i="3"/>
  <c r="AD126" i="3" s="1"/>
  <c r="E127" i="3"/>
  <c r="X127" i="3"/>
  <c r="Y127" i="3"/>
  <c r="Z127" i="3"/>
  <c r="AA127" i="3"/>
  <c r="AB127" i="3"/>
  <c r="AC127" i="3"/>
  <c r="F185" i="3"/>
  <c r="AD127" i="3" s="1"/>
  <c r="E128" i="3"/>
  <c r="X128" i="3"/>
  <c r="Y128" i="3"/>
  <c r="Z128" i="3"/>
  <c r="AA128" i="3"/>
  <c r="AB128" i="3"/>
  <c r="AC128" i="3"/>
  <c r="F186" i="3"/>
  <c r="AD128" i="3" s="1"/>
  <c r="E129" i="3"/>
  <c r="X129" i="3"/>
  <c r="Y129" i="3"/>
  <c r="Z129" i="3"/>
  <c r="AA129" i="3"/>
  <c r="AB129" i="3"/>
  <c r="AC129" i="3"/>
  <c r="F187" i="3"/>
  <c r="AD129" i="3" s="1"/>
  <c r="E130" i="3"/>
  <c r="X130" i="3"/>
  <c r="Y130" i="3"/>
  <c r="Z130" i="3"/>
  <c r="AA130" i="3"/>
  <c r="AB130" i="3"/>
  <c r="AC130" i="3"/>
  <c r="F188" i="3"/>
  <c r="AD130" i="3" s="1"/>
  <c r="E131" i="3"/>
  <c r="X131" i="3"/>
  <c r="Y131" i="3"/>
  <c r="Z131" i="3"/>
  <c r="AA131" i="3"/>
  <c r="AB131" i="3"/>
  <c r="AC131" i="3"/>
  <c r="F189" i="3"/>
  <c r="AD131" i="3" s="1"/>
  <c r="E132" i="3"/>
  <c r="X132" i="3"/>
  <c r="Y132" i="3"/>
  <c r="Z132" i="3"/>
  <c r="AA132" i="3"/>
  <c r="AB132" i="3"/>
  <c r="AC132" i="3"/>
  <c r="F190" i="3"/>
  <c r="AD132" i="3" s="1"/>
  <c r="E133" i="3"/>
  <c r="X133" i="3"/>
  <c r="Y133" i="3"/>
  <c r="Z133" i="3"/>
  <c r="AA133" i="3"/>
  <c r="AB133" i="3"/>
  <c r="AC133" i="3"/>
  <c r="F191" i="3"/>
  <c r="AD133" i="3"/>
  <c r="E134" i="3"/>
  <c r="X134" i="3"/>
  <c r="Y134" i="3"/>
  <c r="Z134" i="3"/>
  <c r="AA134" i="3"/>
  <c r="AB134" i="3"/>
  <c r="AC134" i="3"/>
  <c r="F192" i="3"/>
  <c r="AD134" i="3" s="1"/>
  <c r="E135" i="3"/>
  <c r="X135" i="3"/>
  <c r="Y135" i="3"/>
  <c r="Z135" i="3"/>
  <c r="AA135" i="3"/>
  <c r="AB135" i="3"/>
  <c r="AC135" i="3"/>
  <c r="F193" i="3"/>
  <c r="AD135" i="3" s="1"/>
  <c r="E136" i="3"/>
  <c r="X136" i="3"/>
  <c r="E137" i="3"/>
  <c r="X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T81" i="1"/>
  <c r="U81" i="1"/>
  <c r="V81" i="1"/>
  <c r="W81" i="1"/>
  <c r="X81" i="1"/>
  <c r="Y81" i="1"/>
  <c r="T82" i="1"/>
  <c r="U82" i="1"/>
  <c r="V82" i="1"/>
  <c r="W82" i="1"/>
  <c r="X82" i="1"/>
  <c r="Y82" i="1"/>
  <c r="T83" i="1"/>
  <c r="U83" i="1"/>
  <c r="V83" i="1"/>
  <c r="W83" i="1"/>
  <c r="X83" i="1"/>
  <c r="Y83" i="1"/>
  <c r="T84" i="1"/>
  <c r="U84" i="1"/>
  <c r="V84" i="1"/>
  <c r="W84" i="1"/>
  <c r="X84" i="1"/>
  <c r="Y84" i="1"/>
  <c r="T85" i="1"/>
  <c r="U85" i="1"/>
  <c r="V85" i="1"/>
  <c r="W85" i="1"/>
  <c r="X85" i="1"/>
  <c r="Y85" i="1"/>
  <c r="T86" i="1"/>
  <c r="U86" i="1"/>
  <c r="V86" i="1"/>
  <c r="W86" i="1"/>
  <c r="X86" i="1"/>
  <c r="Y86" i="1"/>
  <c r="T87" i="1"/>
  <c r="U87" i="1"/>
  <c r="V87" i="1"/>
  <c r="W87" i="1"/>
  <c r="X87" i="1"/>
  <c r="Y87" i="1"/>
  <c r="T88" i="1"/>
  <c r="U88" i="1"/>
  <c r="V88" i="1"/>
  <c r="W88" i="1"/>
  <c r="X88" i="1"/>
  <c r="Y88" i="1"/>
  <c r="T89" i="1"/>
  <c r="U89" i="1"/>
  <c r="V89" i="1"/>
  <c r="W89" i="1"/>
  <c r="X89" i="1"/>
  <c r="Y89" i="1"/>
  <c r="T90" i="1"/>
  <c r="U90" i="1"/>
  <c r="V90" i="1"/>
  <c r="W90" i="1"/>
  <c r="X90" i="1"/>
  <c r="Y90" i="1"/>
  <c r="T91" i="1"/>
  <c r="U91" i="1"/>
  <c r="V91" i="1"/>
  <c r="W91" i="1"/>
  <c r="X91" i="1"/>
  <c r="Y91" i="1"/>
  <c r="S81" i="1"/>
  <c r="S82" i="1"/>
  <c r="S83" i="1"/>
  <c r="S84" i="1"/>
  <c r="S85" i="1"/>
  <c r="S86" i="1"/>
  <c r="S87" i="1"/>
  <c r="S88" i="1"/>
  <c r="S89" i="1"/>
  <c r="S90" i="1"/>
  <c r="S91" i="1"/>
  <c r="T27" i="1"/>
  <c r="U27" i="1"/>
  <c r="V27" i="1"/>
  <c r="W27" i="1"/>
  <c r="X27" i="1"/>
  <c r="Y27" i="1"/>
  <c r="S28" i="1"/>
  <c r="T28" i="1"/>
  <c r="U28" i="1"/>
  <c r="V28" i="1"/>
  <c r="W28" i="1"/>
  <c r="X28" i="1"/>
  <c r="Y28" i="1"/>
  <c r="S29" i="1"/>
  <c r="T29" i="1"/>
  <c r="U29" i="1"/>
  <c r="V29" i="1"/>
  <c r="W29" i="1"/>
  <c r="X29" i="1"/>
  <c r="Y29" i="1"/>
  <c r="S30" i="1"/>
  <c r="T30" i="1"/>
  <c r="U30" i="1"/>
  <c r="V30" i="1"/>
  <c r="W30" i="1"/>
  <c r="X30" i="1"/>
  <c r="Y30" i="1"/>
  <c r="S31" i="1"/>
  <c r="T31" i="1"/>
  <c r="U31" i="1"/>
  <c r="V31" i="1"/>
  <c r="W31" i="1"/>
  <c r="X31" i="1"/>
  <c r="Y31" i="1"/>
  <c r="S32" i="1"/>
  <c r="T32" i="1"/>
  <c r="U32" i="1"/>
  <c r="V32" i="1"/>
  <c r="W32" i="1"/>
  <c r="X32" i="1"/>
  <c r="Y32" i="1"/>
  <c r="S33" i="1"/>
  <c r="T33" i="1"/>
  <c r="U33" i="1"/>
  <c r="V33" i="1"/>
  <c r="W33" i="1"/>
  <c r="X33" i="1"/>
  <c r="Y33" i="1"/>
  <c r="S34" i="1"/>
  <c r="T34" i="1"/>
  <c r="U34" i="1"/>
  <c r="V34" i="1"/>
  <c r="W34" i="1"/>
  <c r="X34" i="1"/>
  <c r="Y34" i="1"/>
  <c r="S35" i="1"/>
  <c r="T35" i="1"/>
  <c r="U35" i="1"/>
  <c r="V35" i="1"/>
  <c r="W35" i="1"/>
  <c r="X35" i="1"/>
  <c r="Y35" i="1"/>
  <c r="S36" i="1"/>
  <c r="T36" i="1"/>
  <c r="U36" i="1"/>
  <c r="V36" i="1"/>
  <c r="W36" i="1"/>
  <c r="X36" i="1"/>
  <c r="Y36" i="1"/>
  <c r="S37" i="1"/>
  <c r="T37" i="1"/>
  <c r="U37" i="1"/>
  <c r="V37" i="1"/>
  <c r="W37" i="1"/>
  <c r="X37" i="1"/>
  <c r="Y37" i="1"/>
  <c r="S38" i="1"/>
  <c r="T38" i="1"/>
  <c r="U38" i="1"/>
  <c r="V38" i="1"/>
  <c r="W38" i="1"/>
  <c r="X38" i="1"/>
  <c r="Y38" i="1"/>
  <c r="S39" i="1"/>
  <c r="T39" i="1"/>
  <c r="U39" i="1"/>
  <c r="V39" i="1"/>
  <c r="W39" i="1"/>
  <c r="X39" i="1"/>
  <c r="Y39" i="1"/>
  <c r="S40" i="1"/>
  <c r="T40" i="1"/>
  <c r="U40" i="1"/>
  <c r="V40" i="1"/>
  <c r="W40" i="1"/>
  <c r="X40" i="1"/>
  <c r="Y40" i="1"/>
  <c r="S41" i="1"/>
  <c r="T41" i="1"/>
  <c r="U41" i="1"/>
  <c r="V41" i="1"/>
  <c r="W41" i="1"/>
  <c r="X41" i="1"/>
  <c r="Y41" i="1"/>
  <c r="S42" i="1"/>
  <c r="T42" i="1"/>
  <c r="U42" i="1"/>
  <c r="V42" i="1"/>
  <c r="W42" i="1"/>
  <c r="X42" i="1"/>
  <c r="Y42" i="1"/>
  <c r="S43" i="1"/>
  <c r="T43" i="1"/>
  <c r="U43" i="1"/>
  <c r="V43" i="1"/>
  <c r="W43" i="1"/>
  <c r="X43" i="1"/>
  <c r="Y43" i="1"/>
  <c r="S44" i="1"/>
  <c r="T44" i="1"/>
  <c r="U44" i="1"/>
  <c r="V44" i="1"/>
  <c r="W44" i="1"/>
  <c r="X44" i="1"/>
  <c r="Y44" i="1"/>
  <c r="S45" i="1"/>
  <c r="T45" i="1"/>
  <c r="U45" i="1"/>
  <c r="V45" i="1"/>
  <c r="W45" i="1"/>
  <c r="X45" i="1"/>
  <c r="Y45" i="1"/>
  <c r="S46" i="1"/>
  <c r="T46" i="1"/>
  <c r="U46" i="1"/>
  <c r="V46" i="1"/>
  <c r="W46" i="1"/>
  <c r="X46" i="1"/>
  <c r="Y46" i="1"/>
  <c r="S47" i="1"/>
  <c r="T47" i="1"/>
  <c r="U47" i="1"/>
  <c r="V47" i="1"/>
  <c r="W47" i="1"/>
  <c r="X47" i="1"/>
  <c r="Y47" i="1"/>
  <c r="S48" i="1"/>
  <c r="T48" i="1"/>
  <c r="U48" i="1"/>
  <c r="V48" i="1"/>
  <c r="W48" i="1"/>
  <c r="X48" i="1"/>
  <c r="Y48" i="1"/>
  <c r="S49" i="1"/>
  <c r="T49" i="1"/>
  <c r="U49" i="1"/>
  <c r="V49" i="1"/>
  <c r="W49" i="1"/>
  <c r="X49" i="1"/>
  <c r="Y49" i="1"/>
  <c r="S50" i="1"/>
  <c r="T50" i="1"/>
  <c r="U50" i="1"/>
  <c r="V50" i="1"/>
  <c r="W50" i="1"/>
  <c r="X50" i="1"/>
  <c r="Y50" i="1"/>
  <c r="S51" i="1"/>
  <c r="T51" i="1"/>
  <c r="U51" i="1"/>
  <c r="V51" i="1"/>
  <c r="W51" i="1"/>
  <c r="X51" i="1"/>
  <c r="Y51" i="1"/>
  <c r="S52" i="1"/>
  <c r="T52" i="1"/>
  <c r="U52" i="1"/>
  <c r="V52" i="1"/>
  <c r="W52" i="1"/>
  <c r="X52" i="1"/>
  <c r="Y52" i="1"/>
  <c r="S53" i="1"/>
  <c r="T53" i="1"/>
  <c r="U53" i="1"/>
  <c r="V53" i="1"/>
  <c r="W53" i="1"/>
  <c r="X53" i="1"/>
  <c r="Y53" i="1"/>
  <c r="S54" i="1"/>
  <c r="T54" i="1"/>
  <c r="U54" i="1"/>
  <c r="V54" i="1"/>
  <c r="W54" i="1"/>
  <c r="X54" i="1"/>
  <c r="Y54" i="1"/>
  <c r="S55" i="1"/>
  <c r="T55" i="1"/>
  <c r="U55" i="1"/>
  <c r="V55" i="1"/>
  <c r="W55" i="1"/>
  <c r="X55" i="1"/>
  <c r="Y55" i="1"/>
  <c r="S56" i="1"/>
  <c r="T56" i="1"/>
  <c r="U56" i="1"/>
  <c r="V56" i="1"/>
  <c r="W56" i="1"/>
  <c r="X56" i="1"/>
  <c r="Y56" i="1"/>
  <c r="S57" i="1"/>
  <c r="T57" i="1"/>
  <c r="U57" i="1"/>
  <c r="V57" i="1"/>
  <c r="W57" i="1"/>
  <c r="X57" i="1"/>
  <c r="Y57" i="1"/>
  <c r="S58" i="1"/>
  <c r="T58" i="1"/>
  <c r="U58" i="1"/>
  <c r="V58" i="1"/>
  <c r="W58" i="1"/>
  <c r="X58" i="1"/>
  <c r="Y58" i="1"/>
  <c r="S59" i="1"/>
  <c r="T59" i="1"/>
  <c r="U59" i="1"/>
  <c r="V59" i="1"/>
  <c r="W59" i="1"/>
  <c r="X59" i="1"/>
  <c r="Y59" i="1"/>
  <c r="S60" i="1"/>
  <c r="T60" i="1"/>
  <c r="U60" i="1"/>
  <c r="V60" i="1"/>
  <c r="W60" i="1"/>
  <c r="X60" i="1"/>
  <c r="Y60" i="1"/>
  <c r="S61" i="1"/>
  <c r="T61" i="1"/>
  <c r="U61" i="1"/>
  <c r="V61" i="1"/>
  <c r="W61" i="1"/>
  <c r="X61" i="1"/>
  <c r="Y61" i="1"/>
  <c r="S62" i="1"/>
  <c r="T62" i="1"/>
  <c r="U62" i="1"/>
  <c r="V62" i="1"/>
  <c r="W62" i="1"/>
  <c r="X62" i="1"/>
  <c r="Y62" i="1"/>
  <c r="S63" i="1"/>
  <c r="T63" i="1"/>
  <c r="U63" i="1"/>
  <c r="V63" i="1"/>
  <c r="W63" i="1"/>
  <c r="X63" i="1"/>
  <c r="Y63" i="1"/>
  <c r="S64" i="1"/>
  <c r="T64" i="1"/>
  <c r="U64" i="1"/>
  <c r="V64" i="1"/>
  <c r="W64" i="1"/>
  <c r="X64" i="1"/>
  <c r="Y64" i="1"/>
  <c r="S65" i="1"/>
  <c r="T65" i="1"/>
  <c r="U65" i="1"/>
  <c r="V65" i="1"/>
  <c r="W65" i="1"/>
  <c r="X65" i="1"/>
  <c r="Y65" i="1"/>
  <c r="S66" i="1"/>
  <c r="T66" i="1"/>
  <c r="U66" i="1"/>
  <c r="V66" i="1"/>
  <c r="W66" i="1"/>
  <c r="X66" i="1"/>
  <c r="Y66" i="1"/>
  <c r="S67" i="1"/>
  <c r="T67" i="1"/>
  <c r="U67" i="1"/>
  <c r="V67" i="1"/>
  <c r="W67" i="1"/>
  <c r="X67" i="1"/>
  <c r="Y67" i="1"/>
  <c r="S68" i="1"/>
  <c r="T68" i="1"/>
  <c r="U68" i="1"/>
  <c r="V68" i="1"/>
  <c r="W68" i="1"/>
  <c r="X68" i="1"/>
  <c r="Y68" i="1"/>
  <c r="S69" i="1"/>
  <c r="T69" i="1"/>
  <c r="U69" i="1"/>
  <c r="V69" i="1"/>
  <c r="W69" i="1"/>
  <c r="X69" i="1"/>
  <c r="Y69" i="1"/>
  <c r="S70" i="1"/>
  <c r="T70" i="1"/>
  <c r="U70" i="1"/>
  <c r="V70" i="1"/>
  <c r="W70" i="1"/>
  <c r="X70" i="1"/>
  <c r="Y70" i="1"/>
  <c r="S71" i="1"/>
  <c r="T71" i="1"/>
  <c r="U71" i="1"/>
  <c r="V71" i="1"/>
  <c r="W71" i="1"/>
  <c r="X71" i="1"/>
  <c r="Y71" i="1"/>
  <c r="S72" i="1"/>
  <c r="T72" i="1"/>
  <c r="U72" i="1"/>
  <c r="V72" i="1"/>
  <c r="W72" i="1"/>
  <c r="X72" i="1"/>
  <c r="Y72" i="1"/>
  <c r="S73" i="1"/>
  <c r="T73" i="1"/>
  <c r="U73" i="1"/>
  <c r="V73" i="1"/>
  <c r="W73" i="1"/>
  <c r="X73" i="1"/>
  <c r="Y73" i="1"/>
  <c r="S74" i="1"/>
  <c r="T74" i="1"/>
  <c r="U74" i="1"/>
  <c r="V74" i="1"/>
  <c r="W74" i="1"/>
  <c r="X74" i="1"/>
  <c r="Y74" i="1"/>
  <c r="S75" i="1"/>
  <c r="T75" i="1"/>
  <c r="U75" i="1"/>
  <c r="V75" i="1"/>
  <c r="W75" i="1"/>
  <c r="X75" i="1"/>
  <c r="Y75" i="1"/>
  <c r="S76" i="1"/>
  <c r="T76" i="1"/>
  <c r="U76" i="1"/>
  <c r="V76" i="1"/>
  <c r="W76" i="1"/>
  <c r="X76" i="1"/>
  <c r="Y76" i="1"/>
  <c r="S77" i="1"/>
  <c r="T77" i="1"/>
  <c r="U77" i="1"/>
  <c r="V77" i="1"/>
  <c r="W77" i="1"/>
  <c r="X77" i="1"/>
  <c r="Y77" i="1"/>
  <c r="S78" i="1"/>
  <c r="T78" i="1"/>
  <c r="U78" i="1"/>
  <c r="V78" i="1"/>
  <c r="W78" i="1"/>
  <c r="X78" i="1"/>
  <c r="Y78" i="1"/>
  <c r="S79" i="1"/>
  <c r="T79" i="1"/>
  <c r="U79" i="1"/>
  <c r="V79" i="1"/>
  <c r="W79" i="1"/>
  <c r="X79" i="1"/>
  <c r="Y79" i="1"/>
  <c r="S80" i="1"/>
  <c r="T80" i="1"/>
  <c r="U80" i="1"/>
  <c r="V80" i="1"/>
  <c r="W80" i="1"/>
  <c r="X80" i="1"/>
  <c r="Y80" i="1"/>
  <c r="BF27" i="8"/>
  <c r="AW27" i="8"/>
  <c r="BI27" i="8"/>
  <c r="AT27" i="8"/>
  <c r="A25" i="8"/>
  <c r="V25" i="8"/>
  <c r="J25" i="8"/>
  <c r="Y25" i="8"/>
  <c r="M25" i="8"/>
  <c r="BL27" i="8"/>
  <c r="D25" i="8"/>
  <c r="BC27" i="8"/>
  <c r="AB25" i="8"/>
  <c r="AZ27" i="8"/>
  <c r="G25" i="8"/>
  <c r="S25" i="8"/>
  <c r="P25" i="8"/>
  <c r="AQ27" i="8"/>
  <c r="O24" i="6"/>
  <c r="A23" i="6"/>
  <c r="R24" i="6"/>
  <c r="L24" i="6"/>
  <c r="U24" i="6"/>
  <c r="I24" i="6"/>
  <c r="AK24" i="10"/>
  <c r="AG24" i="10"/>
  <c r="V24" i="10"/>
  <c r="S24" i="10"/>
  <c r="I20" i="10"/>
  <c r="E20" i="10"/>
  <c r="AO24" i="10"/>
  <c r="AS24" i="10"/>
  <c r="Y24" i="10"/>
  <c r="AC24" i="10"/>
  <c r="M24" i="10"/>
  <c r="A20" i="10"/>
  <c r="P24" i="10"/>
  <c r="A22" i="4"/>
  <c r="U24" i="4"/>
  <c r="R24" i="4"/>
  <c r="I24" i="4"/>
  <c r="O24" i="4"/>
  <c r="L24" i="4"/>
  <c r="A22" i="3"/>
  <c r="R24" i="3"/>
  <c r="I24" i="3"/>
  <c r="U24" i="3"/>
  <c r="L24" i="3"/>
  <c r="O24" i="3"/>
  <c r="G27" i="1"/>
  <c r="J27" i="1"/>
  <c r="M27" i="1"/>
  <c r="D27" i="1"/>
  <c r="A27" i="1"/>
  <c r="P27" i="1"/>
  <c r="BO27" i="8" l="1"/>
  <c r="AE25" i="8"/>
  <c r="AJ59" i="6"/>
  <c r="AJ55" i="6"/>
  <c r="AJ51" i="6"/>
  <c r="AJ47" i="6"/>
  <c r="AJ43" i="6"/>
  <c r="AJ39" i="6"/>
  <c r="AJ35" i="6"/>
  <c r="AJ31" i="6"/>
  <c r="AJ27" i="6"/>
  <c r="AJ78" i="6"/>
  <c r="AJ74" i="6"/>
  <c r="AJ70" i="6"/>
  <c r="AJ66" i="6"/>
  <c r="AJ49" i="6"/>
  <c r="AJ45" i="6"/>
  <c r="AJ41" i="6"/>
  <c r="AJ37" i="6"/>
  <c r="AJ33" i="6"/>
  <c r="AJ29" i="6"/>
  <c r="AJ25" i="6"/>
  <c r="AJ77" i="6"/>
  <c r="AJ73" i="6"/>
  <c r="AJ69" i="6"/>
  <c r="AJ65" i="6"/>
  <c r="AJ54" i="6"/>
  <c r="AJ50" i="6"/>
  <c r="AJ46" i="6"/>
  <c r="AJ42" i="6"/>
  <c r="AJ38" i="6"/>
  <c r="AJ34" i="6"/>
  <c r="AJ30" i="6"/>
  <c r="AJ26" i="6"/>
  <c r="AK23" i="6"/>
  <c r="AK65" i="6" s="1"/>
  <c r="AI23" i="6"/>
  <c r="AI53" i="6" s="1"/>
  <c r="Y24" i="6"/>
  <c r="E23" i="6"/>
  <c r="AI57" i="6"/>
  <c r="AI45" i="6"/>
  <c r="AI41" i="6"/>
  <c r="AI29" i="6"/>
  <c r="AK64" i="6"/>
  <c r="AK68" i="6"/>
  <c r="AK72" i="6"/>
  <c r="AK76" i="6"/>
  <c r="AK80" i="6"/>
  <c r="AK31" i="6"/>
  <c r="AK39" i="6"/>
  <c r="AK47" i="6"/>
  <c r="AK49" i="6"/>
  <c r="AK53" i="6"/>
  <c r="AK55" i="6"/>
  <c r="AK57" i="6"/>
  <c r="AK59" i="6"/>
  <c r="AK61" i="6"/>
  <c r="AK63" i="6"/>
  <c r="AK24" i="6"/>
  <c r="AK28" i="6"/>
  <c r="AK32" i="6"/>
  <c r="AK36" i="6"/>
  <c r="AK40" i="6"/>
  <c r="AK44" i="6"/>
  <c r="AK48" i="6"/>
  <c r="AK52" i="6"/>
  <c r="AK56" i="6"/>
  <c r="AK60" i="6"/>
  <c r="AK81" i="6"/>
  <c r="AI24" i="6"/>
  <c r="AI26" i="6"/>
  <c r="AI28" i="6"/>
  <c r="AI30" i="6"/>
  <c r="AI32" i="6"/>
  <c r="AI34" i="6"/>
  <c r="AI36" i="6"/>
  <c r="AI38" i="6"/>
  <c r="AI40" i="6"/>
  <c r="AI42" i="6"/>
  <c r="AI44" i="6"/>
  <c r="AI46" i="6"/>
  <c r="AI48" i="6"/>
  <c r="AI50" i="6"/>
  <c r="AI52" i="6"/>
  <c r="AI54" i="6"/>
  <c r="AI56" i="6"/>
  <c r="AI58" i="6"/>
  <c r="AI60" i="6"/>
  <c r="AI62" i="6"/>
  <c r="AI64" i="6"/>
  <c r="AI65" i="6"/>
  <c r="AI66" i="6"/>
  <c r="AI67" i="6"/>
  <c r="AI68" i="6"/>
  <c r="AI69" i="6"/>
  <c r="AI70" i="6"/>
  <c r="AI71" i="6"/>
  <c r="AI72" i="6"/>
  <c r="AI73" i="6"/>
  <c r="AI74" i="6"/>
  <c r="AI75" i="6"/>
  <c r="AI76" i="6"/>
  <c r="AI77" i="6"/>
  <c r="AI78" i="6"/>
  <c r="AI79" i="6"/>
  <c r="AI80" i="6"/>
  <c r="AI25" i="6"/>
  <c r="AI27" i="6"/>
  <c r="AI31" i="6"/>
  <c r="AI35" i="6"/>
  <c r="AI39" i="6"/>
  <c r="AI43" i="6"/>
  <c r="AI47" i="6"/>
  <c r="AI51" i="6"/>
  <c r="AI55" i="6"/>
  <c r="AI59" i="6"/>
  <c r="AI63" i="6"/>
  <c r="AI81" i="6"/>
  <c r="AK62" i="6"/>
  <c r="AK58" i="6"/>
  <c r="AK54" i="6"/>
  <c r="AK50" i="6"/>
  <c r="AK46" i="6"/>
  <c r="AK42" i="6"/>
  <c r="AK38" i="6"/>
  <c r="AK34" i="6"/>
  <c r="AK30" i="6"/>
  <c r="AK26" i="6"/>
  <c r="AJ80" i="6"/>
  <c r="AJ79" i="6"/>
  <c r="AJ76" i="6"/>
  <c r="AJ75" i="6"/>
  <c r="AJ72" i="6"/>
  <c r="AJ71" i="6"/>
  <c r="AJ68" i="6"/>
  <c r="AJ67" i="6"/>
  <c r="AH23" i="6"/>
  <c r="AH52" i="6" s="1"/>
  <c r="AL23" i="6"/>
  <c r="AL63" i="6" s="1"/>
  <c r="AH47" i="6"/>
  <c r="AL31" i="6"/>
  <c r="AM23" i="6"/>
  <c r="AH45" i="6"/>
  <c r="BH188" i="10"/>
  <c r="BA177" i="10"/>
  <c r="BA176" i="10"/>
  <c r="BA104" i="10"/>
  <c r="BA103" i="10"/>
  <c r="BA92" i="10"/>
  <c r="BA91" i="10"/>
  <c r="BA90" i="10"/>
  <c r="BA89" i="10"/>
  <c r="BA88" i="10"/>
  <c r="BA87" i="10"/>
  <c r="BA86" i="10"/>
  <c r="BA85" i="10"/>
  <c r="BA84" i="10"/>
  <c r="BH71" i="10"/>
  <c r="BH70" i="10"/>
  <c r="BA64" i="10"/>
  <c r="BH60" i="10"/>
  <c r="BH59" i="10"/>
  <c r="BH58" i="10"/>
  <c r="BA53" i="10"/>
  <c r="BA52" i="10"/>
  <c r="BA51" i="10"/>
  <c r="BA50" i="10"/>
  <c r="BA49" i="10"/>
  <c r="BA48" i="10"/>
  <c r="BA43" i="10"/>
  <c r="BH41" i="10"/>
  <c r="BH40" i="10"/>
  <c r="BA29" i="10"/>
  <c r="BA195" i="10"/>
  <c r="BA194" i="10"/>
  <c r="BA191" i="10"/>
  <c r="BA181" i="10"/>
  <c r="BA180" i="10"/>
  <c r="BH107" i="10"/>
  <c r="BH106" i="10"/>
  <c r="BH81" i="10"/>
  <c r="BH77" i="10"/>
  <c r="BH73" i="10"/>
  <c r="AW24" i="10"/>
  <c r="BD24" i="10" s="1"/>
  <c r="BH196" i="10"/>
  <c r="BA174" i="10"/>
  <c r="BH174" i="10"/>
  <c r="BA172" i="10"/>
  <c r="BH172" i="10"/>
  <c r="BA170" i="10"/>
  <c r="BH170" i="10"/>
  <c r="BA168" i="10"/>
  <c r="BH168" i="10"/>
  <c r="BA166" i="10"/>
  <c r="BH166" i="10"/>
  <c r="BA164" i="10"/>
  <c r="BH164" i="10"/>
  <c r="BA162" i="10"/>
  <c r="BH162" i="10"/>
  <c r="BA160" i="10"/>
  <c r="BH160" i="10"/>
  <c r="BA158" i="10"/>
  <c r="BH158" i="10"/>
  <c r="BA156" i="10"/>
  <c r="BH156" i="10"/>
  <c r="BA154" i="10"/>
  <c r="BH154" i="10"/>
  <c r="BA152" i="10"/>
  <c r="BH152" i="10"/>
  <c r="BA175" i="10"/>
  <c r="BH175" i="10"/>
  <c r="BA173" i="10"/>
  <c r="BH173" i="10"/>
  <c r="BA171" i="10"/>
  <c r="BH171" i="10"/>
  <c r="BA169" i="10"/>
  <c r="BH169" i="10"/>
  <c r="BA167" i="10"/>
  <c r="BH167" i="10"/>
  <c r="BA165" i="10"/>
  <c r="BH165" i="10"/>
  <c r="BA163" i="10"/>
  <c r="BH163" i="10"/>
  <c r="BA161" i="10"/>
  <c r="BH161" i="10"/>
  <c r="BA159" i="10"/>
  <c r="BH159" i="10"/>
  <c r="BA157" i="10"/>
  <c r="BH157" i="10"/>
  <c r="BA155" i="10"/>
  <c r="BH155" i="10"/>
  <c r="BA153" i="10"/>
  <c r="BH153" i="10"/>
  <c r="BH151" i="10"/>
  <c r="BH150" i="10"/>
  <c r="BH149" i="10"/>
  <c r="BH148" i="10"/>
  <c r="BH147" i="10"/>
  <c r="BH146" i="10"/>
  <c r="BH145" i="10"/>
  <c r="BH144" i="10"/>
  <c r="BH143" i="10"/>
  <c r="BH142" i="10"/>
  <c r="BH141" i="10"/>
  <c r="BH140" i="10"/>
  <c r="BH139" i="10"/>
  <c r="BH138" i="10"/>
  <c r="BH137" i="10"/>
  <c r="BH136" i="10"/>
  <c r="BH135" i="10"/>
  <c r="BH134" i="10"/>
  <c r="BH133" i="10"/>
  <c r="BH132" i="10"/>
  <c r="BH131" i="10"/>
  <c r="BH130" i="10"/>
  <c r="BH129" i="10"/>
  <c r="BH128" i="10"/>
  <c r="BH127" i="10"/>
  <c r="BH126" i="10"/>
  <c r="BH125" i="10"/>
  <c r="BH124" i="10"/>
  <c r="BH123" i="10"/>
  <c r="BH122" i="10"/>
  <c r="BH121" i="10"/>
  <c r="BH120" i="10"/>
  <c r="BH119" i="10"/>
  <c r="BH118" i="10"/>
  <c r="BH117" i="10"/>
  <c r="BH116" i="10"/>
  <c r="BH115" i="10"/>
  <c r="BH114" i="10"/>
  <c r="BH113" i="10"/>
  <c r="BH112" i="10"/>
  <c r="BH111" i="10"/>
  <c r="BH110" i="10"/>
  <c r="BH109" i="10"/>
  <c r="BH34" i="10"/>
  <c r="BH28" i="10"/>
  <c r="BH24" i="10"/>
  <c r="BH32" i="10"/>
  <c r="BH30" i="10"/>
  <c r="BH26" i="10"/>
  <c r="X24" i="4"/>
  <c r="E22" i="4"/>
  <c r="X24" i="3"/>
  <c r="E22" i="3"/>
  <c r="S27" i="1"/>
  <c r="AK45" i="6" l="1"/>
  <c r="AK37" i="6"/>
  <c r="AK29" i="6"/>
  <c r="AK79" i="6"/>
  <c r="AK75" i="6"/>
  <c r="AK71" i="6"/>
  <c r="AK67" i="6"/>
  <c r="AK51" i="6"/>
  <c r="AK43" i="6"/>
  <c r="AK35" i="6"/>
  <c r="AK27" i="6"/>
  <c r="AK78" i="6"/>
  <c r="AK74" i="6"/>
  <c r="AK70" i="6"/>
  <c r="AK66" i="6"/>
  <c r="AK41" i="6"/>
  <c r="AK33" i="6"/>
  <c r="AK25" i="6"/>
  <c r="AK77" i="6"/>
  <c r="AK73" i="6"/>
  <c r="AK69" i="6"/>
  <c r="AI61" i="6"/>
  <c r="AI33" i="6"/>
  <c r="AI49" i="6"/>
  <c r="AI37" i="6"/>
  <c r="AL47" i="6"/>
  <c r="AH24" i="6"/>
  <c r="AH53" i="6"/>
  <c r="AH55" i="6"/>
  <c r="AH32" i="6"/>
  <c r="AH29" i="6"/>
  <c r="AH31" i="6"/>
  <c r="AH63" i="6"/>
  <c r="AH48" i="6"/>
  <c r="AH37" i="6"/>
  <c r="AH39" i="6"/>
  <c r="AL26" i="6"/>
  <c r="AL30" i="6"/>
  <c r="AL34" i="6"/>
  <c r="AL38" i="6"/>
  <c r="AL42" i="6"/>
  <c r="AL46" i="6"/>
  <c r="AL50" i="6"/>
  <c r="AL54" i="6"/>
  <c r="AL58" i="6"/>
  <c r="AL62" i="6"/>
  <c r="AL81" i="6"/>
  <c r="AL64" i="6"/>
  <c r="AL65" i="6"/>
  <c r="AL66" i="6"/>
  <c r="AL67" i="6"/>
  <c r="AL68" i="6"/>
  <c r="AL69" i="6"/>
  <c r="AL70" i="6"/>
  <c r="AL71" i="6"/>
  <c r="AL72" i="6"/>
  <c r="AL73" i="6"/>
  <c r="AL74" i="6"/>
  <c r="AL75" i="6"/>
  <c r="AL76" i="6"/>
  <c r="AL77" i="6"/>
  <c r="AL78" i="6"/>
  <c r="AL79" i="6"/>
  <c r="AL80" i="6"/>
  <c r="AL40" i="6"/>
  <c r="AL56" i="6"/>
  <c r="AL25" i="6"/>
  <c r="AL41" i="6"/>
  <c r="AL57" i="6"/>
  <c r="AH25" i="6"/>
  <c r="AH41" i="6"/>
  <c r="AH57" i="6"/>
  <c r="AL35" i="6"/>
  <c r="AL51" i="6"/>
  <c r="AH27" i="6"/>
  <c r="AH43" i="6"/>
  <c r="AH59" i="6"/>
  <c r="AL28" i="6"/>
  <c r="AL44" i="6"/>
  <c r="AL60" i="6"/>
  <c r="AH36" i="6"/>
  <c r="AL29" i="6"/>
  <c r="AL45" i="6"/>
  <c r="AL61" i="6"/>
  <c r="AM24" i="6"/>
  <c r="AM26" i="6"/>
  <c r="AM28" i="6"/>
  <c r="AM30" i="6"/>
  <c r="AM32" i="6"/>
  <c r="AM34" i="6"/>
  <c r="AM36" i="6"/>
  <c r="AM38" i="6"/>
  <c r="AM40" i="6"/>
  <c r="AM42" i="6"/>
  <c r="AM44" i="6"/>
  <c r="AM46" i="6"/>
  <c r="AM48" i="6"/>
  <c r="AM50" i="6"/>
  <c r="AM52" i="6"/>
  <c r="AM54" i="6"/>
  <c r="AM56" i="6"/>
  <c r="AM58" i="6"/>
  <c r="AM60" i="6"/>
  <c r="AM62" i="6"/>
  <c r="AM25" i="6"/>
  <c r="AM27" i="6"/>
  <c r="AM29" i="6"/>
  <c r="AM31" i="6"/>
  <c r="AM33" i="6"/>
  <c r="AM35" i="6"/>
  <c r="AM37" i="6"/>
  <c r="AM39" i="6"/>
  <c r="AM41" i="6"/>
  <c r="AM43" i="6"/>
  <c r="AM45" i="6"/>
  <c r="AM47" i="6"/>
  <c r="AM49" i="6"/>
  <c r="AM51" i="6"/>
  <c r="AM53" i="6"/>
  <c r="AM55" i="6"/>
  <c r="AM57" i="6"/>
  <c r="AM59" i="6"/>
  <c r="AM61" i="6"/>
  <c r="AM63" i="6"/>
  <c r="AM64" i="6"/>
  <c r="AM65" i="6"/>
  <c r="AM66" i="6"/>
  <c r="AM67" i="6"/>
  <c r="AM68" i="6"/>
  <c r="AM69" i="6"/>
  <c r="AM70" i="6"/>
  <c r="AM71" i="6"/>
  <c r="AM72" i="6"/>
  <c r="AM73" i="6"/>
  <c r="AM74" i="6"/>
  <c r="AM75" i="6"/>
  <c r="AM76" i="6"/>
  <c r="AM77" i="6"/>
  <c r="AM78" i="6"/>
  <c r="AM79" i="6"/>
  <c r="AM80" i="6"/>
  <c r="AM81" i="6"/>
  <c r="AL39" i="6"/>
  <c r="AL55" i="6"/>
  <c r="AL32" i="6"/>
  <c r="AL48" i="6"/>
  <c r="AH26" i="6"/>
  <c r="AH30" i="6"/>
  <c r="AH34" i="6"/>
  <c r="AH38" i="6"/>
  <c r="AH42" i="6"/>
  <c r="AH46" i="6"/>
  <c r="AH50" i="6"/>
  <c r="AH54" i="6"/>
  <c r="AH58" i="6"/>
  <c r="AH61" i="6"/>
  <c r="AH62" i="6"/>
  <c r="AH81" i="6"/>
  <c r="AH64" i="6"/>
  <c r="AH65" i="6"/>
  <c r="AH66" i="6"/>
  <c r="AH67" i="6"/>
  <c r="AH68" i="6"/>
  <c r="AH69" i="6"/>
  <c r="AH70" i="6"/>
  <c r="AH71" i="6"/>
  <c r="AH72" i="6"/>
  <c r="AH73" i="6"/>
  <c r="AH74" i="6"/>
  <c r="AH75" i="6"/>
  <c r="AH76" i="6"/>
  <c r="AH77" i="6"/>
  <c r="AH78" i="6"/>
  <c r="AH79" i="6"/>
  <c r="AH80" i="6"/>
  <c r="AH40" i="6"/>
  <c r="AH56" i="6"/>
  <c r="AL33" i="6"/>
  <c r="AL49" i="6"/>
  <c r="AH33" i="6"/>
  <c r="AH49" i="6"/>
  <c r="AL27" i="6"/>
  <c r="AL43" i="6"/>
  <c r="AL59" i="6"/>
  <c r="AH35" i="6"/>
  <c r="AH51" i="6"/>
  <c r="AL24" i="6"/>
  <c r="AL36" i="6"/>
  <c r="AL52" i="6"/>
  <c r="AH28" i="6"/>
  <c r="AH44" i="6"/>
  <c r="AH60" i="6"/>
  <c r="AL37" i="6"/>
  <c r="AL53" i="6"/>
</calcChain>
</file>

<file path=xl/sharedStrings.xml><?xml version="1.0" encoding="utf-8"?>
<sst xmlns="http://schemas.openxmlformats.org/spreadsheetml/2006/main" count="928" uniqueCount="187">
  <si>
    <t>Date</t>
  </si>
  <si>
    <t>PX_LAST</t>
  </si>
  <si>
    <t>Zona Euro</t>
  </si>
  <si>
    <t>Alemania</t>
  </si>
  <si>
    <t>Francia</t>
  </si>
  <si>
    <t>Italia</t>
  </si>
  <si>
    <t>España</t>
  </si>
  <si>
    <t>Portugal</t>
  </si>
  <si>
    <t>Irlanda</t>
  </si>
  <si>
    <t>PIB EU (YoY%)</t>
  </si>
  <si>
    <t>PIB Alemania (YoY%)</t>
  </si>
  <si>
    <t>PIB Francia (YoY%)</t>
  </si>
  <si>
    <t>PIB Italia (YoY%)</t>
  </si>
  <si>
    <t>PIB España (YoY%)</t>
  </si>
  <si>
    <t>PIB Variación Anual</t>
  </si>
  <si>
    <t>EUGNEMUY Index</t>
  </si>
  <si>
    <t>GDPB95YY Index</t>
  </si>
  <si>
    <t>FRGEGDPY Index</t>
  </si>
  <si>
    <t>ITPIRLYS Index</t>
  </si>
  <si>
    <t>SPNAGDPY Index</t>
  </si>
  <si>
    <t>UKGRABIY Index</t>
  </si>
  <si>
    <t>UK</t>
  </si>
  <si>
    <t>RSWAEMUY Index</t>
  </si>
  <si>
    <t>EUIPEMUY Index</t>
  </si>
  <si>
    <t>ALEMANIA</t>
  </si>
  <si>
    <t>FRANCIA</t>
  </si>
  <si>
    <t>ITALIA</t>
  </si>
  <si>
    <t>UKIPIYOY Index</t>
  </si>
  <si>
    <t>SPIOWAYY Index</t>
  </si>
  <si>
    <t>GEINYY Index</t>
  </si>
  <si>
    <t>FPIPYOY Index</t>
  </si>
  <si>
    <t>ITPRWAY Index</t>
  </si>
  <si>
    <t>Produccion Industrial</t>
  </si>
  <si>
    <t>Prod Industrial</t>
  </si>
  <si>
    <t>Producción Industrial  Zona Euro</t>
  </si>
  <si>
    <t>Ventas al por menor</t>
  </si>
  <si>
    <t>Ventas al por menor Zona Euro</t>
  </si>
  <si>
    <t>GRFRINYY Index</t>
  </si>
  <si>
    <t>RSWAFRYY Index</t>
  </si>
  <si>
    <t>ITNSTY Index</t>
  </si>
  <si>
    <t>UKRVAYOY Index</t>
  </si>
  <si>
    <t>SPRSRAY Index</t>
  </si>
  <si>
    <t>Ventas al por Menor</t>
  </si>
  <si>
    <t>EUUCES Index</t>
  </si>
  <si>
    <t>EUUCUK Index</t>
  </si>
  <si>
    <t>EUUCIT Index</t>
  </si>
  <si>
    <t>EUUCEMU Index</t>
  </si>
  <si>
    <t xml:space="preserve">Utilización </t>
  </si>
  <si>
    <t>Utilización de Capacidad Instalada</t>
  </si>
  <si>
    <t>EUUCDE Index</t>
  </si>
  <si>
    <t>EUUCFR Index</t>
  </si>
  <si>
    <t>uso de capacidad instalada</t>
  </si>
  <si>
    <t>IPC EC (%YoY)</t>
  </si>
  <si>
    <t>IPC Alemania (%YoY)</t>
  </si>
  <si>
    <t>IPC Francia (%YoY)</t>
  </si>
  <si>
    <t>IPC Portugal (%YoY)</t>
  </si>
  <si>
    <t>IPC Italia (%YoY)</t>
  </si>
  <si>
    <t>IPC Irlanda (%YoY)</t>
  </si>
  <si>
    <t>IPC Grecia (%YoY)</t>
  </si>
  <si>
    <t>IPC España (%YoY)</t>
  </si>
  <si>
    <t>INFLACIÓN</t>
  </si>
  <si>
    <t>ECCPEMUY Index</t>
  </si>
  <si>
    <t>ECCPDEYY Index</t>
  </si>
  <si>
    <t>ECCPFRYY Index</t>
  </si>
  <si>
    <t>ECCPPTYY Index</t>
  </si>
  <si>
    <t>ECCPITYY Index</t>
  </si>
  <si>
    <t>ECCPIEYY Index</t>
  </si>
  <si>
    <t>ECCPGRYY Index</t>
  </si>
  <si>
    <t>ECCPESYY Index</t>
  </si>
  <si>
    <t>Grecia</t>
  </si>
  <si>
    <t>IPC Nucleo Alemania (%YoY)</t>
  </si>
  <si>
    <t>IPC Nucleo Francia (%YoY)</t>
  </si>
  <si>
    <t>IPC Nucleo Portugal (%YoY)</t>
  </si>
  <si>
    <t>IPC Nucleo Italia (%YoY)</t>
  </si>
  <si>
    <t>IPC Nucleo Irlanda (%YoY)</t>
  </si>
  <si>
    <t>IPC Nucleo Grecia (%YoY)</t>
  </si>
  <si>
    <t>IPC Nucleo España (%YoY)</t>
  </si>
  <si>
    <t>CPEXEMUY Index</t>
  </si>
  <si>
    <t>CPEXDEYY Index</t>
  </si>
  <si>
    <t>CPEXFRYY Index</t>
  </si>
  <si>
    <t>CPEXPTYY Index</t>
  </si>
  <si>
    <t>CPEXITYY Index</t>
  </si>
  <si>
    <t>CPEXIEYY Index</t>
  </si>
  <si>
    <t>CPEXGRYY Index</t>
  </si>
  <si>
    <t>CPEXESYY Index</t>
  </si>
  <si>
    <t>FAOFOODI Index</t>
  </si>
  <si>
    <t>IPC UK (%YoY)</t>
  </si>
  <si>
    <t>UKRPCJYR Index</t>
  </si>
  <si>
    <t>Exportaciones</t>
  </si>
  <si>
    <t>Importacioness</t>
  </si>
  <si>
    <t>Trade balance</t>
  </si>
  <si>
    <t>Balance Comercial</t>
  </si>
  <si>
    <t>XTSX27 Index</t>
  </si>
  <si>
    <t>XTSI27 Index</t>
  </si>
  <si>
    <t>XTSB27 Index</t>
  </si>
  <si>
    <t>IPC Nucleo UK (%YoY)</t>
  </si>
  <si>
    <t>Inf nucleo</t>
  </si>
  <si>
    <t>UMRTEMU Index</t>
  </si>
  <si>
    <t>Desempleo EU</t>
  </si>
  <si>
    <t>Confianza Eco.; eje der.</t>
  </si>
  <si>
    <t>Confianza Indu. EC</t>
  </si>
  <si>
    <t>Confianza Consum. EC</t>
  </si>
  <si>
    <t>Conf. Cons. Alemania</t>
  </si>
  <si>
    <t>Conf. Cons. Francia</t>
  </si>
  <si>
    <t>Conf. Cons. Italia</t>
  </si>
  <si>
    <t>Conf. Cons. España</t>
  </si>
  <si>
    <t>Conf. Industria Alemania</t>
  </si>
  <si>
    <t>Conf. Industria. Francia</t>
  </si>
  <si>
    <t>Conf. Industria Italia</t>
  </si>
  <si>
    <t>Conf.Industria España</t>
  </si>
  <si>
    <t>EUCCEMU Index</t>
  </si>
  <si>
    <t>EUESEMU Index</t>
  </si>
  <si>
    <t>EUICEMU Index</t>
  </si>
  <si>
    <t>EUCCDE Index</t>
  </si>
  <si>
    <t>EUCCFR Index</t>
  </si>
  <si>
    <t>EUCCIT Index</t>
  </si>
  <si>
    <t>EUCCES Index</t>
  </si>
  <si>
    <t>EUICDE Index</t>
  </si>
  <si>
    <t>EUICFR Index</t>
  </si>
  <si>
    <t>EUICIT Index</t>
  </si>
  <si>
    <t>EUICES Index</t>
  </si>
  <si>
    <t>Confianza Económica (Der)</t>
  </si>
  <si>
    <t>Confianza Industria</t>
  </si>
  <si>
    <t>Confianza del consumidor</t>
  </si>
  <si>
    <t>desempleo Zona Euro</t>
  </si>
  <si>
    <t>FRUEREUO Index</t>
  </si>
  <si>
    <t>#N/A N/A</t>
  </si>
  <si>
    <t>ITMUURS Index</t>
  </si>
  <si>
    <t>UKUEILOR Index</t>
  </si>
  <si>
    <t>tasa de desempleo</t>
  </si>
  <si>
    <t>Conf. Cons. UK</t>
  </si>
  <si>
    <t>PIB UK (YoY%)</t>
  </si>
  <si>
    <t>CONFIANZA DEL CONSUMIDOR</t>
  </si>
  <si>
    <t>CONFIANZA ZONA EURO</t>
  </si>
  <si>
    <t>Conf.Industria UK</t>
  </si>
  <si>
    <t>CONFIANZA INDUSTRIAL</t>
  </si>
  <si>
    <t xml:space="preserve">PMI Servicios </t>
  </si>
  <si>
    <t>PMI Manufacturas</t>
  </si>
  <si>
    <t>PMI Zona Euro</t>
  </si>
  <si>
    <t>MPMIEZSA Index</t>
  </si>
  <si>
    <t>MPMIEZMA Index</t>
  </si>
  <si>
    <t>Punto de quiebre</t>
  </si>
  <si>
    <t>PMI Manufacturero</t>
  </si>
  <si>
    <t>MPMIDEMA Index</t>
  </si>
  <si>
    <t>MPMIFRMA Index</t>
  </si>
  <si>
    <t>MPMIITMA Index</t>
  </si>
  <si>
    <t>Exp-Cont</t>
  </si>
  <si>
    <t>PMI Servicios</t>
  </si>
  <si>
    <t>MPMIDESA Index</t>
  </si>
  <si>
    <t>PMITSFR Index</t>
  </si>
  <si>
    <t>MPMIITSA Index</t>
  </si>
  <si>
    <t>PMI MANUFACTURAS</t>
  </si>
  <si>
    <t>ESPAÑA</t>
  </si>
  <si>
    <t>PIB</t>
  </si>
  <si>
    <t>VENTAS AL POR MENOR</t>
  </si>
  <si>
    <t>Utilización de capacidad instalada</t>
  </si>
  <si>
    <t>UKHCA9IQ Index</t>
  </si>
  <si>
    <t>Indice de precio de alimentos FAO</t>
  </si>
  <si>
    <t>GILOURS Index</t>
  </si>
  <si>
    <t>UMRTES Index</t>
  </si>
  <si>
    <t>UKCCI Index</t>
  </si>
  <si>
    <t xml:space="preserve">GFK consumer confidence </t>
  </si>
  <si>
    <t>EUICUK Index</t>
  </si>
  <si>
    <t>MPMIGBMA Index</t>
  </si>
  <si>
    <t>MPMIESMA Index</t>
  </si>
  <si>
    <t>MPMIGBSA Index</t>
  </si>
  <si>
    <t>MPMIESSA Index</t>
  </si>
  <si>
    <t>GRBTEXYY Index</t>
  </si>
  <si>
    <t>export (YoY)</t>
  </si>
  <si>
    <t>Import (YoY)</t>
  </si>
  <si>
    <t>GRBTIMYY Index</t>
  </si>
  <si>
    <t>FRTEEXPY Index</t>
  </si>
  <si>
    <t>FRTEIMPY Index</t>
  </si>
  <si>
    <t>ITTREXEE Index</t>
  </si>
  <si>
    <t>ITTRIMEE Index</t>
  </si>
  <si>
    <t>UKTBTTEX Index</t>
  </si>
  <si>
    <t>UKTBTTIM Index</t>
  </si>
  <si>
    <t>SPTBEUEX Index</t>
  </si>
  <si>
    <t>SPTBEUIM Index</t>
  </si>
  <si>
    <t xml:space="preserve">Exportaciones </t>
  </si>
  <si>
    <t>Importaciones</t>
  </si>
  <si>
    <t>YoY</t>
  </si>
  <si>
    <t>UE</t>
  </si>
  <si>
    <t>promedio histórico</t>
  </si>
  <si>
    <t>media</t>
  </si>
  <si>
    <t>EU</t>
  </si>
  <si>
    <t>EUR Curncy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</si>
</sst>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3" formatCode="_(* #,##0.00_);_(* \(#,##0.00\);_(* &quot;-&quot;??_);_(@_)"/>
    <numFmt numFmtId="164" formatCode="_ * #,##0.00_ ;_ * \-#,##0.00_ ;_ * &quot;-&quot;??_ ;_ @_ "/>
    <numFmt numFmtId="165" formatCode="_ [$€-2]\ * #,##0.00_ ;_ [$€-2]\ * \-#,##0.00_ ;_ [$€-2]\ * &quot;-&quot;??_ "/>
    <numFmt numFmtId="166" formatCode="_-* #,##0.00\ _p_t_a_-;\-* #,##0.00\ _p_t_a_-;_-* &quot;-&quot;??\ _p_t_a_-;_-@_-"/>
    <numFmt numFmtId="167" formatCode="_-* #,##0.00\ _P_t_a_-;\-* #,##0.00\ _P_t_a_-;_-* &quot;-&quot;??\ _P_t_a_-;_-@_-"/>
    <numFmt numFmtId="168" formatCode="#,##0.00_ ;\-#,##0.00\ "/>
    <numFmt numFmtId="169" formatCode="_ &quot;$&quot;\ * #,##0.00_ ;_ &quot;$&quot;\ * \-#,##0.00_ ;_ &quot;$&quot;\ * &quot;-&quot;??_ ;_ @_ "/>
    <numFmt numFmtId="170" formatCode="0.0%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0"/>
      <name val="MS Sans Serif"/>
      <family val="2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0">
    <xf numFmtId="0" fontId="0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166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0" fontId="4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4" fillId="0" borderId="0"/>
    <xf numFmtId="0" fontId="4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52">
    <xf numFmtId="0" fontId="0" fillId="0" borderId="0" xfId="0"/>
    <xf numFmtId="0" fontId="0" fillId="0" borderId="1" xfId="0" applyBorder="1"/>
    <xf numFmtId="0" fontId="0" fillId="0" borderId="2" xfId="0" applyBorder="1"/>
    <xf numFmtId="14" fontId="0" fillId="0" borderId="0" xfId="0" applyNumberFormat="1"/>
    <xf numFmtId="0" fontId="1" fillId="0" borderId="9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2" borderId="0" xfId="0" applyFill="1"/>
    <xf numFmtId="0" fontId="1" fillId="0" borderId="0" xfId="0" applyFont="1" applyBorder="1" applyAlignment="1">
      <alignment horizontal="center" vertical="center"/>
    </xf>
    <xf numFmtId="0" fontId="1" fillId="0" borderId="0" xfId="0" applyFont="1"/>
    <xf numFmtId="10" fontId="0" fillId="0" borderId="0" xfId="39" applyNumberFormat="1" applyFont="1"/>
    <xf numFmtId="2" fontId="0" fillId="0" borderId="0" xfId="0" applyNumberFormat="1"/>
    <xf numFmtId="0" fontId="1" fillId="0" borderId="0" xfId="0" applyFont="1" applyBorder="1" applyAlignment="1">
      <alignment horizontal="center" vertical="center"/>
    </xf>
    <xf numFmtId="0" fontId="6" fillId="0" borderId="0" xfId="0" applyFont="1"/>
    <xf numFmtId="0" fontId="0" fillId="0" borderId="0" xfId="0" applyAlignment="1">
      <alignment vertical="top"/>
    </xf>
    <xf numFmtId="0" fontId="1" fillId="2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3" borderId="0" xfId="0" applyFill="1"/>
    <xf numFmtId="0" fontId="0" fillId="0" borderId="0" xfId="0" applyAlignment="1">
      <alignment horizontal="center"/>
    </xf>
    <xf numFmtId="0" fontId="0" fillId="4" borderId="0" xfId="0" applyFill="1"/>
    <xf numFmtId="0" fontId="1" fillId="0" borderId="0" xfId="0" applyFont="1" applyBorder="1" applyAlignment="1">
      <alignment horizontal="center" vertical="center"/>
    </xf>
    <xf numFmtId="170" fontId="0" fillId="0" borderId="0" xfId="39" applyNumberFormat="1" applyFont="1"/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15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</cellXfs>
  <cellStyles count="40">
    <cellStyle name="Comma 2" xfId="1"/>
    <cellStyle name="Currency 2" xfId="2"/>
    <cellStyle name="Diseño" xfId="3"/>
    <cellStyle name="Euro" xfId="4"/>
    <cellStyle name="Millares 2" xfId="5"/>
    <cellStyle name="Millares 2 2" xfId="6"/>
    <cellStyle name="Millares 3" xfId="7"/>
    <cellStyle name="Millares 340" xfId="8"/>
    <cellStyle name="Millares 4" xfId="9"/>
    <cellStyle name="Millares 5" xfId="10"/>
    <cellStyle name="Millares 6" xfId="11"/>
    <cellStyle name="Moneda 2" xfId="12"/>
    <cellStyle name="Normal" xfId="0" builtinId="0"/>
    <cellStyle name="Normal 10" xfId="13"/>
    <cellStyle name="Normal 11" xfId="14"/>
    <cellStyle name="Normal 12" xfId="15"/>
    <cellStyle name="Normal 2" xfId="16"/>
    <cellStyle name="Normal 2 2" xfId="17"/>
    <cellStyle name="Normal 2 2 2" xfId="18"/>
    <cellStyle name="Normal 2 2 3" xfId="19"/>
    <cellStyle name="Normal 2 2 4" xfId="20"/>
    <cellStyle name="Normal 2 2 5" xfId="21"/>
    <cellStyle name="Normal 2 3" xfId="22"/>
    <cellStyle name="Normal 2 4" xfId="23"/>
    <cellStyle name="Normal 2 5" xfId="24"/>
    <cellStyle name="Normal 3" xfId="25"/>
    <cellStyle name="Normal 3 2" xfId="26"/>
    <cellStyle name="Normal 4" xfId="27"/>
    <cellStyle name="Normal 4 2" xfId="28"/>
    <cellStyle name="Normal 5" xfId="29"/>
    <cellStyle name="Normal 5 2" xfId="30"/>
    <cellStyle name="Normal 6" xfId="31"/>
    <cellStyle name="Normal 7" xfId="32"/>
    <cellStyle name="Normal 8" xfId="33"/>
    <cellStyle name="Normal 9" xfId="34"/>
    <cellStyle name="Percent 2" xfId="35"/>
    <cellStyle name="Porcentaje" xfId="39" builtinId="5"/>
    <cellStyle name="Porcentaje 2" xfId="36"/>
    <cellStyle name="Porcentual 2" xfId="37"/>
    <cellStyle name="Porcentual 3 2" xfId="3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>
        <v>36191</v>
        <stp/>
        <stp>##V3_BDHV12</stp>
        <stp>XTSI27 Index</stp>
        <stp>PX_LAST</stp>
        <stp>1/1/1900</stp>
        <stp/>
        <stp>[EUROPA doc julio.xlsx]Comercio!R20C5</stp>
        <stp>Dir=V</stp>
        <stp>Dts=S</stp>
        <stp>Sort=A</stp>
        <stp>Quote=C</stp>
        <stp>QtTyp=Y</stp>
        <stp>Days=T</stp>
        <stp>Per=cm</stp>
        <stp>DtFmt=D</stp>
        <stp>UseDPDF=Y</stp>
        <stp>cols=2;rows=220</stp>
        <tr r="E20" s="10"/>
      </tp>
      <tp>
        <v>36191</v>
        <stp/>
        <stp>##V3_BDHV12</stp>
        <stp>XTSB27 Index</stp>
        <stp>PX_LAST</stp>
        <stp>1/1/1900</stp>
        <stp/>
        <stp>[EUROPA doc julio.xlsx]Comercio!R20C9</stp>
        <stp>Dir=V</stp>
        <stp>Dts=S</stp>
        <stp>Sort=A</stp>
        <stp>Quote=C</stp>
        <stp>QtTyp=Y</stp>
        <stp>Days=T</stp>
        <stp>Per=cm</stp>
        <stp>DtFmt=D</stp>
        <stp>UseDPDF=Y</stp>
        <stp>cols=2;rows=220</stp>
        <tr r="I20" s="10"/>
      </tp>
      <tp>
        <v>36191</v>
        <stp/>
        <stp>##V3_BDHV12</stp>
        <stp>XTSX27 Index</stp>
        <stp>PX_LAST</stp>
        <stp>1/1/1900</stp>
        <stp/>
        <stp>[EUROPA doc julio.xlsx]Comercio!R20C1</stp>
        <stp>Dir=V</stp>
        <stp>Dts=S</stp>
        <stp>Sort=A</stp>
        <stp>Quote=C</stp>
        <stp>QtTyp=Y</stp>
        <stp>Days=T</stp>
        <stp>Per=cm</stp>
        <stp>DtFmt=D</stp>
        <stp>UseDPDF=Y</stp>
        <stp>cols=2;rows=220</stp>
        <tr r="A20" s="10"/>
      </tp>
      <tp>
        <v>40633</v>
        <stp/>
        <stp>##V3_BDHV12</stp>
        <stp>MPMIDEMA Index</stp>
        <stp>PX_LAST</stp>
        <stp>1/3/2011</stp>
        <stp/>
        <stp>[EUROPA doc julio.xlsx]PMI!R24C12</stp>
        <stp>Dir=V</stp>
        <stp>Dts=S</stp>
        <stp>Sort=A</stp>
        <stp>Quote=C</stp>
        <stp>QtTyp=Y</stp>
        <stp>Days=W</stp>
        <stp>Per=cm</stp>
        <stp>DtFmt=D</stp>
        <stp>Fill=P</stp>
        <stp>UseDPDF=Y</stp>
        <stp>cols=2;rows=76</stp>
        <tr r="L24" s="13"/>
      </tp>
      <tp>
        <v>40633</v>
        <stp/>
        <stp>##V3_BDHV12</stp>
        <stp>MPMIGBMA Index</stp>
        <stp>PX_LAST</stp>
        <stp>1/3/2011</stp>
        <stp/>
        <stp>[EUROPA doc julio.xlsx]PMI!R24C21</stp>
        <stp>Dir=V</stp>
        <stp>Dts=S</stp>
        <stp>Sort=A</stp>
        <stp>Quote=C</stp>
        <stp>QtTyp=Y</stp>
        <stp>Days=W</stp>
        <stp>Per=cm</stp>
        <stp>DtFmt=D</stp>
        <stp>Fill=P</stp>
        <stp>UseDPDF=Y</stp>
        <stp>cols=2;rows=76</stp>
        <tr r="U24" s="13"/>
      </tp>
      <tp>
        <v>40633</v>
        <stp/>
        <stp>##V3_BDHV12</stp>
        <stp>MPMIESMA Index</stp>
        <stp>PX_LAST</stp>
        <stp>1/3/2011</stp>
        <stp/>
        <stp>[EUROPA doc julio.xlsx]PMI!R24C24</stp>
        <stp>Dir=V</stp>
        <stp>Dts=S</stp>
        <stp>Sort=A</stp>
        <stp>Quote=C</stp>
        <stp>QtTyp=Y</stp>
        <stp>Days=W</stp>
        <stp>Per=cm</stp>
        <stp>DtFmt=D</stp>
        <stp>Fill=P</stp>
        <stp>UseDPDF=Y</stp>
        <stp>cols=2;rows=76</stp>
        <tr r="X24" s="13"/>
      </tp>
      <tp>
        <v>40633</v>
        <stp/>
        <stp>##V3_BDHV12</stp>
        <stp>MPMIFRMA Index</stp>
        <stp>PX_LAST</stp>
        <stp>1/3/2011</stp>
        <stp/>
        <stp>[EUROPA doc julio.xlsx]PMI!R24C15</stp>
        <stp>Dir=V</stp>
        <stp>Dts=S</stp>
        <stp>Sort=A</stp>
        <stp>Quote=C</stp>
        <stp>QtTyp=Y</stp>
        <stp>Days=W</stp>
        <stp>Per=cm</stp>
        <stp>DtFmt=D</stp>
        <stp>Fill=P</stp>
        <stp>UseDPDF=Y</stp>
        <stp>cols=2;rows=76</stp>
        <tr r="O24" s="13"/>
      </tp>
      <tp>
        <v>40633</v>
        <stp/>
        <stp>##V3_BDHV12</stp>
        <stp>MPMIDESA Index</stp>
        <stp>PX_LAST</stp>
        <stp>1/3/2011</stp>
        <stp/>
        <stp>[EUROPA doc julio.xlsx]PMI!R26C38</stp>
        <stp>Dir=V</stp>
        <stp>Dts=S</stp>
        <stp>Sort=A</stp>
        <stp>Quote=C</stp>
        <stp>QtTyp=Y</stp>
        <stp>Days=W</stp>
        <stp>Per=cm</stp>
        <stp>DtFmt=D</stp>
        <stp>Fill=P</stp>
        <stp>UseDPDF=Y</stp>
        <stp>cols=2;rows=76</stp>
        <tr r="AL26" s="13"/>
      </tp>
      <tp>
        <v>40633</v>
        <stp/>
        <stp>##V3_BDHV12</stp>
        <stp>MPMIESSA Index</stp>
        <stp>PX_LAST</stp>
        <stp>1/3/2011</stp>
        <stp/>
        <stp>[EUROPA doc julio.xlsx]PMI!R26C50</stp>
        <stp>Dir=V</stp>
        <stp>Dts=S</stp>
        <stp>Sort=A</stp>
        <stp>Quote=C</stp>
        <stp>QtTyp=Y</stp>
        <stp>Days=W</stp>
        <stp>Per=cm</stp>
        <stp>DtFmt=D</stp>
        <stp>Fill=P</stp>
        <stp>UseDPDF=Y</stp>
        <stp>cols=2;rows=76</stp>
        <tr r="AX26" s="13"/>
      </tp>
      <tp>
        <v>36616</v>
        <stp/>
        <stp>##V3_BDHV12</stp>
        <stp>EUUCES Index</stp>
        <stp>PX_LAST</stp>
        <stp>01/01/2000</stp>
        <stp/>
        <stp>[EUROPA doc julio.xlsx]cap ins!R24C21</stp>
        <stp>Dir=V</stp>
        <stp>Dts=S</stp>
        <stp>Sort=A</stp>
        <stp>Quote=C</stp>
        <stp>QtTyp=Y</stp>
        <stp>Days=T</stp>
        <stp>Per=cd</stp>
        <stp>DtFmt=D</stp>
        <stp>UseDPDF=Y</stp>
        <stp>cols=2;rows=70</stp>
        <tr r="U24" s="6"/>
      </tp>
      <tp>
        <v>36616</v>
        <stp/>
        <stp>##V3_BDHV12</stp>
        <stp>UMRTES Index</stp>
        <stp>PX_LAST</stp>
        <stp>1/3/2000</stp>
        <stp/>
        <stp>[EUROPA doc julio.xlsx]desempleo!R24C21</stp>
        <stp>Dir=V</stp>
        <stp>Dts=S</stp>
        <stp>Sort=A</stp>
        <stp>Quote=C</stp>
        <stp>QtTyp=Y</stp>
        <stp>Days=W</stp>
        <stp>Per=cm</stp>
        <stp>DtFmt=D</stp>
        <stp>Fill=P</stp>
        <stp>UseDPDF=Y</stp>
        <stp>cols=2;rows=208</stp>
        <tr r="U24" s="7"/>
      </tp>
      <tp>
        <v>36616</v>
        <stp/>
        <stp>##V3_BDHV12</stp>
        <stp>EUUCFR Index</stp>
        <stp>PX_LAST</stp>
        <stp>01/01/2000</stp>
        <stp/>
        <stp>[EUROPA doc julio.xlsx]cap ins!R24C12</stp>
        <stp>Dir=V</stp>
        <stp>Dts=S</stp>
        <stp>Sort=A</stp>
        <stp>Quote=C</stp>
        <stp>QtTyp=Y</stp>
        <stp>Days=T</stp>
        <stp>Per=cd</stp>
        <stp>DtFmt=D</stp>
        <stp>UseDPDF=Y</stp>
        <stp>cols=2;rows=70</stp>
        <tr r="L24" s="6"/>
      </tp>
      <tp>
        <v>36616</v>
        <stp/>
        <stp>##V3_BDHV12</stp>
        <stp>EUUCIT Index</stp>
        <stp>PX_LAST</stp>
        <stp>01/01/2000</stp>
        <stp/>
        <stp>[EUROPA doc julio.xlsx]cap ins!R24C15</stp>
        <stp>Dir=V</stp>
        <stp>Dts=S</stp>
        <stp>Sort=A</stp>
        <stp>Quote=C</stp>
        <stp>QtTyp=Y</stp>
        <stp>Days=T</stp>
        <stp>Per=cd</stp>
        <stp>DtFmt=D</stp>
        <stp>UseDPDF=Y</stp>
        <stp>cols=2;rows=70</stp>
        <tr r="O24" s="6"/>
      </tp>
      <tp>
        <v>40633</v>
        <stp/>
        <stp>##V3_BDHV12</stp>
        <stp>MPMIGBSA Index</stp>
        <stp>PX_LAST</stp>
        <stp>1/3/2011</stp>
        <stp/>
        <stp>[EUROPA doc julio.xlsx]PMI!R26C47</stp>
        <stp>Dir=V</stp>
        <stp>Dts=S</stp>
        <stp>Sort=A</stp>
        <stp>Quote=C</stp>
        <stp>QtTyp=Y</stp>
        <stp>Days=W</stp>
        <stp>Per=cm</stp>
        <stp>DtFmt=D</stp>
        <stp>Fill=P</stp>
        <stp>UseDPDF=Y</stp>
        <stp>cols=2;rows=76</stp>
        <tr r="AU26" s="13"/>
      </tp>
      <tp>
        <v>40633</v>
        <stp/>
        <stp>##V3_BDHV12</stp>
        <stp>MPMIITSA Index</stp>
        <stp>PX_LAST</stp>
        <stp>1/3/2011</stp>
        <stp/>
        <stp>[EUROPA doc julio.xlsx]PMI!R26C44</stp>
        <stp>Dir=V</stp>
        <stp>Dts=S</stp>
        <stp>Sort=A</stp>
        <stp>Quote=C</stp>
        <stp>QtTyp=Y</stp>
        <stp>Days=W</stp>
        <stp>Per=cm</stp>
        <stp>DtFmt=D</stp>
        <stp>Fill=P</stp>
        <stp>UseDPDF=Y</stp>
        <stp>cols=2;rows=76</stp>
        <tr r="AR26" s="13"/>
      </tp>
      <tp>
        <v>38442</v>
        <stp/>
        <stp>##V3_BDHV12</stp>
        <stp>GEINYY Index</stp>
        <stp>PX_LAST</stp>
        <stp>1/3/2005</stp>
        <stp/>
        <stp>[EUROPA doc julio.xlsx]prod ind!R24C9</stp>
        <stp>Dir=V</stp>
        <stp>Dts=S</stp>
        <stp>Sort=A</stp>
        <stp>Quote=C</stp>
        <stp>QtTyp=Y</stp>
        <stp>Days=W</stp>
        <stp>Per=cm</stp>
        <stp>DtFmt=D</stp>
        <stp>Fill=P</stp>
        <stp>UseDPDF=Y</stp>
        <stp>cols=2;rows=148</stp>
        <tr r="I24" s="3"/>
      </tp>
      <tp>
        <v>36922</v>
        <stp/>
        <stp>##V3_BDHV12</stp>
        <stp>RSWAEMUY Index</stp>
        <stp>PX_LAST</stp>
        <stp>1/1/2000</stp>
        <stp/>
        <stp>[EUROPA doc julio.xlsx]ventasmin!R22C1</stp>
        <stp>Dir=V</stp>
        <stp>Dts=S</stp>
        <stp>Sort=A</stp>
        <stp>Quote=C</stp>
        <stp>QtTyp=Y</stp>
        <stp>Days=T</stp>
        <stp>Per=cd</stp>
        <stp>DtFmt=D</stp>
        <stp>UseDPDF=Y</stp>
        <stp>cols=2;rows=196</stp>
        <tr r="A22" s="4"/>
      </tp>
      <tp>
        <v>40633</v>
        <stp/>
        <stp>##V3_BDHV12</stp>
        <stp>MPMIITMA Index</stp>
        <stp>PX_LAST</stp>
        <stp>1/3/2011</stp>
        <stp/>
        <stp>[EUROPA doc julio.xlsx]PMI!R24C18</stp>
        <stp>Dir=V</stp>
        <stp>Dts=S</stp>
        <stp>Sort=A</stp>
        <stp>Quote=C</stp>
        <stp>QtTyp=Y</stp>
        <stp>Days=W</stp>
        <stp>Per=cm</stp>
        <stp>DtFmt=D</stp>
        <stp>Fill=P</stp>
        <stp>UseDPDF=Y</stp>
        <stp>cols=2;rows=76</stp>
        <tr r="R24" s="13"/>
      </tp>
      <tp>
        <v>36556</v>
        <stp/>
        <stp>##V3_BDHV12</stp>
        <stp>UMRTEMU Index</stp>
        <stp>PX_LAST</stp>
        <stp>1/1/2000</stp>
        <stp/>
        <stp>[EUROPA doc julio.xlsx]desempleo!R22C1</stp>
        <stp>Dir=V</stp>
        <stp>Dts=S</stp>
        <stp>Sort=A</stp>
        <stp>Quote=C</stp>
        <stp>QtTyp=Y</stp>
        <stp>Days=T</stp>
        <stp>Per=cd</stp>
        <stp>DtFmt=D</stp>
        <stp>UseDPDF=Y</stp>
        <stp>cols=2;rows=208</stp>
        <tr r="A22" s="7"/>
      </tp>
      <tp>
        <v>38442</v>
        <stp/>
        <stp>##V3_BDHV12</stp>
        <stp>ITNSTY Index</stp>
        <stp>PX_LAST</stp>
        <stp>1/3/2005</stp>
        <stp/>
        <stp>[EUROPA doc julio.xlsx]ventasmin!R24C15</stp>
        <stp>Dir=V</stp>
        <stp>Dts=S</stp>
        <stp>Sort=A</stp>
        <stp>Quote=C</stp>
        <stp>QtTyp=Y</stp>
        <stp>Days=W</stp>
        <stp>Per=cm</stp>
        <stp>DtFmt=D</stp>
        <stp>Fill=P</stp>
        <stp>UseDPDF=Y</stp>
        <stp>cols=2;rows=148</stp>
        <tr r="O24" s="4"/>
      </tp>
      <tp>
        <v>40633</v>
        <stp/>
        <stp>##V3_BDHV12</stp>
        <stp>PMITSFR Index</stp>
        <stp>PX_LAST</stp>
        <stp>1/3/2011</stp>
        <stp/>
        <stp>[EUROPA doc julio.xlsx]PMI!R26C41</stp>
        <stp>Dir=V</stp>
        <stp>Dts=S</stp>
        <stp>Sort=A</stp>
        <stp>Quote=C</stp>
        <stp>QtTyp=Y</stp>
        <stp>Days=W</stp>
        <stp>Per=cm</stp>
        <stp>DtFmt=D</stp>
        <stp>Fill=P</stp>
        <stp>UseDPDF=Y</stp>
        <stp>cols=2;rows=76</stp>
        <tr r="AO26" s="13"/>
      </tp>
    </main>
    <main first="bloomberg.rtd">
      <tp>
        <v>36616</v>
        <stp/>
        <stp>##V3_BDHV12</stp>
        <stp>EUUCUK Index</stp>
        <stp>PX_LAST</stp>
        <stp>01/01/2000</stp>
        <stp/>
        <stp>[EUROPA doc julio.xlsx]cap ins!R24C18</stp>
        <stp>Dir=V</stp>
        <stp>Dts=S</stp>
        <stp>Sort=A</stp>
        <stp>Quote=C</stp>
        <stp>QtTyp=Y</stp>
        <stp>Days=T</stp>
        <stp>Per=cd</stp>
        <stp>DtFmt=D</stp>
        <stp>UseDPDF=Y</stp>
        <stp>cols=2;rows=70</stp>
        <tr r="R24" s="6"/>
      </tp>
      <tp>
        <v>38442</v>
        <stp/>
        <stp>##V3_BDHV12</stp>
        <stp>GRFRINYY Index</stp>
        <stp>PX_LAST</stp>
        <stp>1/3/2005</stp>
        <stp/>
        <stp>[EUROPA doc julio.xlsx]ventasmin!R24C9</stp>
        <stp>Dir=V</stp>
        <stp>Dts=S</stp>
        <stp>Sort=A</stp>
        <stp>Quote=C</stp>
        <stp>QtTyp=Y</stp>
        <stp>Days=W</stp>
        <stp>Per=cm</stp>
        <stp>DtFmt=D</stp>
        <stp>Fill=P</stp>
        <stp>UseDPDF=Y</stp>
        <stp>cols=2;rows=148</stp>
        <tr r="I24" s="4"/>
      </tp>
      <tp>
        <v>39478</v>
        <stp/>
        <stp>##V3_BDHV12</stp>
        <stp>FAOFOODI Index</stp>
        <stp>PX_LAST</stp>
        <stp>1/1/2008</stp>
        <stp/>
        <stp>[EUROPA doc julio.xlsx]fao!R6C1</stp>
        <stp>Dir=V</stp>
        <stp>Dts=S</stp>
        <stp>Sort=A</stp>
        <stp>Quote=C</stp>
        <stp>QtTyp=Y</stp>
        <stp>Days=T</stp>
        <stp>Per=cd</stp>
        <stp>DtFmt=D</stp>
        <stp>UseDPDF=Y</stp>
        <stp>cols=2;rows=113</stp>
        <tr r="A6" s="9"/>
      </tp>
    </main>
    <main first="bloomberg.rtd">
      <tp>
        <v>36981</v>
        <stp/>
        <stp>##V3_BDHV12</stp>
        <stp>ITPIRLYS Index</stp>
        <stp>PX_LAST</stp>
        <stp>1/1/2001</stp>
        <stp/>
        <stp>[EUROPA doc julio.xlsx]PIB!R27C10</stp>
        <stp>Dir=V</stp>
        <stp>Dts=S</stp>
        <stp>Sort=A</stp>
        <stp>Quote=C</stp>
        <stp>QtTyp=Y</stp>
        <stp>Days=T</stp>
        <stp>Per=cd</stp>
        <stp>DtFmt=D</stp>
        <stp>UseDPDF=Y</stp>
        <stp>cols=2;rows=65</stp>
        <tr r="J27" s="1"/>
      </tp>
      <tp>
        <v>38442</v>
        <stp/>
        <stp>##V3_BDHV12</stp>
        <stp>FPIPYOY Index</stp>
        <stp>PX_LAST</stp>
        <stp>1/3/2005</stp>
        <stp/>
        <stp>[EUROPA doc julio.xlsx]prod ind!R24C12</stp>
        <stp>Dir=V</stp>
        <stp>Dts=S</stp>
        <stp>Sort=A</stp>
        <stp>Quote=C</stp>
        <stp>QtTyp=Y</stp>
        <stp>Days=W</stp>
        <stp>Per=cm</stp>
        <stp>DtFmt=D</stp>
        <stp>Fill=P</stp>
        <stp>UseDPDF=Y</stp>
        <stp>cols=2;rows=148</stp>
        <tr r="L24" s="3"/>
      </tp>
    </main>
    <main first="bloomberg.rtd">
      <tp>
        <v>39478</v>
        <stp/>
        <stp>##V3_BDHV12</stp>
        <stp>EUESEMU Index</stp>
        <stp>PX_LAST</stp>
        <stp>1/1/2008</stp>
        <stp/>
        <stp>[EUROPA doc julio.xlsx]Conf Consu!R27C1</stp>
        <stp>Dir=V</stp>
        <stp>Dts=S</stp>
        <stp>Sort=A</stp>
        <stp>Quote=C</stp>
        <stp>QtTyp=Y</stp>
        <stp>Days=T</stp>
        <stp>Per=cd</stp>
        <stp>DtFmt=D</stp>
        <stp>UseDPDF=Y</stp>
        <stp>cols=2;rows=113</stp>
        <tr r="A27" s="11"/>
      </tp>
      <tp>
        <v>36981</v>
        <stp/>
        <stp>##V3_BDHV12</stp>
        <stp>SPNAGDPY Index</stp>
        <stp>PX_LAST</stp>
        <stp>1/1/2001</stp>
        <stp/>
        <stp>[EUROPA doc julio.xlsx]PIB!R27C13</stp>
        <stp>Dir=V</stp>
        <stp>Dts=S</stp>
        <stp>Sort=A</stp>
        <stp>Quote=C</stp>
        <stp>QtTyp=Y</stp>
        <stp>Days=T</stp>
        <stp>Per=cd</stp>
        <stp>DtFmt=D</stp>
        <stp>UseDPDF=Y</stp>
        <stp>cols=2;rows=65</stp>
        <tr r="M27" s="1"/>
      </tp>
      <tp>
        <v>38442</v>
        <stp/>
        <stp>##V3_BDHV12</stp>
        <stp>ITPRWAY Index</stp>
        <stp>PX_LAST</stp>
        <stp>1/3/2005</stp>
        <stp/>
        <stp>[EUROPA doc julio.xlsx]prod ind!R24C15</stp>
        <stp>Dir=V</stp>
        <stp>Dts=S</stp>
        <stp>Sort=A</stp>
        <stp>Quote=C</stp>
        <stp>QtTyp=Y</stp>
        <stp>Days=W</stp>
        <stp>Per=cm</stp>
        <stp>DtFmt=D</stp>
        <stp>Fill=P</stp>
        <stp>UseDPDF=Y</stp>
        <stp>cols=2;rows=148</stp>
        <tr r="O24" s="3"/>
      </tp>
      <tp>
        <v>36981</v>
        <stp/>
        <stp>##V3_BDHV12</stp>
        <stp>GDPB95YY Index</stp>
        <stp>PX_LAST</stp>
        <stp>1/1/2001</stp>
        <stp/>
        <stp>[EUROPA doc julio.xlsx]PIB!R27C4</stp>
        <stp>Dir=V</stp>
        <stp>Dts=S</stp>
        <stp>Sort=A</stp>
        <stp>Quote=C</stp>
        <stp>QtTyp=Y</stp>
        <stp>Days=T</stp>
        <stp>Per=cd</stp>
        <stp>DtFmt=D</stp>
        <stp>UseDPDF=Y</stp>
        <stp>cols=2;rows=65</stp>
        <tr r="D27" s="1"/>
      </tp>
    </main>
    <main first="bloomberg.rtd">
      <tp>
        <v>36556</v>
        <stp/>
        <stp>##V3_BDHV12</stp>
        <stp>EUIPEMUY Index</stp>
        <stp>PX_LAST</stp>
        <stp>1/1/2000</stp>
        <stp/>
        <stp>[EUROPA doc julio.xlsx]prod ind!R22C1</stp>
        <stp>Dir=V</stp>
        <stp>Dts=S</stp>
        <stp>Sort=A</stp>
        <stp>Quote=C</stp>
        <stp>QtTyp=Y</stp>
        <stp>Days=T</stp>
        <stp>Per=cd</stp>
        <stp>DtFmt=D</stp>
        <stp>UseDPDF=Y</stp>
        <stp>cols=2;rows=208</stp>
        <tr r="A22" s="3"/>
      </tp>
      <tp>
        <v>36981</v>
        <stp/>
        <stp>##V3_BDHV12</stp>
        <stp>UKGRABIY Index</stp>
        <stp>PX_LAST</stp>
        <stp>1/1/2001</stp>
        <stp/>
        <stp>[EUROPA doc julio.xlsx]PIB!R27C16</stp>
        <stp>Dir=V</stp>
        <stp>Dts=S</stp>
        <stp>Sort=A</stp>
        <stp>Quote=C</stp>
        <stp>QtTyp=Y</stp>
        <stp>Days=T</stp>
        <stp>Per=cd</stp>
        <stp>DtFmt=D</stp>
        <stp>UseDPDF=Y</stp>
        <stp>cols=2;rows=65</stp>
        <tr r="P27" s="1"/>
      </tp>
      <tp>
        <v>39478</v>
        <stp/>
        <stp>##V3_BDHV12</stp>
        <stp>EUICEMU Index</stp>
        <stp>PX_LAST</stp>
        <stp>1/1/2008</stp>
        <stp/>
        <stp>[EUROPA doc julio.xlsx]Conf Consu!R27C4</stp>
        <stp>Dir=V</stp>
        <stp>Dts=S</stp>
        <stp>Sort=A</stp>
        <stp>Quote=C</stp>
        <stp>QtTyp=Y</stp>
        <stp>Days=T</stp>
        <stp>Per=cd</stp>
        <stp>DtFmt=D</stp>
        <stp>UseDPDF=Y</stp>
        <stp>cols=2;rows=113</stp>
        <tr r="D27" s="11"/>
      </tp>
      <tp>
        <v>39478</v>
        <stp/>
        <stp>##V3_BDHV12</stp>
        <stp>EUCCEMU Index</stp>
        <stp>PX_LAST</stp>
        <stp>1/1/2008</stp>
        <stp/>
        <stp>[EUROPA doc julio.xlsx]Conf Consu!R27C7</stp>
        <stp>Dir=V</stp>
        <stp>Dts=S</stp>
        <stp>Sort=A</stp>
        <stp>Quote=C</stp>
        <stp>QtTyp=Y</stp>
        <stp>Days=T</stp>
        <stp>Per=cd</stp>
        <stp>DtFmt=D</stp>
        <stp>UseDPDF=Y</stp>
        <stp>cols=2;rows=114</stp>
        <tr r="G27" s="11"/>
      </tp>
    </main>
    <main first="bloomberg.rtd">
      <tp>
        <v>41820</v>
        <stp/>
        <stp>##V3_BDHV12</stp>
        <stp>MPMIEZSA Index</stp>
        <stp>PX_LAST</stp>
        <stp>1/1/2000</stp>
        <stp/>
        <stp>[EUROPA doc julio.xlsx]PMI!R22C1</stp>
        <stp>Dir=V</stp>
        <stp>Dts=S</stp>
        <stp>Sort=A</stp>
        <stp>Quote=C</stp>
        <stp>QtTyp=Y</stp>
        <stp>Days=T</stp>
        <stp>Per=cd</stp>
        <stp>DtFmt=D</stp>
        <stp>UseDPDF=Y</stp>
        <stp>cols=2;rows=37</stp>
        <tr r="A22" s="13"/>
      </tp>
      <tp>
        <v>38442</v>
        <stp/>
        <stp>##V3_BDHV12</stp>
        <stp>RSWAFRYY Index</stp>
        <stp>PX_LAST</stp>
        <stp>1/3/2005</stp>
        <stp/>
        <stp>[EUROPA doc julio.xlsx]ventasmin!R24C12</stp>
        <stp>Dir=V</stp>
        <stp>Dts=S</stp>
        <stp>Sort=A</stp>
        <stp>Quote=C</stp>
        <stp>QtTyp=Y</stp>
        <stp>Days=W</stp>
        <stp>Per=cm</stp>
        <stp>DtFmt=D</stp>
        <stp>Fill=P</stp>
        <stp>UseDPDF=Y</stp>
        <stp>cols=2;rows=148</stp>
        <tr r="L24" s="4"/>
      </tp>
      <tp>
        <v>41820</v>
        <stp/>
        <stp>##V3_BDHV12</stp>
        <stp>MPMIEZMA Index</stp>
        <stp>PX_LAST</stp>
        <stp>1/1/2008</stp>
        <stp/>
        <stp>[EUROPA doc julio.xlsx]PMI!R22C4</stp>
        <stp>Dir=V</stp>
        <stp>Dts=S</stp>
        <stp>Sort=A</stp>
        <stp>Quote=C</stp>
        <stp>QtTyp=Y</stp>
        <stp>Days=T</stp>
        <stp>Per=cd</stp>
        <stp>DtFmt=D</stp>
        <stp>UseDPDF=Y</stp>
        <stp>cols=2;rows=37</stp>
        <tr r="D22" s="13"/>
      </tp>
    </main>
    <main first="bloomberg.rtd">
      <tp>
        <v>36616</v>
        <stp/>
        <stp>##V3_BDHV12</stp>
        <stp>FRUEREUO Index</stp>
        <stp>PX_LAST</stp>
        <stp>1/3/2000</stp>
        <stp/>
        <stp>[EUROPA doc julio.xlsx]desempleo!R24C12</stp>
        <stp>Dir=V</stp>
        <stp>Dts=S</stp>
        <stp>Sort=A</stp>
        <stp>Quote=C</stp>
        <stp>QtTyp=Y</stp>
        <stp>Days=W</stp>
        <stp>Per=cm</stp>
        <stp>DtFmt=D</stp>
        <stp>Fill=P</stp>
        <stp>UseDPDF=Y</stp>
        <stp>cols=2;rows=207</stp>
        <tr r="L24" s="7"/>
      </tp>
      <tp>
        <v>36981</v>
        <stp/>
        <stp>##V3_BDHV12</stp>
        <stp>EUGNEMUY Index</stp>
        <stp>PX_LAST</stp>
        <stp>1/1/2001</stp>
        <stp/>
        <stp>[EUROPA doc julio.xlsx]PIB!R27C1</stp>
        <stp>Dir=V</stp>
        <stp>Dts=S</stp>
        <stp>Sort=A</stp>
        <stp>Quote=C</stp>
        <stp>QtTyp=Y</stp>
        <stp>Days=T</stp>
        <stp>Per=cd</stp>
        <stp>DtFmt=D</stp>
        <stp>UseDPDF=Y</stp>
        <stp>cols=2;rows=65</stp>
        <tr r="A27" s="1"/>
      </tp>
      <tp>
        <v>36981</v>
        <stp/>
        <stp>##V3_BDHV12</stp>
        <stp>FRGEGDPY Index</stp>
        <stp>PX_LAST</stp>
        <stp>1/1/2001</stp>
        <stp/>
        <stp>[EUROPA doc julio.xlsx]PIB!R27C7</stp>
        <stp>Dir=V</stp>
        <stp>Dts=S</stp>
        <stp>Sort=A</stp>
        <stp>Quote=C</stp>
        <stp>QtTyp=Y</stp>
        <stp>Days=T</stp>
        <stp>Per=cd</stp>
        <stp>DtFmt=D</stp>
        <stp>UseDPDF=Y</stp>
        <stp>cols=2;rows=65</stp>
        <tr r="G27" s="1"/>
      </tp>
    </main>
    <main first="bloomberg.rtd">
      <tp>
        <v>38442</v>
        <stp/>
        <stp>##V3_BDHV12</stp>
        <stp>SPRSRAY Index</stp>
        <stp>PX_LAST</stp>
        <stp>1/3/2005</stp>
        <stp/>
        <stp>[EUROPA doc julio.xlsx]ventasmin!R24C21</stp>
        <stp>Dir=V</stp>
        <stp>Dts=S</stp>
        <stp>Sort=A</stp>
        <stp>Quote=C</stp>
        <stp>QtTyp=Y</stp>
        <stp>Days=W</stp>
        <stp>Per=cm</stp>
        <stp>DtFmt=D</stp>
        <stp>Fill=P</stp>
        <stp>UseDPDF=Y</stp>
        <stp>cols=2;rows=148</stp>
        <tr r="U24" s="4"/>
      </tp>
      <tp>
        <v>36616</v>
        <stp/>
        <stp>##V3_BDHV12</stp>
        <stp>GILOURS Index</stp>
        <stp>PX_LAST</stp>
        <stp>1/3/2000</stp>
        <stp/>
        <stp>[EUROPA doc julio.xlsx]desempleo!R24C9</stp>
        <stp>Dir=V</stp>
        <stp>Dts=S</stp>
        <stp>Sort=A</stp>
        <stp>Quote=C</stp>
        <stp>QtTyp=Y</stp>
        <stp>Days=W</stp>
        <stp>Per=cm</stp>
        <stp>DtFmt=D</stp>
        <stp>Fill=P</stp>
        <stp>UseDPDF=Y</stp>
        <stp>cols=2;rows=208</stp>
        <tr r="I24" s="7"/>
      </tp>
      <tp>
        <v>38442</v>
        <stp/>
        <stp>##V3_BDHV12</stp>
        <stp>UKRVAYOY Index</stp>
        <stp>PX_LAST</stp>
        <stp>1/3/2005</stp>
        <stp/>
        <stp>[EUROPA doc julio.xlsx]ventasmin!R24C18</stp>
        <stp>Dir=V</stp>
        <stp>Dts=S</stp>
        <stp>Sort=A</stp>
        <stp>Quote=C</stp>
        <stp>QtTyp=Y</stp>
        <stp>Days=W</stp>
        <stp>Per=cm</stp>
        <stp>DtFmt=D</stp>
        <stp>Fill=P</stp>
        <stp>UseDPDF=Y</stp>
        <stp>cols=2;rows=148</stp>
        <tr r="R24" s="4"/>
      </tp>
      <tp>
        <v>36616</v>
        <stp/>
        <stp>##V3_BDHV12</stp>
        <stp>ITMUURS Index</stp>
        <stp>PX_LAST</stp>
        <stp>1/3/2000</stp>
        <stp/>
        <stp>[EUROPA doc julio.xlsx]desempleo!R24C15</stp>
        <stp>Dir=V</stp>
        <stp>Dts=S</stp>
        <stp>Sort=A</stp>
        <stp>Quote=C</stp>
        <stp>QtTyp=Y</stp>
        <stp>Days=W</stp>
        <stp>Per=cm</stp>
        <stp>DtFmt=D</stp>
        <stp>Fill=P</stp>
        <stp>UseDPDF=Y</stp>
        <stp>cols=2;rows=208</stp>
        <tr r="O24" s="7"/>
      </tp>
      <tp>
        <v>36616</v>
        <stp/>
        <stp>##V3_BDHV12</stp>
        <stp>UKUEILOR Index</stp>
        <stp>PX_LAST</stp>
        <stp>1/3/2000</stp>
        <stp/>
        <stp>[EUROPA doc julio.xlsx]desempleo!R24C18</stp>
        <stp>Dir=V</stp>
        <stp>Dts=S</stp>
        <stp>Sort=A</stp>
        <stp>Quote=C</stp>
        <stp>QtTyp=Y</stp>
        <stp>Days=W</stp>
        <stp>Per=cm</stp>
        <stp>DtFmt=D</stp>
        <stp>Fill=P</stp>
        <stp>UseDPDF=Y</stp>
        <stp>cols=2;rows=208</stp>
        <tr r="R24" s="7"/>
      </tp>
      <tp>
        <v>36616</v>
        <stp/>
        <stp>##V3_BDHV12</stp>
        <stp>EUUCEMU Index</stp>
        <stp>PX_LAST</stp>
        <stp>01/01/2000</stp>
        <stp/>
        <stp>[EUROPA doc julio.xlsx]cap ins!R23C1</stp>
        <stp>Dir=V</stp>
        <stp>Dts=S</stp>
        <stp>Sort=A</stp>
        <stp>Quote=C</stp>
        <stp>QtTyp=Y</stp>
        <stp>Days=T</stp>
        <stp>Per=cd</stp>
        <stp>DtFmt=D</stp>
        <stp>UseDPDF=Y</stp>
        <stp>cols=2;rows=70</stp>
        <tr r="A23" s="6"/>
      </tp>
      <tp>
        <v>39478</v>
        <stp/>
        <stp>##V3_BDHV12</stp>
        <stp>UKCCI Index</stp>
        <stp>PX_LAST</stp>
        <stp>1/1/2008</stp>
        <stp/>
        <stp>[EUROPA doc julio.xlsx]Conf Consu!R27C27</stp>
        <stp>Dir=V</stp>
        <stp>Dts=S</stp>
        <stp>Sort=A</stp>
        <stp>Quote=C</stp>
        <stp>QtTyp=Y</stp>
        <stp>Days=T</stp>
        <stp>Per=cd</stp>
        <stp>DtFmt=D</stp>
        <stp>UseDPDF=Y</stp>
        <stp>cols=2;rows=113</stp>
        <tr r="AA27" s="11"/>
      </tp>
      <tp>
        <v>36616</v>
        <stp/>
        <stp>##V3_BDHV12</stp>
        <stp>EUUCDE Index</stp>
        <stp>PX_LAST</stp>
        <stp>01/01/2000</stp>
        <stp/>
        <stp>[EUROPA doc julio.xlsx]cap ins!R24C9</stp>
        <stp>Dir=V</stp>
        <stp>Dts=S</stp>
        <stp>Sort=A</stp>
        <stp>Quote=C</stp>
        <stp>QtTyp=Y</stp>
        <stp>Days=T</stp>
        <stp>Per=cd</stp>
        <stp>DtFmt=D</stp>
        <stp>UseDPDF=Y</stp>
        <stp>cols=2;rows=70</stp>
        <tr r="I24" s="6"/>
      </tp>
      <tp>
        <v>39478</v>
        <stp/>
        <stp>##V3_BDHV12</stp>
        <stp>UKHCA9IQ Index</stp>
        <stp>PX_LAST</stp>
        <stp>1/1/2008</stp>
        <stp/>
        <stp>[EUROPA doc julio.xlsx]IPC!R27C64</stp>
        <stp>Dir=V</stp>
        <stp>Dts=S</stp>
        <stp>Sort=A</stp>
        <stp>Quote=C</stp>
        <stp>QtTyp=Y</stp>
        <stp>Days=T</stp>
        <stp>Per=cd</stp>
        <stp>DtFmt=D</stp>
        <stp>UseDPDF=Y</stp>
        <stp>cols=2;rows=113</stp>
        <tr r="BL27" s="8"/>
      </tp>
      <tp>
        <v>39478</v>
        <stp/>
        <stp>##V3_BDHV12</stp>
        <stp>EUICFR Index</stp>
        <stp>PX_LAST</stp>
        <stp>1/1/2008</stp>
        <stp/>
        <stp>[EUROPA doc julio.xlsx]Conf Consu!R27C41</stp>
        <stp>Dir=V</stp>
        <stp>Dts=S</stp>
        <stp>Sort=A</stp>
        <stp>Quote=C</stp>
        <stp>QtTyp=Y</stp>
        <stp>Days=T</stp>
        <stp>Per=cd</stp>
        <stp>DtFmt=D</stp>
        <stp>UseDPDF=Y</stp>
        <stp>cols=2;rows=113</stp>
        <tr r="AO27" s="11"/>
      </tp>
      <tp>
        <v>39478</v>
        <stp/>
        <stp>##V3_BDHV12</stp>
        <stp>EUCCFR Index</stp>
        <stp>PX_LAST</stp>
        <stp>1/1/2008</stp>
        <stp/>
        <stp>[EUROPA doc julio.xlsx]Conf Consu!R27C18</stp>
        <stp>Dir=V</stp>
        <stp>Dts=S</stp>
        <stp>Sort=A</stp>
        <stp>Quote=C</stp>
        <stp>QtTyp=Y</stp>
        <stp>Days=T</stp>
        <stp>Per=cd</stp>
        <stp>DtFmt=D</stp>
        <stp>UseDPDF=Y</stp>
        <stp>cols=2;rows=113</stp>
        <tr r="R27" s="11"/>
      </tp>
      <tp>
        <v>39478</v>
        <stp/>
        <stp>##V3_BDHV12</stp>
        <stp>EUICES Index</stp>
        <stp>PX_LAST</stp>
        <stp>1/1/2008</stp>
        <stp/>
        <stp>[EUROPA doc julio.xlsx]Conf Consu!R27C47</stp>
        <stp>Dir=V</stp>
        <stp>Dts=S</stp>
        <stp>Sort=A</stp>
        <stp>Quote=C</stp>
        <stp>QtTyp=Y</stp>
        <stp>Days=T</stp>
        <stp>Per=cd</stp>
        <stp>DtFmt=D</stp>
        <stp>UseDPDF=Y</stp>
        <stp>cols=2;rows=113</stp>
        <tr r="AU27" s="11"/>
      </tp>
      <tp>
        <v>39478</v>
        <stp/>
        <stp>##V3_BDHV12</stp>
        <stp>EUCCES Index</stp>
        <stp>PX_LAST</stp>
        <stp>1/1/2008</stp>
        <stp/>
        <stp>[EUROPA doc julio.xlsx]Conf Consu!R27C24</stp>
        <stp>Dir=V</stp>
        <stp>Dts=S</stp>
        <stp>Sort=A</stp>
        <stp>Quote=C</stp>
        <stp>QtTyp=Y</stp>
        <stp>Days=T</stp>
        <stp>Per=cd</stp>
        <stp>DtFmt=D</stp>
        <stp>UseDPDF=Y</stp>
        <stp>cols=2;rows=113</stp>
        <tr r="X27" s="11"/>
      </tp>
      <tp>
        <v>39478</v>
        <stp/>
        <stp>##V3_BDHV12</stp>
        <stp>EUCCDE Index</stp>
        <stp>PX_LAST</stp>
        <stp>1/1/2008</stp>
        <stp/>
        <stp>[EUROPA doc julio.xlsx]Conf Consu!R27C15</stp>
        <stp>Dir=V</stp>
        <stp>Dts=S</stp>
        <stp>Sort=A</stp>
        <stp>Quote=C</stp>
        <stp>QtTyp=Y</stp>
        <stp>Days=T</stp>
        <stp>Per=cd</stp>
        <stp>DtFmt=D</stp>
        <stp>UseDPDF=Y</stp>
        <stp>cols=2;rows=113</stp>
        <tr r="O27" s="11"/>
      </tp>
      <tp>
        <v>39478</v>
        <stp/>
        <stp>##V3_BDHV12</stp>
        <stp>EUICDE Index</stp>
        <stp>PX_LAST</stp>
        <stp>1/1/2008</stp>
        <stp/>
        <stp>[EUROPA doc julio.xlsx]Conf Consu!R27C38</stp>
        <stp>Dir=V</stp>
        <stp>Dts=S</stp>
        <stp>Sort=A</stp>
        <stp>Quote=C</stp>
        <stp>QtTyp=Y</stp>
        <stp>Days=T</stp>
        <stp>Per=cd</stp>
        <stp>DtFmt=D</stp>
        <stp>UseDPDF=Y</stp>
        <stp>cols=2;rows=113</stp>
        <tr r="AL27" s="11"/>
      </tp>
      <tp>
        <v>39478</v>
        <stp/>
        <stp>##V3_BDHV12</stp>
        <stp>EUCCIT Index</stp>
        <stp>PX_LAST</stp>
        <stp>1/1/2008</stp>
        <stp/>
        <stp>[EUROPA doc julio.xlsx]Conf Consu!R27C21</stp>
        <stp>Dir=V</stp>
        <stp>Dts=S</stp>
        <stp>Sort=A</stp>
        <stp>Quote=C</stp>
        <stp>QtTyp=Y</stp>
        <stp>Days=T</stp>
        <stp>Per=cd</stp>
        <stp>DtFmt=D</stp>
        <stp>UseDPDF=Y</stp>
        <stp>cols=2;rows=113</stp>
        <tr r="U27" s="11"/>
      </tp>
      <tp>
        <v>39478</v>
        <stp/>
        <stp>##V3_BDHV12</stp>
        <stp>EUICIT Index</stp>
        <stp>PX_LAST</stp>
        <stp>1/1/2008</stp>
        <stp/>
        <stp>[EUROPA doc julio.xlsx]Conf Consu!R27C44</stp>
        <stp>Dir=V</stp>
        <stp>Dts=S</stp>
        <stp>Sort=A</stp>
        <stp>Quote=C</stp>
        <stp>QtTyp=Y</stp>
        <stp>Days=T</stp>
        <stp>Per=cd</stp>
        <stp>DtFmt=D</stp>
        <stp>UseDPDF=Y</stp>
        <stp>cols=2;rows=113</stp>
        <tr r="AR27" s="11"/>
      </tp>
      <tp>
        <v>39478</v>
        <stp/>
        <stp>##V3_BDHV12</stp>
        <stp>EUICUK Index</stp>
        <stp>PX_LAST</stp>
        <stp>1/1/2008</stp>
        <stp/>
        <stp>[EUROPA doc julio.xlsx]Conf Consu!R27C50</stp>
        <stp>Dir=V</stp>
        <stp>Dts=S</stp>
        <stp>Sort=A</stp>
        <stp>Quote=C</stp>
        <stp>QtTyp=Y</stp>
        <stp>Days=T</stp>
        <stp>Per=cd</stp>
        <stp>DtFmt=D</stp>
        <stp>UseDPDF=Y</stp>
        <stp>cols=2;rows=113</stp>
        <tr r="AX27" s="11"/>
      </tp>
      <tp>
        <v>36616</v>
        <stp/>
        <stp>##V3_BDHV12</stp>
        <stp>FRTEIMPY Index</stp>
        <stp>PX_LAST</stp>
        <stp>1/3/2000</stp>
        <stp/>
        <stp>[EUROPA doc julio.xlsx]Comercio!R24C22</stp>
        <stp>Dir=V</stp>
        <stp>Dts=S</stp>
        <stp>Sort=A</stp>
        <stp>Quote=C</stp>
        <stp>QtTyp=Y</stp>
        <stp>Days=W</stp>
        <stp>Per=cm</stp>
        <stp>DtFmt=D</stp>
        <stp>Fill=P</stp>
        <stp>UseDPDF=Y</stp>
        <stp>cols=2;rows=208</stp>
        <tr r="V24" s="10"/>
      </tp>
      <tp>
        <v>36556</v>
        <stp/>
        <stp>##V3_BDHV12</stp>
        <stp>UKRPCJYR Index</stp>
        <stp>PX_LAST</stp>
        <stp>1/1/2000</stp>
        <stp/>
        <stp>[EUROPA doc julio.xlsx]IPC!R25C28</stp>
        <stp>Dir=V</stp>
        <stp>Dts=S</stp>
        <stp>Sort=A</stp>
        <stp>Quote=C</stp>
        <stp>QtTyp=Y</stp>
        <stp>Days=T</stp>
        <stp>Per=cd</stp>
        <stp>DtFmt=D</stp>
        <stp>UseDPDF=Y</stp>
        <stp>cols=2;rows=209</stp>
        <tr r="AB25" s="8"/>
      </tp>
      <tp>
        <v>38442</v>
        <stp/>
        <stp>##V3_BDHV12</stp>
        <stp>UKIPIYOY Index</stp>
        <stp>PX_LAST</stp>
        <stp>1/3/2005</stp>
        <stp/>
        <stp>[EUROPA doc julio.xlsx]prod ind!R24C18</stp>
        <stp>Dir=V</stp>
        <stp>Dts=S</stp>
        <stp>Sort=A</stp>
        <stp>Quote=C</stp>
        <stp>QtTyp=Y</stp>
        <stp>Days=W</stp>
        <stp>Per=cm</stp>
        <stp>DtFmt=D</stp>
        <stp>Fill=P</stp>
        <stp>UseDPDF=Y</stp>
        <stp>cols=2;rows=148</stp>
        <tr r="R24" s="3"/>
      </tp>
      <tp>
        <v>36616</v>
        <stp/>
        <stp>##V3_BDHV12</stp>
        <stp>FRTEEXPY Index</stp>
        <stp>PX_LAST</stp>
        <stp>1/3/2000</stp>
        <stp/>
        <stp>[EUROPA doc julio.xlsx]Comercio!R24C19</stp>
        <stp>Dir=V</stp>
        <stp>Dts=S</stp>
        <stp>Sort=A</stp>
        <stp>Quote=C</stp>
        <stp>QtTyp=Y</stp>
        <stp>Days=W</stp>
        <stp>Per=cm</stp>
        <stp>DtFmt=D</stp>
        <stp>Fill=P</stp>
        <stp>UseDPDF=Y</stp>
        <stp>cols=2;rows=208</stp>
        <tr r="S24" s="10"/>
      </tp>
      <tp>
        <v>36556</v>
        <stp/>
        <stp>##V3_BDHV12</stp>
        <stp>CPEXEMUY Index</stp>
        <stp>PX_LAST</stp>
        <stp>1/1/2000</stp>
        <stp/>
        <stp>[EUROPA doc julio.xlsx]IPC!R25C4</stp>
        <stp>Dir=V</stp>
        <stp>Dts=S</stp>
        <stp>Sort=A</stp>
        <stp>Quote=C</stp>
        <stp>QtTyp=Y</stp>
        <stp>Days=T</stp>
        <stp>Per=cd</stp>
        <stp>DtFmt=D</stp>
        <stp>UseDPDF=Y</stp>
        <stp>cols=2;rows=209</stp>
        <tr r="D25" s="8"/>
      </tp>
      <tp>
        <v>36250</v>
        <stp/>
        <stp>##V3_BDHV12</stp>
        <stp>SPTBEUIM Index</stp>
        <stp>PX_LAST</stp>
        <stp>1/3/1999</stp>
        <stp/>
        <stp>[EUROPA doc julio.xlsx]Comercio!R24C45</stp>
        <stp>Dir=V</stp>
        <stp>Dts=S</stp>
        <stp>Sort=A</stp>
        <stp>Quote=C</stp>
        <stp>QtTyp=Y</stp>
        <stp>Days=W</stp>
        <stp>Per=cm</stp>
        <stp>DtFmt=D</stp>
        <stp>Fill=P</stp>
        <stp>UseDPDF=Y</stp>
        <stp>cols=2;rows=220</stp>
        <tr r="AS24" s="10"/>
      </tp>
      <tp>
        <v>36250</v>
        <stp/>
        <stp>##V3_BDHV12</stp>
        <stp>ITTRIMEE Index</stp>
        <stp>PX_LAST</stp>
        <stp>1/3/1999</stp>
        <stp/>
        <stp>[EUROPA doc julio.xlsx]Comercio!R24C29</stp>
        <stp>Dir=V</stp>
        <stp>Dts=S</stp>
        <stp>Sort=A</stp>
        <stp>Quote=C</stp>
        <stp>QtTyp=Y</stp>
        <stp>Days=W</stp>
        <stp>Per=cm</stp>
        <stp>DtFmt=D</stp>
        <stp>Fill=P</stp>
        <stp>UseDPDF=Y</stp>
        <stp>cols=2;rows=220</stp>
        <tr r="AC24" s="10"/>
      </tp>
      <tp>
        <v>36250</v>
        <stp/>
        <stp>##V3_BDHV12</stp>
        <stp>UKTBTTIM Index</stp>
        <stp>PX_LAST</stp>
        <stp>1/3/1999</stp>
        <stp/>
        <stp>[EUROPA doc julio.xlsx]Comercio!R24C37</stp>
        <stp>Dir=V</stp>
        <stp>Dts=S</stp>
        <stp>Sort=A</stp>
        <stp>Quote=C</stp>
        <stp>QtTyp=Y</stp>
        <stp>Days=W</stp>
        <stp>Per=cm</stp>
        <stp>DtFmt=D</stp>
        <stp>Fill=P</stp>
        <stp>UseDPDF=Y</stp>
        <stp>cols=2;rows=220</stp>
        <tr r="AK24" s="10"/>
      </tp>
      <tp>
        <v>38442</v>
        <stp/>
        <stp>##V3_BDHV12</stp>
        <stp>SPIOWAYY Index</stp>
        <stp>PX_LAST</stp>
        <stp>1/3/2005</stp>
        <stp/>
        <stp>[EUROPA doc julio.xlsx]prod ind!R24C21</stp>
        <stp>Dir=V</stp>
        <stp>Dts=S</stp>
        <stp>Sort=A</stp>
        <stp>Quote=C</stp>
        <stp>QtTyp=Y</stp>
        <stp>Days=W</stp>
        <stp>Per=cm</stp>
        <stp>DtFmt=D</stp>
        <stp>Fill=P</stp>
        <stp>UseDPDF=Y</stp>
        <stp>cols=2;rows=148</stp>
        <tr r="U24" s="3"/>
      </tp>
      <tp>
        <v>36556</v>
        <stp/>
        <stp>##V3_BDHV12</stp>
        <stp>ECCPDEYY Index</stp>
        <stp>PX_LAST</stp>
        <stp>1/1/2000</stp>
        <stp/>
        <stp>[EUROPA doc julio.xlsx]IPC!R25C7</stp>
        <stp>Dir=V</stp>
        <stp>Dts=S</stp>
        <stp>Sort=A</stp>
        <stp>Quote=C</stp>
        <stp>QtTyp=Y</stp>
        <stp>Days=T</stp>
        <stp>Per=cd</stp>
        <stp>DtFmt=D</stp>
        <stp>UseDPDF=Y</stp>
        <stp>cols=2;rows=209</stp>
        <tr r="G25" s="8"/>
      </tp>
    </main>
    <main first="bloomberg.rtd">
      <tp>
        <v>36556</v>
        <stp/>
        <stp>##V3_BDHV12</stp>
        <stp>ECCPIEYY Index</stp>
        <stp>PX_LAST</stp>
        <stp>1/1/2000</stp>
        <stp/>
        <stp>[EUROPA doc julio.xlsx]IPC!R25C19</stp>
        <stp>Dir=V</stp>
        <stp>Dts=S</stp>
        <stp>Sort=A</stp>
        <stp>Quote=C</stp>
        <stp>QtTyp=Y</stp>
        <stp>Days=T</stp>
        <stp>Per=cd</stp>
        <stp>DtFmt=D</stp>
        <stp>UseDPDF=Y</stp>
        <stp>cols=2;rows=209</stp>
        <tr r="S25" s="8"/>
      </tp>
      <tp>
        <v>36556</v>
        <stp/>
        <stp>##V3_BDHV12</stp>
        <stp>ECCPITYY Index</stp>
        <stp>PX_LAST</stp>
        <stp>1/1/2000</stp>
        <stp/>
        <stp>[EUROPA doc julio.xlsx]IPC!R25C16</stp>
        <stp>Dir=V</stp>
        <stp>Dts=S</stp>
        <stp>Sort=A</stp>
        <stp>Quote=C</stp>
        <stp>QtTyp=Y</stp>
        <stp>Days=T</stp>
        <stp>Per=cd</stp>
        <stp>DtFmt=D</stp>
        <stp>UseDPDF=Y</stp>
        <stp>cols=2;rows=209</stp>
        <tr r="P25" s="8"/>
      </tp>
      <tp>
        <v>36556</v>
        <stp/>
        <stp>##V3_BDHV12</stp>
        <stp>ECCPFRYY Index</stp>
        <stp>PX_LAST</stp>
        <stp>1/1/2000</stp>
        <stp/>
        <stp>[EUROPA doc julio.xlsx]IPC!R25C10</stp>
        <stp>Dir=V</stp>
        <stp>Dts=S</stp>
        <stp>Sort=A</stp>
        <stp>Quote=C</stp>
        <stp>QtTyp=Y</stp>
        <stp>Days=T</stp>
        <stp>Per=cd</stp>
        <stp>DtFmt=D</stp>
        <stp>UseDPDF=Y</stp>
        <stp>cols=2;rows=209</stp>
        <tr r="J25" s="8"/>
      </tp>
      <tp>
        <v>36556</v>
        <stp/>
        <stp>##V3_BDHV12</stp>
        <stp>ECCPESYY Index</stp>
        <stp>PX_LAST</stp>
        <stp>1/1/2000</stp>
        <stp/>
        <stp>[EUROPA doc julio.xlsx]IPC!R25C25</stp>
        <stp>Dir=V</stp>
        <stp>Dts=S</stp>
        <stp>Sort=A</stp>
        <stp>Quote=C</stp>
        <stp>QtTyp=Y</stp>
        <stp>Days=T</stp>
        <stp>Per=cd</stp>
        <stp>DtFmt=D</stp>
        <stp>UseDPDF=Y</stp>
        <stp>cols=2;rows=209</stp>
        <tr r="Y25" s="8"/>
      </tp>
      <tp>
        <v>36556</v>
        <stp/>
        <stp>##V3_BDHV12</stp>
        <stp>ECCPGRYY Index</stp>
        <stp>PX_LAST</stp>
        <stp>1/1/2000</stp>
        <stp/>
        <stp>[EUROPA doc julio.xlsx]IPC!R25C22</stp>
        <stp>Dir=V</stp>
        <stp>Dts=S</stp>
        <stp>Sort=A</stp>
        <stp>Quote=C</stp>
        <stp>QtTyp=Y</stp>
        <stp>Days=T</stp>
        <stp>Per=cd</stp>
        <stp>DtFmt=D</stp>
        <stp>UseDPDF=Y</stp>
        <stp>cols=2;rows=209</stp>
        <tr r="V25" s="8"/>
      </tp>
      <tp>
        <v>36556</v>
        <stp/>
        <stp>##V3_BDHV12</stp>
        <stp>ECCPPTYY Index</stp>
        <stp>PX_LAST</stp>
        <stp>1/1/2000</stp>
        <stp/>
        <stp>[EUROPA doc julio.xlsx]IPC!R25C13</stp>
        <stp>Dir=V</stp>
        <stp>Dts=S</stp>
        <stp>Sort=A</stp>
        <stp>Quote=C</stp>
        <stp>QtTyp=Y</stp>
        <stp>Days=T</stp>
        <stp>Per=cd</stp>
        <stp>DtFmt=D</stp>
        <stp>UseDPDF=Y</stp>
        <stp>cols=2;rows=209</stp>
        <tr r="M25" s="8"/>
      </tp>
      <tp>
        <v>36250</v>
        <stp/>
        <stp>##V3_BDHV12</stp>
        <stp>SPTBEUEX Index</stp>
        <stp>PX_LAST</stp>
        <stp>1/3/1999</stp>
        <stp/>
        <stp>[EUROPA doc julio.xlsx]Comercio!R24C41</stp>
        <stp>Dir=V</stp>
        <stp>Dts=S</stp>
        <stp>Sort=A</stp>
        <stp>Quote=C</stp>
        <stp>QtTyp=Y</stp>
        <stp>Days=W</stp>
        <stp>Per=cm</stp>
        <stp>DtFmt=D</stp>
        <stp>Fill=P</stp>
        <stp>UseDPDF=Y</stp>
        <stp>cols=2;rows=220</stp>
        <tr r="AO24" s="10"/>
      </tp>
      <tp>
        <v>36616</v>
        <stp/>
        <stp>##V3_BDHV12</stp>
        <stp>GRBTEXYY Index</stp>
        <stp>PX_LAST</stp>
        <stp>1/3/2000</stp>
        <stp/>
        <stp>[EUROPA doc julio.xlsx]Comercio!R24C13</stp>
        <stp>Dir=V</stp>
        <stp>Dts=S</stp>
        <stp>Sort=A</stp>
        <stp>Quote=C</stp>
        <stp>QtTyp=Y</stp>
        <stp>Days=W</stp>
        <stp>Per=cm</stp>
        <stp>DtFmt=D</stp>
        <stp>Fill=P</stp>
        <stp>UseDPDF=Y</stp>
        <stp>cols=2;rows=208</stp>
        <tr r="M24" s="10"/>
      </tp>
      <tp>
        <v>39478</v>
        <stp/>
        <stp>##V3_BDHV12</stp>
        <stp>CPEXFRYY Index</stp>
        <stp>PX_LAST</stp>
        <stp>1/1/2008</stp>
        <stp/>
        <stp>[EUROPA doc julio.xlsx]IPC!R27C46</stp>
        <stp>Dir=V</stp>
        <stp>Dts=S</stp>
        <stp>Sort=A</stp>
        <stp>Quote=C</stp>
        <stp>QtTyp=Y</stp>
        <stp>Days=T</stp>
        <stp>Per=cd</stp>
        <stp>DtFmt=D</stp>
        <stp>UseDPDF=Y</stp>
        <stp>cols=2;rows=113</stp>
        <tr r="AT27" s="8"/>
      </tp>
      <tp>
        <v>39478</v>
        <stp/>
        <stp>##V3_BDHV12</stp>
        <stp>CPEXGRYY Index</stp>
        <stp>PX_LAST</stp>
        <stp>1/1/2008</stp>
        <stp/>
        <stp>[EUROPA doc julio.xlsx]IPC!R27C58</stp>
        <stp>Dir=V</stp>
        <stp>Dts=S</stp>
        <stp>Sort=A</stp>
        <stp>Quote=C</stp>
        <stp>QtTyp=Y</stp>
        <stp>Days=T</stp>
        <stp>Per=cd</stp>
        <stp>DtFmt=D</stp>
        <stp>UseDPDF=Y</stp>
        <stp>cols=2;rows=113</stp>
        <tr r="BF27" s="8"/>
      </tp>
      <tp>
        <v>39478</v>
        <stp/>
        <stp>##V3_BDHV12</stp>
        <stp>CPEXESYY Index</stp>
        <stp>PX_LAST</stp>
        <stp>1/1/2008</stp>
        <stp/>
        <stp>[EUROPA doc julio.xlsx]IPC!R27C61</stp>
        <stp>Dir=V</stp>
        <stp>Dts=S</stp>
        <stp>Sort=A</stp>
        <stp>Quote=C</stp>
        <stp>QtTyp=Y</stp>
        <stp>Days=T</stp>
        <stp>Per=cd</stp>
        <stp>DtFmt=D</stp>
        <stp>UseDPDF=Y</stp>
        <stp>cols=2;rows=113</stp>
        <tr r="BI27" s="8"/>
      </tp>
      <tp>
        <v>39478</v>
        <stp/>
        <stp>##V3_BDHV12</stp>
        <stp>CPEXDEYY Index</stp>
        <stp>PX_LAST</stp>
        <stp>1/1/2008</stp>
        <stp/>
        <stp>[EUROPA doc julio.xlsx]IPC!R27C43</stp>
        <stp>Dir=V</stp>
        <stp>Dts=S</stp>
        <stp>Sort=A</stp>
        <stp>Quote=C</stp>
        <stp>QtTyp=Y</stp>
        <stp>Days=T</stp>
        <stp>Per=cd</stp>
        <stp>DtFmt=D</stp>
        <stp>UseDPDF=Y</stp>
        <stp>cols=2;rows=113</stp>
        <tr r="AQ27" s="8"/>
      </tp>
      <tp>
        <v>39478</v>
        <stp/>
        <stp>##V3_BDHV12</stp>
        <stp>CPEXITYY Index</stp>
        <stp>PX_LAST</stp>
        <stp>1/1/2008</stp>
        <stp/>
        <stp>[EUROPA doc julio.xlsx]IPC!R27C52</stp>
        <stp>Dir=V</stp>
        <stp>Dts=S</stp>
        <stp>Sort=A</stp>
        <stp>Quote=C</stp>
        <stp>QtTyp=Y</stp>
        <stp>Days=T</stp>
        <stp>Per=cd</stp>
        <stp>DtFmt=D</stp>
        <stp>UseDPDF=Y</stp>
        <stp>cols=2;rows=113</stp>
        <tr r="AZ27" s="8"/>
      </tp>
      <tp>
        <v>39478</v>
        <stp/>
        <stp>##V3_BDHV12</stp>
        <stp>CPEXIEYY Index</stp>
        <stp>PX_LAST</stp>
        <stp>1/1/2008</stp>
        <stp/>
        <stp>[EUROPA doc julio.xlsx]IPC!R27C55</stp>
        <stp>Dir=V</stp>
        <stp>Dts=S</stp>
        <stp>Sort=A</stp>
        <stp>Quote=C</stp>
        <stp>QtTyp=Y</stp>
        <stp>Days=T</stp>
        <stp>Per=cd</stp>
        <stp>DtFmt=D</stp>
        <stp>UseDPDF=Y</stp>
        <stp>cols=2;rows=113</stp>
        <tr r="BC27" s="8"/>
      </tp>
      <tp>
        <v>39478</v>
        <stp/>
        <stp>##V3_BDHV12</stp>
        <stp>CPEXPTYY Index</stp>
        <stp>PX_LAST</stp>
        <stp>1/1/2008</stp>
        <stp/>
        <stp>[EUROPA doc julio.xlsx]IPC!R27C49</stp>
        <stp>Dir=V</stp>
        <stp>Dts=S</stp>
        <stp>Sort=A</stp>
        <stp>Quote=C</stp>
        <stp>QtTyp=Y</stp>
        <stp>Days=T</stp>
        <stp>Per=cd</stp>
        <stp>DtFmt=D</stp>
        <stp>UseDPDF=Y</stp>
        <stp>cols=2;rows=113</stp>
        <tr r="AW27" s="8"/>
      </tp>
      <tp>
        <v>36250</v>
        <stp/>
        <stp>##V3_BDHV12</stp>
        <stp>UKTBTTEX Index</stp>
        <stp>PX_LAST</stp>
        <stp>1/3/1999</stp>
        <stp/>
        <stp>[EUROPA doc julio.xlsx]Comercio!R24C33</stp>
        <stp>Dir=V</stp>
        <stp>Dts=S</stp>
        <stp>Sort=A</stp>
        <stp>Quote=C</stp>
        <stp>QtTyp=Y</stp>
        <stp>Days=W</stp>
        <stp>Per=cm</stp>
        <stp>DtFmt=D</stp>
        <stp>Fill=P</stp>
        <stp>UseDPDF=Y</stp>
        <stp>cols=2;rows=220</stp>
        <tr r="AG24" s="10"/>
      </tp>
      <tp>
        <v>36616</v>
        <stp/>
        <stp>##V3_BDHV12</stp>
        <stp>GRBTIMYY Index</stp>
        <stp>PX_LAST</stp>
        <stp>1/3/2000</stp>
        <stp/>
        <stp>[EUROPA doc julio.xlsx]Comercio!R24C16</stp>
        <stp>Dir=V</stp>
        <stp>Dts=S</stp>
        <stp>Sort=A</stp>
        <stp>Quote=C</stp>
        <stp>QtTyp=Y</stp>
        <stp>Days=W</stp>
        <stp>Per=cm</stp>
        <stp>DtFmt=D</stp>
        <stp>Fill=P</stp>
        <stp>UseDPDF=Y</stp>
        <stp>cols=2;rows=208</stp>
        <tr r="P24" s="10"/>
      </tp>
      <tp>
        <v>36250</v>
        <stp/>
        <stp>##V3_BDHV12</stp>
        <stp>ITTREXEE Index</stp>
        <stp>PX_LAST</stp>
        <stp>1/3/1999</stp>
        <stp/>
        <stp>[EUROPA doc julio.xlsx]Comercio!R24C25</stp>
        <stp>Dir=V</stp>
        <stp>Dts=S</stp>
        <stp>Sort=A</stp>
        <stp>Quote=C</stp>
        <stp>QtTyp=Y</stp>
        <stp>Days=W</stp>
        <stp>Per=cm</stp>
        <stp>DtFmt=D</stp>
        <stp>Fill=P</stp>
        <stp>UseDPDF=Y</stp>
        <stp>cols=2;rows=220</stp>
        <tr r="Y24" s="10"/>
      </tp>
      <tp>
        <v>36556</v>
        <stp/>
        <stp>##V3_BDHV12</stp>
        <stp>ECCPEMUY Index</stp>
        <stp>PX_LAST</stp>
        <stp>1/1/2000</stp>
        <stp/>
        <stp>[EUROPA doc julio.xlsx]IPC!R25C1</stp>
        <stp>Dir=V</stp>
        <stp>Dts=S</stp>
        <stp>Sort=A</stp>
        <stp>Quote=C</stp>
        <stp>QtTyp=Y</stp>
        <stp>Days=T</stp>
        <stp>Per=cd</stp>
        <stp>DtFmt=D</stp>
        <stp>UseDPDF=Y</stp>
        <stp>cols=2;rows=209</stp>
        <tr r="A25" s="8"/>
      </tp>
      <tp>
        <v>32875</v>
        <stp/>
        <stp>##V3_BDHV12</stp>
        <stp>EUR Curncy</stp>
        <stp>PX_LAST</stp>
        <stp>1/1/1990</stp>
        <stp/>
        <stp>[EUROPA doc julio.xlsx]Hoja1!R19C1</stp>
        <stp>Dir=V</stp>
        <stp>Dts=S</stp>
        <stp>Sort=A</stp>
        <stp>Quote=C</stp>
        <stp>QtTyp=Y</stp>
        <stp>Days=T</stp>
        <stp>Per=cd</stp>
        <stp>DtFmt=D</stp>
        <stp>UseDPDF=Y</stp>
        <stp>CshAdjNormal=N</stp>
        <stp>CshAdjAbnormal=N</stp>
        <stp>CapChg=N</stp>
        <stp>cols=2;rows=7101</stp>
        <tr r="A19" s="14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openxmlformats.org/officeDocument/2006/relationships/volatileDependencies" Target="volatileDependenci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0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1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2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3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4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5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6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7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8.xml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9.xml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0.xml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1.xml"/></Relationships>
</file>

<file path=xl/charts/_rels/chart2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2.xml"/></Relationships>
</file>

<file path=xl/charts/_rels/chart2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3.xml"/></Relationships>
</file>

<file path=xl/charts/_rels/chart2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4.xml"/></Relationships>
</file>

<file path=xl/charts/_rels/chart2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5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_rels/chart3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6.xml"/></Relationships>
</file>

<file path=xl/charts/_rels/chart3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7.xml"/></Relationships>
</file>

<file path=xl/charts/_rels/chart3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8.xml"/></Relationships>
</file>

<file path=xl/charts/_rels/chart3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9.xml"/></Relationships>
</file>

<file path=xl/charts/_rels/chart3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0.xml"/></Relationships>
</file>

<file path=xl/charts/_rels/chart3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1.xml"/></Relationships>
</file>

<file path=xl/charts/_rels/chart3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2.xml"/></Relationships>
</file>

<file path=xl/charts/_rels/chart3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3.xml"/></Relationships>
</file>

<file path=xl/charts/_rels/chart3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4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4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5.xml"/></Relationships>
</file>

<file path=xl/charts/_rels/chart4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6.xml"/></Relationships>
</file>

<file path=xl/charts/_rels/chart4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7.xml"/></Relationships>
</file>

<file path=xl/charts/_rels/chart4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8.xml"/></Relationships>
</file>

<file path=xl/charts/_rels/chart4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9.xml"/></Relationships>
</file>

<file path=xl/charts/_rels/chart4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0.xml"/></Relationships>
</file>

<file path=xl/charts/_rels/chart4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1.xml"/></Relationships>
</file>

<file path=xl/charts/_rels/chart4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6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7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8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9.4107835093038897E-2"/>
          <c:y val="5.0020547590115406E-2"/>
          <c:w val="0.85780948950049896"/>
          <c:h val="0.70996842625691192"/>
        </c:manualLayout>
      </c:layout>
      <c:lineChart>
        <c:grouping val="standard"/>
        <c:varyColors val="0"/>
        <c:ser>
          <c:idx val="0"/>
          <c:order val="0"/>
          <c:tx>
            <c:strRef>
              <c:f>PIB!$T$26</c:f>
              <c:strCache>
                <c:ptCount val="1"/>
                <c:pt idx="0">
                  <c:v>Zona Euro</c:v>
                </c:pt>
              </c:strCache>
            </c:strRef>
          </c:tx>
          <c:spPr>
            <a:ln w="19050">
              <a:solidFill>
                <a:srgbClr val="002060"/>
              </a:solidFill>
            </a:ln>
          </c:spPr>
          <c:marker>
            <c:symbol val="none"/>
          </c:marker>
          <c:cat>
            <c:numRef>
              <c:f>PIB!$S$28:$S$79</c:f>
              <c:numCache>
                <c:formatCode>m/d/yyyy</c:formatCode>
                <c:ptCount val="52"/>
                <c:pt idx="0">
                  <c:v>37072</c:v>
                </c:pt>
                <c:pt idx="1">
                  <c:v>37164</c:v>
                </c:pt>
                <c:pt idx="2">
                  <c:v>37256</c:v>
                </c:pt>
                <c:pt idx="3">
                  <c:v>37346</c:v>
                </c:pt>
                <c:pt idx="4">
                  <c:v>37437</c:v>
                </c:pt>
                <c:pt idx="5">
                  <c:v>37529</c:v>
                </c:pt>
                <c:pt idx="6">
                  <c:v>37621</c:v>
                </c:pt>
                <c:pt idx="7">
                  <c:v>37711</c:v>
                </c:pt>
                <c:pt idx="8">
                  <c:v>37802</c:v>
                </c:pt>
                <c:pt idx="9">
                  <c:v>37894</c:v>
                </c:pt>
                <c:pt idx="10">
                  <c:v>37986</c:v>
                </c:pt>
                <c:pt idx="11">
                  <c:v>38077</c:v>
                </c:pt>
                <c:pt idx="12">
                  <c:v>38168</c:v>
                </c:pt>
                <c:pt idx="13">
                  <c:v>38260</c:v>
                </c:pt>
                <c:pt idx="14">
                  <c:v>38352</c:v>
                </c:pt>
                <c:pt idx="15">
                  <c:v>38442</c:v>
                </c:pt>
                <c:pt idx="16">
                  <c:v>38533</c:v>
                </c:pt>
                <c:pt idx="17">
                  <c:v>38625</c:v>
                </c:pt>
                <c:pt idx="18">
                  <c:v>38717</c:v>
                </c:pt>
                <c:pt idx="19">
                  <c:v>38807</c:v>
                </c:pt>
                <c:pt idx="20">
                  <c:v>38898</c:v>
                </c:pt>
                <c:pt idx="21">
                  <c:v>38990</c:v>
                </c:pt>
                <c:pt idx="22">
                  <c:v>39082</c:v>
                </c:pt>
                <c:pt idx="23">
                  <c:v>39172</c:v>
                </c:pt>
                <c:pt idx="24">
                  <c:v>39263</c:v>
                </c:pt>
                <c:pt idx="25">
                  <c:v>39355</c:v>
                </c:pt>
                <c:pt idx="26">
                  <c:v>39447</c:v>
                </c:pt>
                <c:pt idx="27">
                  <c:v>39538</c:v>
                </c:pt>
                <c:pt idx="28">
                  <c:v>39629</c:v>
                </c:pt>
                <c:pt idx="29">
                  <c:v>39721</c:v>
                </c:pt>
                <c:pt idx="30">
                  <c:v>39813</c:v>
                </c:pt>
                <c:pt idx="31">
                  <c:v>39903</c:v>
                </c:pt>
                <c:pt idx="32">
                  <c:v>39994</c:v>
                </c:pt>
                <c:pt idx="33">
                  <c:v>40086</c:v>
                </c:pt>
                <c:pt idx="34">
                  <c:v>40178</c:v>
                </c:pt>
                <c:pt idx="35">
                  <c:v>40268</c:v>
                </c:pt>
                <c:pt idx="36">
                  <c:v>40359</c:v>
                </c:pt>
                <c:pt idx="37">
                  <c:v>40451</c:v>
                </c:pt>
                <c:pt idx="38">
                  <c:v>40543</c:v>
                </c:pt>
                <c:pt idx="39">
                  <c:v>40633</c:v>
                </c:pt>
                <c:pt idx="40">
                  <c:v>40724</c:v>
                </c:pt>
                <c:pt idx="41">
                  <c:v>40816</c:v>
                </c:pt>
                <c:pt idx="42">
                  <c:v>40908</c:v>
                </c:pt>
                <c:pt idx="43">
                  <c:v>40999</c:v>
                </c:pt>
                <c:pt idx="44">
                  <c:v>41090</c:v>
                </c:pt>
                <c:pt idx="45">
                  <c:v>41182</c:v>
                </c:pt>
                <c:pt idx="46">
                  <c:v>41274</c:v>
                </c:pt>
                <c:pt idx="47">
                  <c:v>41364</c:v>
                </c:pt>
                <c:pt idx="48">
                  <c:v>41455</c:v>
                </c:pt>
                <c:pt idx="49">
                  <c:v>41547</c:v>
                </c:pt>
                <c:pt idx="50">
                  <c:v>41639</c:v>
                </c:pt>
                <c:pt idx="51">
                  <c:v>41729</c:v>
                </c:pt>
              </c:numCache>
            </c:numRef>
          </c:cat>
          <c:val>
            <c:numRef>
              <c:f>PIB!$T$28:$T$79</c:f>
              <c:numCache>
                <c:formatCode>General</c:formatCode>
                <c:ptCount val="52"/>
                <c:pt idx="0">
                  <c:v>2.2999999999999998</c:v>
                </c:pt>
                <c:pt idx="1">
                  <c:v>1.9</c:v>
                </c:pt>
                <c:pt idx="2">
                  <c:v>1.2</c:v>
                </c:pt>
                <c:pt idx="3">
                  <c:v>0.5</c:v>
                </c:pt>
                <c:pt idx="4">
                  <c:v>0.9</c:v>
                </c:pt>
                <c:pt idx="5">
                  <c:v>1.2</c:v>
                </c:pt>
                <c:pt idx="6">
                  <c:v>1.2</c:v>
                </c:pt>
                <c:pt idx="7">
                  <c:v>0.8</c:v>
                </c:pt>
                <c:pt idx="8">
                  <c:v>0.4</c:v>
                </c:pt>
                <c:pt idx="9">
                  <c:v>0.5</c:v>
                </c:pt>
                <c:pt idx="10">
                  <c:v>1.1000000000000001</c:v>
                </c:pt>
                <c:pt idx="11">
                  <c:v>1.9</c:v>
                </c:pt>
                <c:pt idx="12">
                  <c:v>2.4</c:v>
                </c:pt>
                <c:pt idx="13">
                  <c:v>2.2000000000000002</c:v>
                </c:pt>
                <c:pt idx="14">
                  <c:v>1.8</c:v>
                </c:pt>
                <c:pt idx="15">
                  <c:v>1.4</c:v>
                </c:pt>
                <c:pt idx="16">
                  <c:v>1.5</c:v>
                </c:pt>
                <c:pt idx="17">
                  <c:v>2</c:v>
                </c:pt>
                <c:pt idx="18">
                  <c:v>2.2000000000000002</c:v>
                </c:pt>
                <c:pt idx="19">
                  <c:v>3</c:v>
                </c:pt>
                <c:pt idx="20">
                  <c:v>3.4</c:v>
                </c:pt>
                <c:pt idx="21">
                  <c:v>3.3</c:v>
                </c:pt>
                <c:pt idx="22">
                  <c:v>3.7</c:v>
                </c:pt>
                <c:pt idx="23">
                  <c:v>3.6</c:v>
                </c:pt>
                <c:pt idx="24">
                  <c:v>3.1</c:v>
                </c:pt>
                <c:pt idx="25">
                  <c:v>3</c:v>
                </c:pt>
                <c:pt idx="26">
                  <c:v>2.4</c:v>
                </c:pt>
                <c:pt idx="27">
                  <c:v>2.1</c:v>
                </c:pt>
                <c:pt idx="28">
                  <c:v>1.2</c:v>
                </c:pt>
                <c:pt idx="29">
                  <c:v>0.1</c:v>
                </c:pt>
                <c:pt idx="30">
                  <c:v>-2.1</c:v>
                </c:pt>
                <c:pt idx="31">
                  <c:v>-5.5</c:v>
                </c:pt>
                <c:pt idx="32">
                  <c:v>-5.4</c:v>
                </c:pt>
                <c:pt idx="33">
                  <c:v>-4.5999999999999996</c:v>
                </c:pt>
                <c:pt idx="34">
                  <c:v>-2.4</c:v>
                </c:pt>
                <c:pt idx="35">
                  <c:v>1</c:v>
                </c:pt>
                <c:pt idx="36">
                  <c:v>2.2999999999999998</c:v>
                </c:pt>
                <c:pt idx="37">
                  <c:v>2.4</c:v>
                </c:pt>
                <c:pt idx="38">
                  <c:v>2.4</c:v>
                </c:pt>
                <c:pt idx="39">
                  <c:v>2.8</c:v>
                </c:pt>
                <c:pt idx="40">
                  <c:v>1.8</c:v>
                </c:pt>
                <c:pt idx="41">
                  <c:v>1.4</c:v>
                </c:pt>
                <c:pt idx="42">
                  <c:v>0.4</c:v>
                </c:pt>
                <c:pt idx="43">
                  <c:v>-0.5</c:v>
                </c:pt>
                <c:pt idx="44">
                  <c:v>-0.8</c:v>
                </c:pt>
                <c:pt idx="45">
                  <c:v>-1</c:v>
                </c:pt>
                <c:pt idx="46">
                  <c:v>-1.1000000000000001</c:v>
                </c:pt>
                <c:pt idx="47">
                  <c:v>-1.2</c:v>
                </c:pt>
                <c:pt idx="48">
                  <c:v>-0.4</c:v>
                </c:pt>
                <c:pt idx="49">
                  <c:v>0</c:v>
                </c:pt>
                <c:pt idx="50">
                  <c:v>0.8</c:v>
                </c:pt>
                <c:pt idx="51">
                  <c:v>1.4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2593792"/>
        <c:axId val="346420352"/>
      </c:lineChart>
      <c:dateAx>
        <c:axId val="312593792"/>
        <c:scaling>
          <c:orientation val="minMax"/>
        </c:scaling>
        <c:delete val="0"/>
        <c:axPos val="b"/>
        <c:numFmt formatCode="[$-C0A]mmm\-yy;@" sourceLinked="0"/>
        <c:majorTickMark val="none"/>
        <c:minorTickMark val="none"/>
        <c:tickLblPos val="low"/>
        <c:txPr>
          <a:bodyPr rot="-5400000" vert="horz"/>
          <a:lstStyle/>
          <a:p>
            <a:pPr>
              <a:defRPr/>
            </a:pPr>
            <a:endParaRPr lang="en-US"/>
          </a:p>
        </c:txPr>
        <c:crossAx val="346420352"/>
        <c:crosses val="autoZero"/>
        <c:auto val="1"/>
        <c:lblOffset val="100"/>
        <c:baseTimeUnit val="months"/>
      </c:dateAx>
      <c:valAx>
        <c:axId val="34642035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b="1"/>
                </a:pPr>
                <a:r>
                  <a:rPr lang="en-US" sz="1050" b="1" i="0" u="none" strike="noStrike" baseline="0">
                    <a:effectLst/>
                  </a:rPr>
                  <a:t>% Var Anual</a:t>
                </a:r>
                <a:endParaRPr lang="en-US" b="1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31259379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Times New Roman" panose="02020603050405020304" pitchFamily="18" charset="0"/>
          <a:ea typeface="Calibri"/>
          <a:cs typeface="Times New Roman" panose="02020603050405020304" pitchFamily="18" charset="0"/>
        </a:defRPr>
      </a:pPr>
      <a:endParaRPr lang="en-US"/>
    </a:p>
  </c:txPr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7.7946287017153157E-2"/>
          <c:y val="5.0020547590115406E-2"/>
          <c:w val="0.88474561891884751"/>
          <c:h val="0.67138308516829615"/>
        </c:manualLayout>
      </c:layout>
      <c:lineChart>
        <c:grouping val="standard"/>
        <c:varyColors val="0"/>
        <c:ser>
          <c:idx val="0"/>
          <c:order val="0"/>
          <c:tx>
            <c:strRef>
              <c:f>ventasmin!$Y$23</c:f>
              <c:strCache>
                <c:ptCount val="1"/>
                <c:pt idx="0">
                  <c:v>Alemania</c:v>
                </c:pt>
              </c:strCache>
            </c:strRef>
          </c:tx>
          <c:spPr>
            <a:ln w="19050">
              <a:solidFill>
                <a:srgbClr val="002060"/>
              </a:solidFill>
            </a:ln>
          </c:spPr>
          <c:marker>
            <c:symbol val="none"/>
          </c:marker>
          <c:cat>
            <c:numRef>
              <c:f>ventasmin!$X$29:$X$500</c:f>
              <c:numCache>
                <c:formatCode>m/d/yyyy</c:formatCode>
                <c:ptCount val="472"/>
                <c:pt idx="0">
                  <c:v>38595</c:v>
                </c:pt>
                <c:pt idx="1">
                  <c:v>38625</c:v>
                </c:pt>
                <c:pt idx="2">
                  <c:v>38656</c:v>
                </c:pt>
                <c:pt idx="3">
                  <c:v>38686</c:v>
                </c:pt>
                <c:pt idx="4">
                  <c:v>38717</c:v>
                </c:pt>
                <c:pt idx="5">
                  <c:v>38748</c:v>
                </c:pt>
                <c:pt idx="6">
                  <c:v>38776</c:v>
                </c:pt>
                <c:pt idx="7">
                  <c:v>38807</c:v>
                </c:pt>
                <c:pt idx="8">
                  <c:v>38837</c:v>
                </c:pt>
                <c:pt idx="9">
                  <c:v>38868</c:v>
                </c:pt>
                <c:pt idx="10">
                  <c:v>38898</c:v>
                </c:pt>
                <c:pt idx="11">
                  <c:v>38929</c:v>
                </c:pt>
                <c:pt idx="12">
                  <c:v>38960</c:v>
                </c:pt>
                <c:pt idx="13">
                  <c:v>38990</c:v>
                </c:pt>
                <c:pt idx="14">
                  <c:v>39021</c:v>
                </c:pt>
                <c:pt idx="15">
                  <c:v>39051</c:v>
                </c:pt>
                <c:pt idx="16">
                  <c:v>39082</c:v>
                </c:pt>
                <c:pt idx="17">
                  <c:v>39113</c:v>
                </c:pt>
                <c:pt idx="18">
                  <c:v>39141</c:v>
                </c:pt>
                <c:pt idx="19">
                  <c:v>39172</c:v>
                </c:pt>
                <c:pt idx="20">
                  <c:v>39202</c:v>
                </c:pt>
                <c:pt idx="21">
                  <c:v>39233</c:v>
                </c:pt>
                <c:pt idx="22">
                  <c:v>39263</c:v>
                </c:pt>
                <c:pt idx="23">
                  <c:v>39294</c:v>
                </c:pt>
                <c:pt idx="24">
                  <c:v>39325</c:v>
                </c:pt>
                <c:pt idx="25">
                  <c:v>39355</c:v>
                </c:pt>
                <c:pt idx="26">
                  <c:v>39386</c:v>
                </c:pt>
                <c:pt idx="27">
                  <c:v>39416</c:v>
                </c:pt>
                <c:pt idx="28">
                  <c:v>39447</c:v>
                </c:pt>
                <c:pt idx="29">
                  <c:v>39478</c:v>
                </c:pt>
                <c:pt idx="30">
                  <c:v>39507</c:v>
                </c:pt>
                <c:pt idx="31">
                  <c:v>39538</c:v>
                </c:pt>
                <c:pt idx="32">
                  <c:v>39568</c:v>
                </c:pt>
                <c:pt idx="33">
                  <c:v>39599</c:v>
                </c:pt>
                <c:pt idx="34">
                  <c:v>39629</c:v>
                </c:pt>
                <c:pt idx="35">
                  <c:v>39660</c:v>
                </c:pt>
                <c:pt idx="36">
                  <c:v>39691</c:v>
                </c:pt>
                <c:pt idx="37">
                  <c:v>39721</c:v>
                </c:pt>
                <c:pt idx="38">
                  <c:v>39752</c:v>
                </c:pt>
                <c:pt idx="39">
                  <c:v>39782</c:v>
                </c:pt>
                <c:pt idx="40">
                  <c:v>39813</c:v>
                </c:pt>
                <c:pt idx="41">
                  <c:v>39844</c:v>
                </c:pt>
                <c:pt idx="42">
                  <c:v>39872</c:v>
                </c:pt>
                <c:pt idx="43">
                  <c:v>39903</c:v>
                </c:pt>
                <c:pt idx="44">
                  <c:v>39933</c:v>
                </c:pt>
                <c:pt idx="45">
                  <c:v>39964</c:v>
                </c:pt>
                <c:pt idx="46">
                  <c:v>39994</c:v>
                </c:pt>
                <c:pt idx="47">
                  <c:v>40025</c:v>
                </c:pt>
                <c:pt idx="48">
                  <c:v>40056</c:v>
                </c:pt>
                <c:pt idx="49">
                  <c:v>40086</c:v>
                </c:pt>
                <c:pt idx="50">
                  <c:v>40117</c:v>
                </c:pt>
                <c:pt idx="51">
                  <c:v>40147</c:v>
                </c:pt>
                <c:pt idx="52">
                  <c:v>40178</c:v>
                </c:pt>
                <c:pt idx="53">
                  <c:v>40209</c:v>
                </c:pt>
                <c:pt idx="54">
                  <c:v>40237</c:v>
                </c:pt>
                <c:pt idx="55">
                  <c:v>40268</c:v>
                </c:pt>
                <c:pt idx="56">
                  <c:v>40298</c:v>
                </c:pt>
                <c:pt idx="57">
                  <c:v>40329</c:v>
                </c:pt>
                <c:pt idx="58">
                  <c:v>40359</c:v>
                </c:pt>
                <c:pt idx="59">
                  <c:v>40390</c:v>
                </c:pt>
                <c:pt idx="60">
                  <c:v>40421</c:v>
                </c:pt>
                <c:pt idx="61">
                  <c:v>40451</c:v>
                </c:pt>
                <c:pt idx="62">
                  <c:v>40482</c:v>
                </c:pt>
                <c:pt idx="63">
                  <c:v>40512</c:v>
                </c:pt>
                <c:pt idx="64">
                  <c:v>40543</c:v>
                </c:pt>
                <c:pt idx="65">
                  <c:v>40574</c:v>
                </c:pt>
                <c:pt idx="66">
                  <c:v>40602</c:v>
                </c:pt>
                <c:pt idx="67">
                  <c:v>40633</c:v>
                </c:pt>
                <c:pt idx="68">
                  <c:v>40663</c:v>
                </c:pt>
                <c:pt idx="69">
                  <c:v>40694</c:v>
                </c:pt>
                <c:pt idx="70">
                  <c:v>40724</c:v>
                </c:pt>
                <c:pt idx="71">
                  <c:v>40755</c:v>
                </c:pt>
                <c:pt idx="72">
                  <c:v>40786</c:v>
                </c:pt>
                <c:pt idx="73">
                  <c:v>40816</c:v>
                </c:pt>
                <c:pt idx="74">
                  <c:v>40847</c:v>
                </c:pt>
                <c:pt idx="75">
                  <c:v>40877</c:v>
                </c:pt>
                <c:pt idx="76">
                  <c:v>40908</c:v>
                </c:pt>
                <c:pt idx="77">
                  <c:v>40939</c:v>
                </c:pt>
                <c:pt idx="78">
                  <c:v>40968</c:v>
                </c:pt>
                <c:pt idx="79">
                  <c:v>40999</c:v>
                </c:pt>
                <c:pt idx="80">
                  <c:v>41029</c:v>
                </c:pt>
                <c:pt idx="81">
                  <c:v>41060</c:v>
                </c:pt>
                <c:pt idx="82">
                  <c:v>41090</c:v>
                </c:pt>
                <c:pt idx="83">
                  <c:v>41121</c:v>
                </c:pt>
                <c:pt idx="84">
                  <c:v>41152</c:v>
                </c:pt>
                <c:pt idx="85">
                  <c:v>41182</c:v>
                </c:pt>
                <c:pt idx="86">
                  <c:v>41213</c:v>
                </c:pt>
                <c:pt idx="87">
                  <c:v>41243</c:v>
                </c:pt>
                <c:pt idx="88">
                  <c:v>41274</c:v>
                </c:pt>
                <c:pt idx="89">
                  <c:v>41305</c:v>
                </c:pt>
                <c:pt idx="90">
                  <c:v>41333</c:v>
                </c:pt>
                <c:pt idx="91">
                  <c:v>41364</c:v>
                </c:pt>
                <c:pt idx="92">
                  <c:v>41394</c:v>
                </c:pt>
                <c:pt idx="93">
                  <c:v>41425</c:v>
                </c:pt>
                <c:pt idx="94">
                  <c:v>41455</c:v>
                </c:pt>
                <c:pt idx="95">
                  <c:v>41486</c:v>
                </c:pt>
                <c:pt idx="96">
                  <c:v>41517</c:v>
                </c:pt>
                <c:pt idx="97">
                  <c:v>41547</c:v>
                </c:pt>
                <c:pt idx="98">
                  <c:v>41578</c:v>
                </c:pt>
                <c:pt idx="99">
                  <c:v>41608</c:v>
                </c:pt>
                <c:pt idx="100">
                  <c:v>41639</c:v>
                </c:pt>
                <c:pt idx="101">
                  <c:v>41670</c:v>
                </c:pt>
                <c:pt idx="102">
                  <c:v>41698</c:v>
                </c:pt>
                <c:pt idx="103">
                  <c:v>41729</c:v>
                </c:pt>
                <c:pt idx="104">
                  <c:v>41759</c:v>
                </c:pt>
                <c:pt idx="105">
                  <c:v>41790</c:v>
                </c:pt>
                <c:pt idx="106">
                  <c:v>41820</c:v>
                </c:pt>
                <c:pt idx="107">
                  <c:v>41851</c:v>
                </c:pt>
                <c:pt idx="108">
                  <c:v>41882</c:v>
                </c:pt>
                <c:pt idx="109">
                  <c:v>41912</c:v>
                </c:pt>
                <c:pt idx="110">
                  <c:v>41943</c:v>
                </c:pt>
                <c:pt idx="111">
                  <c:v>41973</c:v>
                </c:pt>
                <c:pt idx="112">
                  <c:v>42004</c:v>
                </c:pt>
                <c:pt idx="113">
                  <c:v>42035</c:v>
                </c:pt>
                <c:pt idx="114">
                  <c:v>42063</c:v>
                </c:pt>
                <c:pt idx="115">
                  <c:v>42094</c:v>
                </c:pt>
                <c:pt idx="116">
                  <c:v>42124</c:v>
                </c:pt>
                <c:pt idx="117">
                  <c:v>42155</c:v>
                </c:pt>
                <c:pt idx="118">
                  <c:v>42185</c:v>
                </c:pt>
                <c:pt idx="119">
                  <c:v>42216</c:v>
                </c:pt>
                <c:pt idx="120">
                  <c:v>42247</c:v>
                </c:pt>
                <c:pt idx="121">
                  <c:v>42277</c:v>
                </c:pt>
                <c:pt idx="122">
                  <c:v>42308</c:v>
                </c:pt>
                <c:pt idx="123">
                  <c:v>42338</c:v>
                </c:pt>
                <c:pt idx="124">
                  <c:v>42369</c:v>
                </c:pt>
                <c:pt idx="125">
                  <c:v>42400</c:v>
                </c:pt>
                <c:pt idx="126">
                  <c:v>42429</c:v>
                </c:pt>
                <c:pt idx="127">
                  <c:v>42460</c:v>
                </c:pt>
                <c:pt idx="128">
                  <c:v>42490</c:v>
                </c:pt>
                <c:pt idx="129">
                  <c:v>42521</c:v>
                </c:pt>
                <c:pt idx="130">
                  <c:v>42551</c:v>
                </c:pt>
                <c:pt idx="131">
                  <c:v>42582</c:v>
                </c:pt>
                <c:pt idx="132">
                  <c:v>42613</c:v>
                </c:pt>
                <c:pt idx="133">
                  <c:v>42643</c:v>
                </c:pt>
                <c:pt idx="134">
                  <c:v>42674</c:v>
                </c:pt>
                <c:pt idx="135">
                  <c:v>42704</c:v>
                </c:pt>
                <c:pt idx="136">
                  <c:v>42735</c:v>
                </c:pt>
                <c:pt idx="137">
                  <c:v>42766</c:v>
                </c:pt>
                <c:pt idx="138">
                  <c:v>42794</c:v>
                </c:pt>
                <c:pt idx="139">
                  <c:v>42825</c:v>
                </c:pt>
                <c:pt idx="140">
                  <c:v>42855</c:v>
                </c:pt>
                <c:pt idx="141">
                  <c:v>42886</c:v>
                </c:pt>
                <c:pt idx="142">
                  <c:v>42916</c:v>
                </c:pt>
              </c:numCache>
            </c:numRef>
          </c:cat>
          <c:val>
            <c:numRef>
              <c:f>ventasmin!$Y$29:$Y$500</c:f>
              <c:numCache>
                <c:formatCode>General</c:formatCode>
                <c:ptCount val="472"/>
                <c:pt idx="0">
                  <c:v>5.5</c:v>
                </c:pt>
                <c:pt idx="1">
                  <c:v>1.5</c:v>
                </c:pt>
                <c:pt idx="2">
                  <c:v>-0.1</c:v>
                </c:pt>
                <c:pt idx="3">
                  <c:v>0.6</c:v>
                </c:pt>
                <c:pt idx="4">
                  <c:v>0.5</c:v>
                </c:pt>
                <c:pt idx="5">
                  <c:v>1.9</c:v>
                </c:pt>
                <c:pt idx="6">
                  <c:v>0.3</c:v>
                </c:pt>
                <c:pt idx="7">
                  <c:v>0.1</c:v>
                </c:pt>
                <c:pt idx="8">
                  <c:v>-2.2999999999999998</c:v>
                </c:pt>
                <c:pt idx="9">
                  <c:v>3.9</c:v>
                </c:pt>
                <c:pt idx="10">
                  <c:v>-0.7</c:v>
                </c:pt>
                <c:pt idx="11">
                  <c:v>-0.5</c:v>
                </c:pt>
                <c:pt idx="12">
                  <c:v>0.9</c:v>
                </c:pt>
                <c:pt idx="13">
                  <c:v>-1.1000000000000001</c:v>
                </c:pt>
                <c:pt idx="14">
                  <c:v>-0.2</c:v>
                </c:pt>
                <c:pt idx="15">
                  <c:v>-0.2</c:v>
                </c:pt>
                <c:pt idx="16">
                  <c:v>1.4</c:v>
                </c:pt>
                <c:pt idx="17">
                  <c:v>-1.5</c:v>
                </c:pt>
                <c:pt idx="18">
                  <c:v>0</c:v>
                </c:pt>
                <c:pt idx="19">
                  <c:v>2.2000000000000002</c:v>
                </c:pt>
                <c:pt idx="20">
                  <c:v>0.2</c:v>
                </c:pt>
                <c:pt idx="21">
                  <c:v>-3.9</c:v>
                </c:pt>
                <c:pt idx="22">
                  <c:v>-0.8</c:v>
                </c:pt>
                <c:pt idx="23">
                  <c:v>-0.7</c:v>
                </c:pt>
                <c:pt idx="24">
                  <c:v>-0.8</c:v>
                </c:pt>
                <c:pt idx="25">
                  <c:v>-2.7</c:v>
                </c:pt>
                <c:pt idx="26">
                  <c:v>2.1</c:v>
                </c:pt>
                <c:pt idx="27">
                  <c:v>-1.8</c:v>
                </c:pt>
                <c:pt idx="28">
                  <c:v>-6.3</c:v>
                </c:pt>
                <c:pt idx="29">
                  <c:v>1.7</c:v>
                </c:pt>
                <c:pt idx="30">
                  <c:v>4</c:v>
                </c:pt>
                <c:pt idx="31">
                  <c:v>-7.1</c:v>
                </c:pt>
                <c:pt idx="32">
                  <c:v>0.5</c:v>
                </c:pt>
                <c:pt idx="33">
                  <c:v>1.8</c:v>
                </c:pt>
                <c:pt idx="34">
                  <c:v>-3.4</c:v>
                </c:pt>
                <c:pt idx="35">
                  <c:v>1.9</c:v>
                </c:pt>
                <c:pt idx="36">
                  <c:v>-3.4</c:v>
                </c:pt>
                <c:pt idx="37">
                  <c:v>3.7</c:v>
                </c:pt>
                <c:pt idx="38">
                  <c:v>0.1</c:v>
                </c:pt>
                <c:pt idx="39">
                  <c:v>-2.2000000000000002</c:v>
                </c:pt>
                <c:pt idx="40">
                  <c:v>3.4</c:v>
                </c:pt>
                <c:pt idx="41">
                  <c:v>-2.8</c:v>
                </c:pt>
                <c:pt idx="42">
                  <c:v>-7.8</c:v>
                </c:pt>
                <c:pt idx="43">
                  <c:v>-1.5</c:v>
                </c:pt>
                <c:pt idx="44">
                  <c:v>-0.6</c:v>
                </c:pt>
                <c:pt idx="45">
                  <c:v>-5</c:v>
                </c:pt>
                <c:pt idx="46">
                  <c:v>-3.1</c:v>
                </c:pt>
                <c:pt idx="47">
                  <c:v>-1.3</c:v>
                </c:pt>
                <c:pt idx="48">
                  <c:v>-4.0999999999999996</c:v>
                </c:pt>
                <c:pt idx="49">
                  <c:v>-4.2</c:v>
                </c:pt>
                <c:pt idx="50">
                  <c:v>-2.2999999999999998</c:v>
                </c:pt>
                <c:pt idx="51">
                  <c:v>-3.3</c:v>
                </c:pt>
                <c:pt idx="52">
                  <c:v>-2.2000000000000002</c:v>
                </c:pt>
                <c:pt idx="53">
                  <c:v>-5</c:v>
                </c:pt>
                <c:pt idx="54">
                  <c:v>0.9</c:v>
                </c:pt>
                <c:pt idx="55">
                  <c:v>6.5</c:v>
                </c:pt>
                <c:pt idx="56">
                  <c:v>-3.1</c:v>
                </c:pt>
                <c:pt idx="57">
                  <c:v>0.5</c:v>
                </c:pt>
                <c:pt idx="58">
                  <c:v>6</c:v>
                </c:pt>
                <c:pt idx="59">
                  <c:v>3.4</c:v>
                </c:pt>
                <c:pt idx="60">
                  <c:v>3.2</c:v>
                </c:pt>
                <c:pt idx="61">
                  <c:v>2.1</c:v>
                </c:pt>
                <c:pt idx="62">
                  <c:v>-0.3</c:v>
                </c:pt>
                <c:pt idx="63">
                  <c:v>3.4</c:v>
                </c:pt>
                <c:pt idx="64">
                  <c:v>-0.2</c:v>
                </c:pt>
                <c:pt idx="65">
                  <c:v>3.3</c:v>
                </c:pt>
                <c:pt idx="66">
                  <c:v>3</c:v>
                </c:pt>
                <c:pt idx="67">
                  <c:v>-2.9</c:v>
                </c:pt>
                <c:pt idx="68">
                  <c:v>4.8</c:v>
                </c:pt>
                <c:pt idx="69">
                  <c:v>4.5</c:v>
                </c:pt>
                <c:pt idx="70">
                  <c:v>-2</c:v>
                </c:pt>
                <c:pt idx="71">
                  <c:v>-2.4</c:v>
                </c:pt>
                <c:pt idx="72">
                  <c:v>3.4</c:v>
                </c:pt>
                <c:pt idx="73">
                  <c:v>1.2</c:v>
                </c:pt>
                <c:pt idx="74">
                  <c:v>-0.4</c:v>
                </c:pt>
                <c:pt idx="75">
                  <c:v>0.9</c:v>
                </c:pt>
                <c:pt idx="76">
                  <c:v>0.8</c:v>
                </c:pt>
                <c:pt idx="77">
                  <c:v>2</c:v>
                </c:pt>
                <c:pt idx="78">
                  <c:v>2.5</c:v>
                </c:pt>
                <c:pt idx="79">
                  <c:v>4.2</c:v>
                </c:pt>
                <c:pt idx="80">
                  <c:v>-4.7</c:v>
                </c:pt>
                <c:pt idx="81">
                  <c:v>-0.7</c:v>
                </c:pt>
                <c:pt idx="82">
                  <c:v>4.5999999999999996</c:v>
                </c:pt>
                <c:pt idx="83">
                  <c:v>-1</c:v>
                </c:pt>
                <c:pt idx="84">
                  <c:v>0</c:v>
                </c:pt>
                <c:pt idx="85">
                  <c:v>-3.1</c:v>
                </c:pt>
                <c:pt idx="86">
                  <c:v>1.5</c:v>
                </c:pt>
                <c:pt idx="87">
                  <c:v>0.5</c:v>
                </c:pt>
                <c:pt idx="88">
                  <c:v>-3.1</c:v>
                </c:pt>
                <c:pt idx="89">
                  <c:v>2.2000000000000002</c:v>
                </c:pt>
                <c:pt idx="90">
                  <c:v>-3.3</c:v>
                </c:pt>
                <c:pt idx="91">
                  <c:v>-2.9</c:v>
                </c:pt>
                <c:pt idx="92">
                  <c:v>2.5</c:v>
                </c:pt>
                <c:pt idx="93">
                  <c:v>0.2</c:v>
                </c:pt>
                <c:pt idx="94">
                  <c:v>-2.9</c:v>
                </c:pt>
                <c:pt idx="95">
                  <c:v>3.3</c:v>
                </c:pt>
                <c:pt idx="96">
                  <c:v>0.4</c:v>
                </c:pt>
                <c:pt idx="97">
                  <c:v>0.2</c:v>
                </c:pt>
                <c:pt idx="98">
                  <c:v>-0.2</c:v>
                </c:pt>
                <c:pt idx="99">
                  <c:v>1.6</c:v>
                </c:pt>
                <c:pt idx="100">
                  <c:v>0.2</c:v>
                </c:pt>
                <c:pt idx="101">
                  <c:v>1.1000000000000001</c:v>
                </c:pt>
                <c:pt idx="102">
                  <c:v>2.4</c:v>
                </c:pt>
                <c:pt idx="103">
                  <c:v>-0.6</c:v>
                </c:pt>
                <c:pt idx="104">
                  <c:v>3.7</c:v>
                </c:pt>
                <c:pt idx="105">
                  <c:v>2.4</c:v>
                </c:pt>
                <c:pt idx="106">
                  <c:v>0.3</c:v>
                </c:pt>
                <c:pt idx="107">
                  <c:v>1.1000000000000001</c:v>
                </c:pt>
                <c:pt idx="108">
                  <c:v>-1.1000000000000001</c:v>
                </c:pt>
                <c:pt idx="109">
                  <c:v>2.6</c:v>
                </c:pt>
                <c:pt idx="110">
                  <c:v>2.1</c:v>
                </c:pt>
                <c:pt idx="111">
                  <c:v>-2.1</c:v>
                </c:pt>
                <c:pt idx="112">
                  <c:v>4.2</c:v>
                </c:pt>
                <c:pt idx="113">
                  <c:v>3.4</c:v>
                </c:pt>
                <c:pt idx="114">
                  <c:v>3.1</c:v>
                </c:pt>
                <c:pt idx="115">
                  <c:v>4.7</c:v>
                </c:pt>
                <c:pt idx="116">
                  <c:v>0.8</c:v>
                </c:pt>
                <c:pt idx="117">
                  <c:v>-1</c:v>
                </c:pt>
                <c:pt idx="118">
                  <c:v>5.8</c:v>
                </c:pt>
                <c:pt idx="119">
                  <c:v>4.5</c:v>
                </c:pt>
                <c:pt idx="120">
                  <c:v>1.7</c:v>
                </c:pt>
                <c:pt idx="121">
                  <c:v>3.4</c:v>
                </c:pt>
                <c:pt idx="122">
                  <c:v>2.2000000000000002</c:v>
                </c:pt>
                <c:pt idx="123">
                  <c:v>1.9</c:v>
                </c:pt>
                <c:pt idx="124">
                  <c:v>3</c:v>
                </c:pt>
                <c:pt idx="125">
                  <c:v>-1</c:v>
                </c:pt>
                <c:pt idx="126">
                  <c:v>5.9</c:v>
                </c:pt>
                <c:pt idx="127">
                  <c:v>3.1</c:v>
                </c:pt>
                <c:pt idx="128">
                  <c:v>5.4</c:v>
                </c:pt>
                <c:pt idx="129">
                  <c:v>3.4</c:v>
                </c:pt>
                <c:pt idx="130">
                  <c:v>3</c:v>
                </c:pt>
                <c:pt idx="131">
                  <c:v>-1.3</c:v>
                </c:pt>
                <c:pt idx="132">
                  <c:v>4.3</c:v>
                </c:pt>
                <c:pt idx="133">
                  <c:v>0.9</c:v>
                </c:pt>
                <c:pt idx="134">
                  <c:v>-0.4</c:v>
                </c:pt>
                <c:pt idx="135">
                  <c:v>4.0999999999999996</c:v>
                </c:pt>
                <c:pt idx="136">
                  <c:v>1.2</c:v>
                </c:pt>
                <c:pt idx="137">
                  <c:v>2.4</c:v>
                </c:pt>
                <c:pt idx="138">
                  <c:v>-2.2999999999999998</c:v>
                </c:pt>
                <c:pt idx="139">
                  <c:v>2.9</c:v>
                </c:pt>
                <c:pt idx="140">
                  <c:v>-0.9</c:v>
                </c:pt>
                <c:pt idx="141">
                  <c:v>-0.9</c:v>
                </c:pt>
                <c:pt idx="142">
                  <c:v>-0.9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ventasmin!$Z$23</c:f>
              <c:strCache>
                <c:ptCount val="1"/>
                <c:pt idx="0">
                  <c:v>Francia</c:v>
                </c:pt>
              </c:strCache>
            </c:strRef>
          </c:tx>
          <c:spPr>
            <a:ln w="19050">
              <a:solidFill>
                <a:sysClr val="window" lastClr="FFFFFF">
                  <a:lumMod val="50000"/>
                </a:sysClr>
              </a:solidFill>
              <a:prstDash val="solid"/>
            </a:ln>
          </c:spPr>
          <c:marker>
            <c:symbol val="none"/>
          </c:marker>
          <c:cat>
            <c:numRef>
              <c:f>ventasmin!$X$29:$X$500</c:f>
              <c:numCache>
                <c:formatCode>m/d/yyyy</c:formatCode>
                <c:ptCount val="472"/>
                <c:pt idx="0">
                  <c:v>38595</c:v>
                </c:pt>
                <c:pt idx="1">
                  <c:v>38625</c:v>
                </c:pt>
                <c:pt idx="2">
                  <c:v>38656</c:v>
                </c:pt>
                <c:pt idx="3">
                  <c:v>38686</c:v>
                </c:pt>
                <c:pt idx="4">
                  <c:v>38717</c:v>
                </c:pt>
                <c:pt idx="5">
                  <c:v>38748</c:v>
                </c:pt>
                <c:pt idx="6">
                  <c:v>38776</c:v>
                </c:pt>
                <c:pt idx="7">
                  <c:v>38807</c:v>
                </c:pt>
                <c:pt idx="8">
                  <c:v>38837</c:v>
                </c:pt>
                <c:pt idx="9">
                  <c:v>38868</c:v>
                </c:pt>
                <c:pt idx="10">
                  <c:v>38898</c:v>
                </c:pt>
                <c:pt idx="11">
                  <c:v>38929</c:v>
                </c:pt>
                <c:pt idx="12">
                  <c:v>38960</c:v>
                </c:pt>
                <c:pt idx="13">
                  <c:v>38990</c:v>
                </c:pt>
                <c:pt idx="14">
                  <c:v>39021</c:v>
                </c:pt>
                <c:pt idx="15">
                  <c:v>39051</c:v>
                </c:pt>
                <c:pt idx="16">
                  <c:v>39082</c:v>
                </c:pt>
                <c:pt idx="17">
                  <c:v>39113</c:v>
                </c:pt>
                <c:pt idx="18">
                  <c:v>39141</c:v>
                </c:pt>
                <c:pt idx="19">
                  <c:v>39172</c:v>
                </c:pt>
                <c:pt idx="20">
                  <c:v>39202</c:v>
                </c:pt>
                <c:pt idx="21">
                  <c:v>39233</c:v>
                </c:pt>
                <c:pt idx="22">
                  <c:v>39263</c:v>
                </c:pt>
                <c:pt idx="23">
                  <c:v>39294</c:v>
                </c:pt>
                <c:pt idx="24">
                  <c:v>39325</c:v>
                </c:pt>
                <c:pt idx="25">
                  <c:v>39355</c:v>
                </c:pt>
                <c:pt idx="26">
                  <c:v>39386</c:v>
                </c:pt>
                <c:pt idx="27">
                  <c:v>39416</c:v>
                </c:pt>
                <c:pt idx="28">
                  <c:v>39447</c:v>
                </c:pt>
                <c:pt idx="29">
                  <c:v>39478</c:v>
                </c:pt>
                <c:pt idx="30">
                  <c:v>39507</c:v>
                </c:pt>
                <c:pt idx="31">
                  <c:v>39538</c:v>
                </c:pt>
                <c:pt idx="32">
                  <c:v>39568</c:v>
                </c:pt>
                <c:pt idx="33">
                  <c:v>39599</c:v>
                </c:pt>
                <c:pt idx="34">
                  <c:v>39629</c:v>
                </c:pt>
                <c:pt idx="35">
                  <c:v>39660</c:v>
                </c:pt>
                <c:pt idx="36">
                  <c:v>39691</c:v>
                </c:pt>
                <c:pt idx="37">
                  <c:v>39721</c:v>
                </c:pt>
                <c:pt idx="38">
                  <c:v>39752</c:v>
                </c:pt>
                <c:pt idx="39">
                  <c:v>39782</c:v>
                </c:pt>
                <c:pt idx="40">
                  <c:v>39813</c:v>
                </c:pt>
                <c:pt idx="41">
                  <c:v>39844</c:v>
                </c:pt>
                <c:pt idx="42">
                  <c:v>39872</c:v>
                </c:pt>
                <c:pt idx="43">
                  <c:v>39903</c:v>
                </c:pt>
                <c:pt idx="44">
                  <c:v>39933</c:v>
                </c:pt>
                <c:pt idx="45">
                  <c:v>39964</c:v>
                </c:pt>
                <c:pt idx="46">
                  <c:v>39994</c:v>
                </c:pt>
                <c:pt idx="47">
                  <c:v>40025</c:v>
                </c:pt>
                <c:pt idx="48">
                  <c:v>40056</c:v>
                </c:pt>
                <c:pt idx="49">
                  <c:v>40086</c:v>
                </c:pt>
                <c:pt idx="50">
                  <c:v>40117</c:v>
                </c:pt>
                <c:pt idx="51">
                  <c:v>40147</c:v>
                </c:pt>
                <c:pt idx="52">
                  <c:v>40178</c:v>
                </c:pt>
                <c:pt idx="53">
                  <c:v>40209</c:v>
                </c:pt>
                <c:pt idx="54">
                  <c:v>40237</c:v>
                </c:pt>
                <c:pt idx="55">
                  <c:v>40268</c:v>
                </c:pt>
                <c:pt idx="56">
                  <c:v>40298</c:v>
                </c:pt>
                <c:pt idx="57">
                  <c:v>40329</c:v>
                </c:pt>
                <c:pt idx="58">
                  <c:v>40359</c:v>
                </c:pt>
                <c:pt idx="59">
                  <c:v>40390</c:v>
                </c:pt>
                <c:pt idx="60">
                  <c:v>40421</c:v>
                </c:pt>
                <c:pt idx="61">
                  <c:v>40451</c:v>
                </c:pt>
                <c:pt idx="62">
                  <c:v>40482</c:v>
                </c:pt>
                <c:pt idx="63">
                  <c:v>40512</c:v>
                </c:pt>
                <c:pt idx="64">
                  <c:v>40543</c:v>
                </c:pt>
                <c:pt idx="65">
                  <c:v>40574</c:v>
                </c:pt>
                <c:pt idx="66">
                  <c:v>40602</c:v>
                </c:pt>
                <c:pt idx="67">
                  <c:v>40633</c:v>
                </c:pt>
                <c:pt idx="68">
                  <c:v>40663</c:v>
                </c:pt>
                <c:pt idx="69">
                  <c:v>40694</c:v>
                </c:pt>
                <c:pt idx="70">
                  <c:v>40724</c:v>
                </c:pt>
                <c:pt idx="71">
                  <c:v>40755</c:v>
                </c:pt>
                <c:pt idx="72">
                  <c:v>40786</c:v>
                </c:pt>
                <c:pt idx="73">
                  <c:v>40816</c:v>
                </c:pt>
                <c:pt idx="74">
                  <c:v>40847</c:v>
                </c:pt>
                <c:pt idx="75">
                  <c:v>40877</c:v>
                </c:pt>
                <c:pt idx="76">
                  <c:v>40908</c:v>
                </c:pt>
                <c:pt idx="77">
                  <c:v>40939</c:v>
                </c:pt>
                <c:pt idx="78">
                  <c:v>40968</c:v>
                </c:pt>
                <c:pt idx="79">
                  <c:v>40999</c:v>
                </c:pt>
                <c:pt idx="80">
                  <c:v>41029</c:v>
                </c:pt>
                <c:pt idx="81">
                  <c:v>41060</c:v>
                </c:pt>
                <c:pt idx="82">
                  <c:v>41090</c:v>
                </c:pt>
                <c:pt idx="83">
                  <c:v>41121</c:v>
                </c:pt>
                <c:pt idx="84">
                  <c:v>41152</c:v>
                </c:pt>
                <c:pt idx="85">
                  <c:v>41182</c:v>
                </c:pt>
                <c:pt idx="86">
                  <c:v>41213</c:v>
                </c:pt>
                <c:pt idx="87">
                  <c:v>41243</c:v>
                </c:pt>
                <c:pt idx="88">
                  <c:v>41274</c:v>
                </c:pt>
                <c:pt idx="89">
                  <c:v>41305</c:v>
                </c:pt>
                <c:pt idx="90">
                  <c:v>41333</c:v>
                </c:pt>
                <c:pt idx="91">
                  <c:v>41364</c:v>
                </c:pt>
                <c:pt idx="92">
                  <c:v>41394</c:v>
                </c:pt>
                <c:pt idx="93">
                  <c:v>41425</c:v>
                </c:pt>
                <c:pt idx="94">
                  <c:v>41455</c:v>
                </c:pt>
                <c:pt idx="95">
                  <c:v>41486</c:v>
                </c:pt>
                <c:pt idx="96">
                  <c:v>41517</c:v>
                </c:pt>
                <c:pt idx="97">
                  <c:v>41547</c:v>
                </c:pt>
                <c:pt idx="98">
                  <c:v>41578</c:v>
                </c:pt>
                <c:pt idx="99">
                  <c:v>41608</c:v>
                </c:pt>
                <c:pt idx="100">
                  <c:v>41639</c:v>
                </c:pt>
                <c:pt idx="101">
                  <c:v>41670</c:v>
                </c:pt>
                <c:pt idx="102">
                  <c:v>41698</c:v>
                </c:pt>
                <c:pt idx="103">
                  <c:v>41729</c:v>
                </c:pt>
                <c:pt idx="104">
                  <c:v>41759</c:v>
                </c:pt>
                <c:pt idx="105">
                  <c:v>41790</c:v>
                </c:pt>
                <c:pt idx="106">
                  <c:v>41820</c:v>
                </c:pt>
                <c:pt idx="107">
                  <c:v>41851</c:v>
                </c:pt>
                <c:pt idx="108">
                  <c:v>41882</c:v>
                </c:pt>
                <c:pt idx="109">
                  <c:v>41912</c:v>
                </c:pt>
                <c:pt idx="110">
                  <c:v>41943</c:v>
                </c:pt>
                <c:pt idx="111">
                  <c:v>41973</c:v>
                </c:pt>
                <c:pt idx="112">
                  <c:v>42004</c:v>
                </c:pt>
                <c:pt idx="113">
                  <c:v>42035</c:v>
                </c:pt>
                <c:pt idx="114">
                  <c:v>42063</c:v>
                </c:pt>
                <c:pt idx="115">
                  <c:v>42094</c:v>
                </c:pt>
                <c:pt idx="116">
                  <c:v>42124</c:v>
                </c:pt>
                <c:pt idx="117">
                  <c:v>42155</c:v>
                </c:pt>
                <c:pt idx="118">
                  <c:v>42185</c:v>
                </c:pt>
                <c:pt idx="119">
                  <c:v>42216</c:v>
                </c:pt>
                <c:pt idx="120">
                  <c:v>42247</c:v>
                </c:pt>
                <c:pt idx="121">
                  <c:v>42277</c:v>
                </c:pt>
                <c:pt idx="122">
                  <c:v>42308</c:v>
                </c:pt>
                <c:pt idx="123">
                  <c:v>42338</c:v>
                </c:pt>
                <c:pt idx="124">
                  <c:v>42369</c:v>
                </c:pt>
                <c:pt idx="125">
                  <c:v>42400</c:v>
                </c:pt>
                <c:pt idx="126">
                  <c:v>42429</c:v>
                </c:pt>
                <c:pt idx="127">
                  <c:v>42460</c:v>
                </c:pt>
                <c:pt idx="128">
                  <c:v>42490</c:v>
                </c:pt>
                <c:pt idx="129">
                  <c:v>42521</c:v>
                </c:pt>
                <c:pt idx="130">
                  <c:v>42551</c:v>
                </c:pt>
                <c:pt idx="131">
                  <c:v>42582</c:v>
                </c:pt>
                <c:pt idx="132">
                  <c:v>42613</c:v>
                </c:pt>
                <c:pt idx="133">
                  <c:v>42643</c:v>
                </c:pt>
                <c:pt idx="134">
                  <c:v>42674</c:v>
                </c:pt>
                <c:pt idx="135">
                  <c:v>42704</c:v>
                </c:pt>
                <c:pt idx="136">
                  <c:v>42735</c:v>
                </c:pt>
                <c:pt idx="137">
                  <c:v>42766</c:v>
                </c:pt>
                <c:pt idx="138">
                  <c:v>42794</c:v>
                </c:pt>
                <c:pt idx="139">
                  <c:v>42825</c:v>
                </c:pt>
                <c:pt idx="140">
                  <c:v>42855</c:v>
                </c:pt>
                <c:pt idx="141">
                  <c:v>42886</c:v>
                </c:pt>
                <c:pt idx="142">
                  <c:v>42916</c:v>
                </c:pt>
              </c:numCache>
            </c:numRef>
          </c:cat>
          <c:val>
            <c:numRef>
              <c:f>ventasmin!$Z$29:$Z$500</c:f>
              <c:numCache>
                <c:formatCode>General</c:formatCode>
                <c:ptCount val="472"/>
                <c:pt idx="0">
                  <c:v>2.5</c:v>
                </c:pt>
                <c:pt idx="1">
                  <c:v>0.5</c:v>
                </c:pt>
                <c:pt idx="2">
                  <c:v>1</c:v>
                </c:pt>
                <c:pt idx="3">
                  <c:v>2.4</c:v>
                </c:pt>
                <c:pt idx="4">
                  <c:v>0.2</c:v>
                </c:pt>
                <c:pt idx="5">
                  <c:v>2.9</c:v>
                </c:pt>
                <c:pt idx="6">
                  <c:v>2.8</c:v>
                </c:pt>
                <c:pt idx="7">
                  <c:v>1.5</c:v>
                </c:pt>
                <c:pt idx="8">
                  <c:v>3.4</c:v>
                </c:pt>
                <c:pt idx="9">
                  <c:v>3.4</c:v>
                </c:pt>
                <c:pt idx="10">
                  <c:v>3.6</c:v>
                </c:pt>
                <c:pt idx="11">
                  <c:v>4.7</c:v>
                </c:pt>
                <c:pt idx="12">
                  <c:v>3.8</c:v>
                </c:pt>
                <c:pt idx="13">
                  <c:v>3.1</c:v>
                </c:pt>
                <c:pt idx="14">
                  <c:v>3.5</c:v>
                </c:pt>
                <c:pt idx="15">
                  <c:v>3.2</c:v>
                </c:pt>
                <c:pt idx="16">
                  <c:v>2.5</c:v>
                </c:pt>
                <c:pt idx="17">
                  <c:v>3.3</c:v>
                </c:pt>
                <c:pt idx="18">
                  <c:v>3.7</c:v>
                </c:pt>
                <c:pt idx="19">
                  <c:v>5.3</c:v>
                </c:pt>
                <c:pt idx="20">
                  <c:v>4.5999999999999996</c:v>
                </c:pt>
                <c:pt idx="21">
                  <c:v>2.4</c:v>
                </c:pt>
                <c:pt idx="22">
                  <c:v>4.2</c:v>
                </c:pt>
                <c:pt idx="23">
                  <c:v>4.0999999999999996</c:v>
                </c:pt>
                <c:pt idx="24">
                  <c:v>4.3</c:v>
                </c:pt>
                <c:pt idx="25">
                  <c:v>4</c:v>
                </c:pt>
                <c:pt idx="26">
                  <c:v>4.4000000000000004</c:v>
                </c:pt>
                <c:pt idx="27">
                  <c:v>3.2</c:v>
                </c:pt>
                <c:pt idx="28">
                  <c:v>3.4</c:v>
                </c:pt>
                <c:pt idx="29">
                  <c:v>3.6</c:v>
                </c:pt>
                <c:pt idx="30">
                  <c:v>2.7</c:v>
                </c:pt>
                <c:pt idx="31">
                  <c:v>-0.2</c:v>
                </c:pt>
                <c:pt idx="32">
                  <c:v>0</c:v>
                </c:pt>
                <c:pt idx="33">
                  <c:v>3.1</c:v>
                </c:pt>
                <c:pt idx="34">
                  <c:v>0.1</c:v>
                </c:pt>
                <c:pt idx="35">
                  <c:v>-1.4</c:v>
                </c:pt>
                <c:pt idx="36">
                  <c:v>1</c:v>
                </c:pt>
                <c:pt idx="37">
                  <c:v>1.5</c:v>
                </c:pt>
                <c:pt idx="38">
                  <c:v>-0.9</c:v>
                </c:pt>
                <c:pt idx="39">
                  <c:v>0.1</c:v>
                </c:pt>
                <c:pt idx="40">
                  <c:v>1.1000000000000001</c:v>
                </c:pt>
                <c:pt idx="41">
                  <c:v>1.4</c:v>
                </c:pt>
                <c:pt idx="42">
                  <c:v>-0.5</c:v>
                </c:pt>
                <c:pt idx="43">
                  <c:v>0</c:v>
                </c:pt>
                <c:pt idx="44">
                  <c:v>1.2</c:v>
                </c:pt>
                <c:pt idx="45">
                  <c:v>-0.5</c:v>
                </c:pt>
                <c:pt idx="46">
                  <c:v>1.9</c:v>
                </c:pt>
                <c:pt idx="47">
                  <c:v>0.8</c:v>
                </c:pt>
                <c:pt idx="48">
                  <c:v>0.4</c:v>
                </c:pt>
                <c:pt idx="49">
                  <c:v>0.5</c:v>
                </c:pt>
                <c:pt idx="50">
                  <c:v>2</c:v>
                </c:pt>
                <c:pt idx="51">
                  <c:v>0.3</c:v>
                </c:pt>
                <c:pt idx="52">
                  <c:v>2</c:v>
                </c:pt>
                <c:pt idx="53">
                  <c:v>-0.5</c:v>
                </c:pt>
                <c:pt idx="54">
                  <c:v>2.7</c:v>
                </c:pt>
                <c:pt idx="55">
                  <c:v>4</c:v>
                </c:pt>
                <c:pt idx="56">
                  <c:v>3</c:v>
                </c:pt>
                <c:pt idx="57">
                  <c:v>3.9</c:v>
                </c:pt>
                <c:pt idx="58">
                  <c:v>1.3</c:v>
                </c:pt>
                <c:pt idx="59">
                  <c:v>4.5999999999999996</c:v>
                </c:pt>
                <c:pt idx="60">
                  <c:v>4.3</c:v>
                </c:pt>
                <c:pt idx="61">
                  <c:v>4.4000000000000004</c:v>
                </c:pt>
                <c:pt idx="62">
                  <c:v>2.9</c:v>
                </c:pt>
                <c:pt idx="63">
                  <c:v>5.3</c:v>
                </c:pt>
                <c:pt idx="64">
                  <c:v>3.5</c:v>
                </c:pt>
                <c:pt idx="65">
                  <c:v>4.9000000000000004</c:v>
                </c:pt>
                <c:pt idx="66">
                  <c:v>5.9</c:v>
                </c:pt>
                <c:pt idx="67">
                  <c:v>4.2</c:v>
                </c:pt>
                <c:pt idx="68">
                  <c:v>4.7</c:v>
                </c:pt>
                <c:pt idx="69">
                  <c:v>2.2000000000000002</c:v>
                </c:pt>
                <c:pt idx="70">
                  <c:v>5</c:v>
                </c:pt>
                <c:pt idx="71">
                  <c:v>1.9</c:v>
                </c:pt>
                <c:pt idx="72">
                  <c:v>2.5</c:v>
                </c:pt>
                <c:pt idx="73">
                  <c:v>2.8</c:v>
                </c:pt>
                <c:pt idx="74">
                  <c:v>2.7</c:v>
                </c:pt>
                <c:pt idx="75">
                  <c:v>2.4</c:v>
                </c:pt>
                <c:pt idx="76">
                  <c:v>1.8</c:v>
                </c:pt>
                <c:pt idx="77">
                  <c:v>2.2000000000000002</c:v>
                </c:pt>
                <c:pt idx="78">
                  <c:v>0.7</c:v>
                </c:pt>
                <c:pt idx="79">
                  <c:v>2.6</c:v>
                </c:pt>
                <c:pt idx="80">
                  <c:v>-0.9</c:v>
                </c:pt>
                <c:pt idx="81">
                  <c:v>2.4</c:v>
                </c:pt>
                <c:pt idx="82">
                  <c:v>2.9</c:v>
                </c:pt>
                <c:pt idx="83">
                  <c:v>2</c:v>
                </c:pt>
                <c:pt idx="84">
                  <c:v>2.6</c:v>
                </c:pt>
                <c:pt idx="85">
                  <c:v>1.7</c:v>
                </c:pt>
                <c:pt idx="86">
                  <c:v>2.1</c:v>
                </c:pt>
                <c:pt idx="87">
                  <c:v>1.5</c:v>
                </c:pt>
                <c:pt idx="88">
                  <c:v>2</c:v>
                </c:pt>
                <c:pt idx="89">
                  <c:v>1.4</c:v>
                </c:pt>
                <c:pt idx="90">
                  <c:v>2.4</c:v>
                </c:pt>
                <c:pt idx="91">
                  <c:v>1</c:v>
                </c:pt>
                <c:pt idx="92">
                  <c:v>2.1</c:v>
                </c:pt>
                <c:pt idx="93">
                  <c:v>2.8</c:v>
                </c:pt>
                <c:pt idx="94">
                  <c:v>0.7</c:v>
                </c:pt>
                <c:pt idx="95">
                  <c:v>1</c:v>
                </c:pt>
                <c:pt idx="96">
                  <c:v>4</c:v>
                </c:pt>
                <c:pt idx="97">
                  <c:v>1.6</c:v>
                </c:pt>
                <c:pt idx="98">
                  <c:v>1.1000000000000001</c:v>
                </c:pt>
                <c:pt idx="99">
                  <c:v>2.9</c:v>
                </c:pt>
                <c:pt idx="100">
                  <c:v>2.2999999999999998</c:v>
                </c:pt>
                <c:pt idx="101">
                  <c:v>2.2000000000000002</c:v>
                </c:pt>
                <c:pt idx="102">
                  <c:v>1.8</c:v>
                </c:pt>
                <c:pt idx="103">
                  <c:v>2</c:v>
                </c:pt>
                <c:pt idx="104">
                  <c:v>2.6</c:v>
                </c:pt>
                <c:pt idx="105">
                  <c:v>2.1</c:v>
                </c:pt>
                <c:pt idx="106">
                  <c:v>3.1</c:v>
                </c:pt>
                <c:pt idx="107">
                  <c:v>-0.7</c:v>
                </c:pt>
                <c:pt idx="108">
                  <c:v>2.5</c:v>
                </c:pt>
                <c:pt idx="109">
                  <c:v>2.8</c:v>
                </c:pt>
                <c:pt idx="110">
                  <c:v>2.2999999999999998</c:v>
                </c:pt>
                <c:pt idx="111">
                  <c:v>2.1</c:v>
                </c:pt>
                <c:pt idx="112">
                  <c:v>3.6</c:v>
                </c:pt>
                <c:pt idx="113">
                  <c:v>3.7</c:v>
                </c:pt>
                <c:pt idx="114">
                  <c:v>4</c:v>
                </c:pt>
                <c:pt idx="115">
                  <c:v>2.2999999999999998</c:v>
                </c:pt>
                <c:pt idx="116">
                  <c:v>3.8</c:v>
                </c:pt>
                <c:pt idx="117">
                  <c:v>3.5</c:v>
                </c:pt>
                <c:pt idx="118">
                  <c:v>4.4000000000000004</c:v>
                </c:pt>
                <c:pt idx="119">
                  <c:v>4.5999999999999996</c:v>
                </c:pt>
                <c:pt idx="120">
                  <c:v>4.8</c:v>
                </c:pt>
                <c:pt idx="121">
                  <c:v>4</c:v>
                </c:pt>
                <c:pt idx="122">
                  <c:v>3.9</c:v>
                </c:pt>
                <c:pt idx="123">
                  <c:v>2.6</c:v>
                </c:pt>
                <c:pt idx="124">
                  <c:v>3.8</c:v>
                </c:pt>
                <c:pt idx="125">
                  <c:v>2.9</c:v>
                </c:pt>
                <c:pt idx="126">
                  <c:v>3.6</c:v>
                </c:pt>
                <c:pt idx="127">
                  <c:v>4.0999999999999996</c:v>
                </c:pt>
                <c:pt idx="128">
                  <c:v>2.7</c:v>
                </c:pt>
                <c:pt idx="129">
                  <c:v>2.9</c:v>
                </c:pt>
                <c:pt idx="130">
                  <c:v>1.6</c:v>
                </c:pt>
                <c:pt idx="131">
                  <c:v>1.3</c:v>
                </c:pt>
                <c:pt idx="132">
                  <c:v>1.2</c:v>
                </c:pt>
                <c:pt idx="133">
                  <c:v>1.7</c:v>
                </c:pt>
                <c:pt idx="134">
                  <c:v>3.8</c:v>
                </c:pt>
                <c:pt idx="135">
                  <c:v>4.9000000000000004</c:v>
                </c:pt>
                <c:pt idx="136">
                  <c:v>2.4</c:v>
                </c:pt>
                <c:pt idx="137">
                  <c:v>2.2999999999999998</c:v>
                </c:pt>
                <c:pt idx="138">
                  <c:v>3.5</c:v>
                </c:pt>
                <c:pt idx="139">
                  <c:v>3.2</c:v>
                </c:pt>
                <c:pt idx="140">
                  <c:v>3.4</c:v>
                </c:pt>
                <c:pt idx="141">
                  <c:v>3.4</c:v>
                </c:pt>
                <c:pt idx="142">
                  <c:v>3.4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ventasmin!$AA$23</c:f>
              <c:strCache>
                <c:ptCount val="1"/>
                <c:pt idx="0">
                  <c:v>Italia</c:v>
                </c:pt>
              </c:strCache>
            </c:strRef>
          </c:tx>
          <c:spPr>
            <a:ln w="19050">
              <a:solidFill>
                <a:srgbClr val="8064A2">
                  <a:lumMod val="75000"/>
                </a:srgbClr>
              </a:solidFill>
            </a:ln>
          </c:spPr>
          <c:marker>
            <c:symbol val="none"/>
          </c:marker>
          <c:cat>
            <c:numRef>
              <c:f>ventasmin!$X$29:$X$500</c:f>
              <c:numCache>
                <c:formatCode>m/d/yyyy</c:formatCode>
                <c:ptCount val="472"/>
                <c:pt idx="0">
                  <c:v>38595</c:v>
                </c:pt>
                <c:pt idx="1">
                  <c:v>38625</c:v>
                </c:pt>
                <c:pt idx="2">
                  <c:v>38656</c:v>
                </c:pt>
                <c:pt idx="3">
                  <c:v>38686</c:v>
                </c:pt>
                <c:pt idx="4">
                  <c:v>38717</c:v>
                </c:pt>
                <c:pt idx="5">
                  <c:v>38748</c:v>
                </c:pt>
                <c:pt idx="6">
                  <c:v>38776</c:v>
                </c:pt>
                <c:pt idx="7">
                  <c:v>38807</c:v>
                </c:pt>
                <c:pt idx="8">
                  <c:v>38837</c:v>
                </c:pt>
                <c:pt idx="9">
                  <c:v>38868</c:v>
                </c:pt>
                <c:pt idx="10">
                  <c:v>38898</c:v>
                </c:pt>
                <c:pt idx="11">
                  <c:v>38929</c:v>
                </c:pt>
                <c:pt idx="12">
                  <c:v>38960</c:v>
                </c:pt>
                <c:pt idx="13">
                  <c:v>38990</c:v>
                </c:pt>
                <c:pt idx="14">
                  <c:v>39021</c:v>
                </c:pt>
                <c:pt idx="15">
                  <c:v>39051</c:v>
                </c:pt>
                <c:pt idx="16">
                  <c:v>39082</c:v>
                </c:pt>
                <c:pt idx="17">
                  <c:v>39113</c:v>
                </c:pt>
                <c:pt idx="18">
                  <c:v>39141</c:v>
                </c:pt>
                <c:pt idx="19">
                  <c:v>39172</c:v>
                </c:pt>
                <c:pt idx="20">
                  <c:v>39202</c:v>
                </c:pt>
                <c:pt idx="21">
                  <c:v>39233</c:v>
                </c:pt>
                <c:pt idx="22">
                  <c:v>39263</c:v>
                </c:pt>
                <c:pt idx="23">
                  <c:v>39294</c:v>
                </c:pt>
                <c:pt idx="24">
                  <c:v>39325</c:v>
                </c:pt>
                <c:pt idx="25">
                  <c:v>39355</c:v>
                </c:pt>
                <c:pt idx="26">
                  <c:v>39386</c:v>
                </c:pt>
                <c:pt idx="27">
                  <c:v>39416</c:v>
                </c:pt>
                <c:pt idx="28">
                  <c:v>39447</c:v>
                </c:pt>
                <c:pt idx="29">
                  <c:v>39478</c:v>
                </c:pt>
                <c:pt idx="30">
                  <c:v>39507</c:v>
                </c:pt>
                <c:pt idx="31">
                  <c:v>39538</c:v>
                </c:pt>
                <c:pt idx="32">
                  <c:v>39568</c:v>
                </c:pt>
                <c:pt idx="33">
                  <c:v>39599</c:v>
                </c:pt>
                <c:pt idx="34">
                  <c:v>39629</c:v>
                </c:pt>
                <c:pt idx="35">
                  <c:v>39660</c:v>
                </c:pt>
                <c:pt idx="36">
                  <c:v>39691</c:v>
                </c:pt>
                <c:pt idx="37">
                  <c:v>39721</c:v>
                </c:pt>
                <c:pt idx="38">
                  <c:v>39752</c:v>
                </c:pt>
                <c:pt idx="39">
                  <c:v>39782</c:v>
                </c:pt>
                <c:pt idx="40">
                  <c:v>39813</c:v>
                </c:pt>
                <c:pt idx="41">
                  <c:v>39844</c:v>
                </c:pt>
                <c:pt idx="42">
                  <c:v>39872</c:v>
                </c:pt>
                <c:pt idx="43">
                  <c:v>39903</c:v>
                </c:pt>
                <c:pt idx="44">
                  <c:v>39933</c:v>
                </c:pt>
                <c:pt idx="45">
                  <c:v>39964</c:v>
                </c:pt>
                <c:pt idx="46">
                  <c:v>39994</c:v>
                </c:pt>
                <c:pt idx="47">
                  <c:v>40025</c:v>
                </c:pt>
                <c:pt idx="48">
                  <c:v>40056</c:v>
                </c:pt>
                <c:pt idx="49">
                  <c:v>40086</c:v>
                </c:pt>
                <c:pt idx="50">
                  <c:v>40117</c:v>
                </c:pt>
                <c:pt idx="51">
                  <c:v>40147</c:v>
                </c:pt>
                <c:pt idx="52">
                  <c:v>40178</c:v>
                </c:pt>
                <c:pt idx="53">
                  <c:v>40209</c:v>
                </c:pt>
                <c:pt idx="54">
                  <c:v>40237</c:v>
                </c:pt>
                <c:pt idx="55">
                  <c:v>40268</c:v>
                </c:pt>
                <c:pt idx="56">
                  <c:v>40298</c:v>
                </c:pt>
                <c:pt idx="57">
                  <c:v>40329</c:v>
                </c:pt>
                <c:pt idx="58">
                  <c:v>40359</c:v>
                </c:pt>
                <c:pt idx="59">
                  <c:v>40390</c:v>
                </c:pt>
                <c:pt idx="60">
                  <c:v>40421</c:v>
                </c:pt>
                <c:pt idx="61">
                  <c:v>40451</c:v>
                </c:pt>
                <c:pt idx="62">
                  <c:v>40482</c:v>
                </c:pt>
                <c:pt idx="63">
                  <c:v>40512</c:v>
                </c:pt>
                <c:pt idx="64">
                  <c:v>40543</c:v>
                </c:pt>
                <c:pt idx="65">
                  <c:v>40574</c:v>
                </c:pt>
                <c:pt idx="66">
                  <c:v>40602</c:v>
                </c:pt>
                <c:pt idx="67">
                  <c:v>40633</c:v>
                </c:pt>
                <c:pt idx="68">
                  <c:v>40663</c:v>
                </c:pt>
                <c:pt idx="69">
                  <c:v>40694</c:v>
                </c:pt>
                <c:pt idx="70">
                  <c:v>40724</c:v>
                </c:pt>
                <c:pt idx="71">
                  <c:v>40755</c:v>
                </c:pt>
                <c:pt idx="72">
                  <c:v>40786</c:v>
                </c:pt>
                <c:pt idx="73">
                  <c:v>40816</c:v>
                </c:pt>
                <c:pt idx="74">
                  <c:v>40847</c:v>
                </c:pt>
                <c:pt idx="75">
                  <c:v>40877</c:v>
                </c:pt>
                <c:pt idx="76">
                  <c:v>40908</c:v>
                </c:pt>
                <c:pt idx="77">
                  <c:v>40939</c:v>
                </c:pt>
                <c:pt idx="78">
                  <c:v>40968</c:v>
                </c:pt>
                <c:pt idx="79">
                  <c:v>40999</c:v>
                </c:pt>
                <c:pt idx="80">
                  <c:v>41029</c:v>
                </c:pt>
                <c:pt idx="81">
                  <c:v>41060</c:v>
                </c:pt>
                <c:pt idx="82">
                  <c:v>41090</c:v>
                </c:pt>
                <c:pt idx="83">
                  <c:v>41121</c:v>
                </c:pt>
                <c:pt idx="84">
                  <c:v>41152</c:v>
                </c:pt>
                <c:pt idx="85">
                  <c:v>41182</c:v>
                </c:pt>
                <c:pt idx="86">
                  <c:v>41213</c:v>
                </c:pt>
                <c:pt idx="87">
                  <c:v>41243</c:v>
                </c:pt>
                <c:pt idx="88">
                  <c:v>41274</c:v>
                </c:pt>
                <c:pt idx="89">
                  <c:v>41305</c:v>
                </c:pt>
                <c:pt idx="90">
                  <c:v>41333</c:v>
                </c:pt>
                <c:pt idx="91">
                  <c:v>41364</c:v>
                </c:pt>
                <c:pt idx="92">
                  <c:v>41394</c:v>
                </c:pt>
                <c:pt idx="93">
                  <c:v>41425</c:v>
                </c:pt>
                <c:pt idx="94">
                  <c:v>41455</c:v>
                </c:pt>
                <c:pt idx="95">
                  <c:v>41486</c:v>
                </c:pt>
                <c:pt idx="96">
                  <c:v>41517</c:v>
                </c:pt>
                <c:pt idx="97">
                  <c:v>41547</c:v>
                </c:pt>
                <c:pt idx="98">
                  <c:v>41578</c:v>
                </c:pt>
                <c:pt idx="99">
                  <c:v>41608</c:v>
                </c:pt>
                <c:pt idx="100">
                  <c:v>41639</c:v>
                </c:pt>
                <c:pt idx="101">
                  <c:v>41670</c:v>
                </c:pt>
                <c:pt idx="102">
                  <c:v>41698</c:v>
                </c:pt>
                <c:pt idx="103">
                  <c:v>41729</c:v>
                </c:pt>
                <c:pt idx="104">
                  <c:v>41759</c:v>
                </c:pt>
                <c:pt idx="105">
                  <c:v>41790</c:v>
                </c:pt>
                <c:pt idx="106">
                  <c:v>41820</c:v>
                </c:pt>
                <c:pt idx="107">
                  <c:v>41851</c:v>
                </c:pt>
                <c:pt idx="108">
                  <c:v>41882</c:v>
                </c:pt>
                <c:pt idx="109">
                  <c:v>41912</c:v>
                </c:pt>
                <c:pt idx="110">
                  <c:v>41943</c:v>
                </c:pt>
                <c:pt idx="111">
                  <c:v>41973</c:v>
                </c:pt>
                <c:pt idx="112">
                  <c:v>42004</c:v>
                </c:pt>
                <c:pt idx="113">
                  <c:v>42035</c:v>
                </c:pt>
                <c:pt idx="114">
                  <c:v>42063</c:v>
                </c:pt>
                <c:pt idx="115">
                  <c:v>42094</c:v>
                </c:pt>
                <c:pt idx="116">
                  <c:v>42124</c:v>
                </c:pt>
                <c:pt idx="117">
                  <c:v>42155</c:v>
                </c:pt>
                <c:pt idx="118">
                  <c:v>42185</c:v>
                </c:pt>
                <c:pt idx="119">
                  <c:v>42216</c:v>
                </c:pt>
                <c:pt idx="120">
                  <c:v>42247</c:v>
                </c:pt>
                <c:pt idx="121">
                  <c:v>42277</c:v>
                </c:pt>
                <c:pt idx="122">
                  <c:v>42308</c:v>
                </c:pt>
                <c:pt idx="123">
                  <c:v>42338</c:v>
                </c:pt>
                <c:pt idx="124">
                  <c:v>42369</c:v>
                </c:pt>
                <c:pt idx="125">
                  <c:v>42400</c:v>
                </c:pt>
                <c:pt idx="126">
                  <c:v>42429</c:v>
                </c:pt>
                <c:pt idx="127">
                  <c:v>42460</c:v>
                </c:pt>
                <c:pt idx="128">
                  <c:v>42490</c:v>
                </c:pt>
                <c:pt idx="129">
                  <c:v>42521</c:v>
                </c:pt>
                <c:pt idx="130">
                  <c:v>42551</c:v>
                </c:pt>
                <c:pt idx="131">
                  <c:v>42582</c:v>
                </c:pt>
                <c:pt idx="132">
                  <c:v>42613</c:v>
                </c:pt>
                <c:pt idx="133">
                  <c:v>42643</c:v>
                </c:pt>
                <c:pt idx="134">
                  <c:v>42674</c:v>
                </c:pt>
                <c:pt idx="135">
                  <c:v>42704</c:v>
                </c:pt>
                <c:pt idx="136">
                  <c:v>42735</c:v>
                </c:pt>
                <c:pt idx="137">
                  <c:v>42766</c:v>
                </c:pt>
                <c:pt idx="138">
                  <c:v>42794</c:v>
                </c:pt>
                <c:pt idx="139">
                  <c:v>42825</c:v>
                </c:pt>
                <c:pt idx="140">
                  <c:v>42855</c:v>
                </c:pt>
                <c:pt idx="141">
                  <c:v>42886</c:v>
                </c:pt>
                <c:pt idx="142">
                  <c:v>42916</c:v>
                </c:pt>
              </c:numCache>
            </c:numRef>
          </c:cat>
          <c:val>
            <c:numRef>
              <c:f>ventasmin!$AA$29:$AA$500</c:f>
              <c:numCache>
                <c:formatCode>General</c:formatCode>
                <c:ptCount val="472"/>
                <c:pt idx="0">
                  <c:v>17.489999999999998</c:v>
                </c:pt>
                <c:pt idx="1">
                  <c:v>3.81</c:v>
                </c:pt>
                <c:pt idx="2">
                  <c:v>0.28999999999999998</c:v>
                </c:pt>
                <c:pt idx="3">
                  <c:v>-6.27</c:v>
                </c:pt>
                <c:pt idx="4">
                  <c:v>3.55</c:v>
                </c:pt>
                <c:pt idx="5">
                  <c:v>1.1499999999999999</c:v>
                </c:pt>
                <c:pt idx="6">
                  <c:v>1.55</c:v>
                </c:pt>
                <c:pt idx="7">
                  <c:v>-0.86</c:v>
                </c:pt>
                <c:pt idx="8">
                  <c:v>1.72</c:v>
                </c:pt>
                <c:pt idx="9">
                  <c:v>1.46</c:v>
                </c:pt>
                <c:pt idx="10">
                  <c:v>1.34</c:v>
                </c:pt>
                <c:pt idx="11">
                  <c:v>1.6600000000000001</c:v>
                </c:pt>
                <c:pt idx="12">
                  <c:v>2.4300000000000002</c:v>
                </c:pt>
                <c:pt idx="13">
                  <c:v>1.73</c:v>
                </c:pt>
                <c:pt idx="14">
                  <c:v>0.78</c:v>
                </c:pt>
                <c:pt idx="15">
                  <c:v>3.09</c:v>
                </c:pt>
                <c:pt idx="16">
                  <c:v>0.75</c:v>
                </c:pt>
                <c:pt idx="17">
                  <c:v>1.5899999999999999</c:v>
                </c:pt>
                <c:pt idx="18">
                  <c:v>0.71</c:v>
                </c:pt>
                <c:pt idx="19">
                  <c:v>3.89</c:v>
                </c:pt>
                <c:pt idx="20">
                  <c:v>0.21</c:v>
                </c:pt>
                <c:pt idx="21">
                  <c:v>1.85</c:v>
                </c:pt>
                <c:pt idx="22">
                  <c:v>2.0299999999999998</c:v>
                </c:pt>
                <c:pt idx="23">
                  <c:v>0.87</c:v>
                </c:pt>
                <c:pt idx="24">
                  <c:v>2.15</c:v>
                </c:pt>
                <c:pt idx="25">
                  <c:v>-0.3</c:v>
                </c:pt>
                <c:pt idx="26">
                  <c:v>2.02</c:v>
                </c:pt>
                <c:pt idx="27">
                  <c:v>1.2</c:v>
                </c:pt>
                <c:pt idx="28">
                  <c:v>0.88</c:v>
                </c:pt>
                <c:pt idx="29">
                  <c:v>1.23</c:v>
                </c:pt>
                <c:pt idx="30">
                  <c:v>3.74</c:v>
                </c:pt>
                <c:pt idx="31">
                  <c:v>-0.1</c:v>
                </c:pt>
                <c:pt idx="32">
                  <c:v>0.21</c:v>
                </c:pt>
                <c:pt idx="33">
                  <c:v>1.21</c:v>
                </c:pt>
                <c:pt idx="34">
                  <c:v>-2.79</c:v>
                </c:pt>
                <c:pt idx="35">
                  <c:v>2.1</c:v>
                </c:pt>
                <c:pt idx="36">
                  <c:v>-1.9</c:v>
                </c:pt>
                <c:pt idx="37">
                  <c:v>0.91</c:v>
                </c:pt>
                <c:pt idx="38">
                  <c:v>-1.6</c:v>
                </c:pt>
                <c:pt idx="39">
                  <c:v>-2.27</c:v>
                </c:pt>
                <c:pt idx="40">
                  <c:v>-2.7</c:v>
                </c:pt>
                <c:pt idx="41">
                  <c:v>0.11</c:v>
                </c:pt>
                <c:pt idx="42">
                  <c:v>-4.95</c:v>
                </c:pt>
                <c:pt idx="43">
                  <c:v>-4.16</c:v>
                </c:pt>
                <c:pt idx="44">
                  <c:v>-0.21</c:v>
                </c:pt>
                <c:pt idx="45">
                  <c:v>-2.59</c:v>
                </c:pt>
                <c:pt idx="46">
                  <c:v>-0.72</c:v>
                </c:pt>
                <c:pt idx="47">
                  <c:v>-2.52</c:v>
                </c:pt>
                <c:pt idx="48">
                  <c:v>-2.4699999999999998</c:v>
                </c:pt>
                <c:pt idx="49">
                  <c:v>-1.8900000000000001</c:v>
                </c:pt>
                <c:pt idx="50">
                  <c:v>0.38</c:v>
                </c:pt>
                <c:pt idx="51">
                  <c:v>-1.52</c:v>
                </c:pt>
                <c:pt idx="52">
                  <c:v>0.42</c:v>
                </c:pt>
                <c:pt idx="53">
                  <c:v>3.86</c:v>
                </c:pt>
                <c:pt idx="54">
                  <c:v>-2.37</c:v>
                </c:pt>
                <c:pt idx="55">
                  <c:v>4.34</c:v>
                </c:pt>
                <c:pt idx="56">
                  <c:v>1.8900000000000001</c:v>
                </c:pt>
                <c:pt idx="57">
                  <c:v>0.72</c:v>
                </c:pt>
                <c:pt idx="58">
                  <c:v>-1.1299999999999999</c:v>
                </c:pt>
                <c:pt idx="59">
                  <c:v>2.11</c:v>
                </c:pt>
                <c:pt idx="60">
                  <c:v>-0.44</c:v>
                </c:pt>
                <c:pt idx="61">
                  <c:v>-1.1200000000000001</c:v>
                </c:pt>
                <c:pt idx="62">
                  <c:v>0.76</c:v>
                </c:pt>
                <c:pt idx="63">
                  <c:v>0.92</c:v>
                </c:pt>
                <c:pt idx="64">
                  <c:v>-5.17</c:v>
                </c:pt>
                <c:pt idx="65">
                  <c:v>-0.53</c:v>
                </c:pt>
                <c:pt idx="66">
                  <c:v>0.12</c:v>
                </c:pt>
                <c:pt idx="67">
                  <c:v>-1.87</c:v>
                </c:pt>
                <c:pt idx="68">
                  <c:v>3.31</c:v>
                </c:pt>
                <c:pt idx="69">
                  <c:v>-0.3</c:v>
                </c:pt>
                <c:pt idx="70">
                  <c:v>-0.63</c:v>
                </c:pt>
                <c:pt idx="71">
                  <c:v>-1.69</c:v>
                </c:pt>
                <c:pt idx="72">
                  <c:v>0.11</c:v>
                </c:pt>
                <c:pt idx="73">
                  <c:v>-1.1299999999999999</c:v>
                </c:pt>
                <c:pt idx="74">
                  <c:v>-0.85</c:v>
                </c:pt>
                <c:pt idx="75">
                  <c:v>-1.52</c:v>
                </c:pt>
                <c:pt idx="76">
                  <c:v>-3.2</c:v>
                </c:pt>
                <c:pt idx="77">
                  <c:v>-0.85</c:v>
                </c:pt>
                <c:pt idx="78">
                  <c:v>0.73</c:v>
                </c:pt>
                <c:pt idx="79">
                  <c:v>2.33</c:v>
                </c:pt>
                <c:pt idx="80">
                  <c:v>-6.3</c:v>
                </c:pt>
                <c:pt idx="81">
                  <c:v>-1.1200000000000001</c:v>
                </c:pt>
                <c:pt idx="82">
                  <c:v>0.21</c:v>
                </c:pt>
                <c:pt idx="83">
                  <c:v>-3.05</c:v>
                </c:pt>
                <c:pt idx="84">
                  <c:v>-0.44</c:v>
                </c:pt>
                <c:pt idx="85">
                  <c:v>-1.04</c:v>
                </c:pt>
                <c:pt idx="86">
                  <c:v>-3.44</c:v>
                </c:pt>
                <c:pt idx="87">
                  <c:v>-2.37</c:v>
                </c:pt>
                <c:pt idx="88">
                  <c:v>-3.38</c:v>
                </c:pt>
                <c:pt idx="89">
                  <c:v>-2.8</c:v>
                </c:pt>
                <c:pt idx="90">
                  <c:v>-4.8100000000000005</c:v>
                </c:pt>
                <c:pt idx="91">
                  <c:v>-3.21</c:v>
                </c:pt>
                <c:pt idx="92">
                  <c:v>-2.88</c:v>
                </c:pt>
                <c:pt idx="93">
                  <c:v>-1.23</c:v>
                </c:pt>
                <c:pt idx="94">
                  <c:v>-3.04</c:v>
                </c:pt>
                <c:pt idx="95">
                  <c:v>-0.79</c:v>
                </c:pt>
                <c:pt idx="96">
                  <c:v>0.22</c:v>
                </c:pt>
                <c:pt idx="97">
                  <c:v>-2.84</c:v>
                </c:pt>
                <c:pt idx="98">
                  <c:v>-1.58</c:v>
                </c:pt>
                <c:pt idx="99">
                  <c:v>0.21</c:v>
                </c:pt>
                <c:pt idx="100">
                  <c:v>-2.57</c:v>
                </c:pt>
                <c:pt idx="101">
                  <c:v>-0.89</c:v>
                </c:pt>
                <c:pt idx="102">
                  <c:v>-1.01</c:v>
                </c:pt>
                <c:pt idx="103">
                  <c:v>-3.5300000000000002</c:v>
                </c:pt>
                <c:pt idx="104">
                  <c:v>2.75</c:v>
                </c:pt>
                <c:pt idx="105">
                  <c:v>-0.42</c:v>
                </c:pt>
                <c:pt idx="106">
                  <c:v>-2.7</c:v>
                </c:pt>
                <c:pt idx="107">
                  <c:v>-1.69</c:v>
                </c:pt>
                <c:pt idx="108">
                  <c:v>-2.99</c:v>
                </c:pt>
                <c:pt idx="109">
                  <c:v>-0.65</c:v>
                </c:pt>
                <c:pt idx="110">
                  <c:v>-1.01</c:v>
                </c:pt>
                <c:pt idx="111">
                  <c:v>-2</c:v>
                </c:pt>
                <c:pt idx="112">
                  <c:v>0.08</c:v>
                </c:pt>
                <c:pt idx="113">
                  <c:v>1.23</c:v>
                </c:pt>
                <c:pt idx="114">
                  <c:v>0</c:v>
                </c:pt>
                <c:pt idx="115">
                  <c:v>-0.22</c:v>
                </c:pt>
                <c:pt idx="116">
                  <c:v>0</c:v>
                </c:pt>
                <c:pt idx="117">
                  <c:v>0.1</c:v>
                </c:pt>
                <c:pt idx="118">
                  <c:v>1.7</c:v>
                </c:pt>
                <c:pt idx="119">
                  <c:v>1.6</c:v>
                </c:pt>
                <c:pt idx="120">
                  <c:v>1.3</c:v>
                </c:pt>
                <c:pt idx="121">
                  <c:v>1.5</c:v>
                </c:pt>
                <c:pt idx="122">
                  <c:v>1.8</c:v>
                </c:pt>
                <c:pt idx="123">
                  <c:v>-0.2</c:v>
                </c:pt>
                <c:pt idx="124">
                  <c:v>0.7</c:v>
                </c:pt>
                <c:pt idx="125">
                  <c:v>-0.8</c:v>
                </c:pt>
                <c:pt idx="126">
                  <c:v>2.7</c:v>
                </c:pt>
                <c:pt idx="127">
                  <c:v>2.1</c:v>
                </c:pt>
                <c:pt idx="128">
                  <c:v>-0.6</c:v>
                </c:pt>
                <c:pt idx="129">
                  <c:v>-1.5</c:v>
                </c:pt>
                <c:pt idx="130">
                  <c:v>0.8</c:v>
                </c:pt>
                <c:pt idx="131">
                  <c:v>-0.3</c:v>
                </c:pt>
                <c:pt idx="132">
                  <c:v>-0.5</c:v>
                </c:pt>
                <c:pt idx="133">
                  <c:v>-1.3</c:v>
                </c:pt>
                <c:pt idx="134">
                  <c:v>-0.2</c:v>
                </c:pt>
                <c:pt idx="135">
                  <c:v>0.8</c:v>
                </c:pt>
                <c:pt idx="136">
                  <c:v>-0.2</c:v>
                </c:pt>
                <c:pt idx="137">
                  <c:v>-0.1</c:v>
                </c:pt>
                <c:pt idx="138">
                  <c:v>-0.7</c:v>
                </c:pt>
                <c:pt idx="139">
                  <c:v>-0.5</c:v>
                </c:pt>
                <c:pt idx="140">
                  <c:v>1.2</c:v>
                </c:pt>
                <c:pt idx="141">
                  <c:v>1.2</c:v>
                </c:pt>
                <c:pt idx="142">
                  <c:v>1.2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ventasmin!$AB$23</c:f>
              <c:strCache>
                <c:ptCount val="1"/>
                <c:pt idx="0">
                  <c:v>UK</c:v>
                </c:pt>
              </c:strCache>
            </c:strRef>
          </c:tx>
          <c:spPr>
            <a:ln w="19050">
              <a:solidFill>
                <a:srgbClr val="0070C0"/>
              </a:solidFill>
            </a:ln>
          </c:spPr>
          <c:marker>
            <c:symbol val="none"/>
          </c:marker>
          <c:cat>
            <c:numRef>
              <c:f>ventasmin!$X$29:$X$500</c:f>
              <c:numCache>
                <c:formatCode>m/d/yyyy</c:formatCode>
                <c:ptCount val="472"/>
                <c:pt idx="0">
                  <c:v>38595</c:v>
                </c:pt>
                <c:pt idx="1">
                  <c:v>38625</c:v>
                </c:pt>
                <c:pt idx="2">
                  <c:v>38656</c:v>
                </c:pt>
                <c:pt idx="3">
                  <c:v>38686</c:v>
                </c:pt>
                <c:pt idx="4">
                  <c:v>38717</c:v>
                </c:pt>
                <c:pt idx="5">
                  <c:v>38748</c:v>
                </c:pt>
                <c:pt idx="6">
                  <c:v>38776</c:v>
                </c:pt>
                <c:pt idx="7">
                  <c:v>38807</c:v>
                </c:pt>
                <c:pt idx="8">
                  <c:v>38837</c:v>
                </c:pt>
                <c:pt idx="9">
                  <c:v>38868</c:v>
                </c:pt>
                <c:pt idx="10">
                  <c:v>38898</c:v>
                </c:pt>
                <c:pt idx="11">
                  <c:v>38929</c:v>
                </c:pt>
                <c:pt idx="12">
                  <c:v>38960</c:v>
                </c:pt>
                <c:pt idx="13">
                  <c:v>38990</c:v>
                </c:pt>
                <c:pt idx="14">
                  <c:v>39021</c:v>
                </c:pt>
                <c:pt idx="15">
                  <c:v>39051</c:v>
                </c:pt>
                <c:pt idx="16">
                  <c:v>39082</c:v>
                </c:pt>
                <c:pt idx="17">
                  <c:v>39113</c:v>
                </c:pt>
                <c:pt idx="18">
                  <c:v>39141</c:v>
                </c:pt>
                <c:pt idx="19">
                  <c:v>39172</c:v>
                </c:pt>
                <c:pt idx="20">
                  <c:v>39202</c:v>
                </c:pt>
                <c:pt idx="21">
                  <c:v>39233</c:v>
                </c:pt>
                <c:pt idx="22">
                  <c:v>39263</c:v>
                </c:pt>
                <c:pt idx="23">
                  <c:v>39294</c:v>
                </c:pt>
                <c:pt idx="24">
                  <c:v>39325</c:v>
                </c:pt>
                <c:pt idx="25">
                  <c:v>39355</c:v>
                </c:pt>
                <c:pt idx="26">
                  <c:v>39386</c:v>
                </c:pt>
                <c:pt idx="27">
                  <c:v>39416</c:v>
                </c:pt>
                <c:pt idx="28">
                  <c:v>39447</c:v>
                </c:pt>
                <c:pt idx="29">
                  <c:v>39478</c:v>
                </c:pt>
                <c:pt idx="30">
                  <c:v>39507</c:v>
                </c:pt>
                <c:pt idx="31">
                  <c:v>39538</c:v>
                </c:pt>
                <c:pt idx="32">
                  <c:v>39568</c:v>
                </c:pt>
                <c:pt idx="33">
                  <c:v>39599</c:v>
                </c:pt>
                <c:pt idx="34">
                  <c:v>39629</c:v>
                </c:pt>
                <c:pt idx="35">
                  <c:v>39660</c:v>
                </c:pt>
                <c:pt idx="36">
                  <c:v>39691</c:v>
                </c:pt>
                <c:pt idx="37">
                  <c:v>39721</c:v>
                </c:pt>
                <c:pt idx="38">
                  <c:v>39752</c:v>
                </c:pt>
                <c:pt idx="39">
                  <c:v>39782</c:v>
                </c:pt>
                <c:pt idx="40">
                  <c:v>39813</c:v>
                </c:pt>
                <c:pt idx="41">
                  <c:v>39844</c:v>
                </c:pt>
                <c:pt idx="42">
                  <c:v>39872</c:v>
                </c:pt>
                <c:pt idx="43">
                  <c:v>39903</c:v>
                </c:pt>
                <c:pt idx="44">
                  <c:v>39933</c:v>
                </c:pt>
                <c:pt idx="45">
                  <c:v>39964</c:v>
                </c:pt>
                <c:pt idx="46">
                  <c:v>39994</c:v>
                </c:pt>
                <c:pt idx="47">
                  <c:v>40025</c:v>
                </c:pt>
                <c:pt idx="48">
                  <c:v>40056</c:v>
                </c:pt>
                <c:pt idx="49">
                  <c:v>40086</c:v>
                </c:pt>
                <c:pt idx="50">
                  <c:v>40117</c:v>
                </c:pt>
                <c:pt idx="51">
                  <c:v>40147</c:v>
                </c:pt>
                <c:pt idx="52">
                  <c:v>40178</c:v>
                </c:pt>
                <c:pt idx="53">
                  <c:v>40209</c:v>
                </c:pt>
                <c:pt idx="54">
                  <c:v>40237</c:v>
                </c:pt>
                <c:pt idx="55">
                  <c:v>40268</c:v>
                </c:pt>
                <c:pt idx="56">
                  <c:v>40298</c:v>
                </c:pt>
                <c:pt idx="57">
                  <c:v>40329</c:v>
                </c:pt>
                <c:pt idx="58">
                  <c:v>40359</c:v>
                </c:pt>
                <c:pt idx="59">
                  <c:v>40390</c:v>
                </c:pt>
                <c:pt idx="60">
                  <c:v>40421</c:v>
                </c:pt>
                <c:pt idx="61">
                  <c:v>40451</c:v>
                </c:pt>
                <c:pt idx="62">
                  <c:v>40482</c:v>
                </c:pt>
                <c:pt idx="63">
                  <c:v>40512</c:v>
                </c:pt>
                <c:pt idx="64">
                  <c:v>40543</c:v>
                </c:pt>
                <c:pt idx="65">
                  <c:v>40574</c:v>
                </c:pt>
                <c:pt idx="66">
                  <c:v>40602</c:v>
                </c:pt>
                <c:pt idx="67">
                  <c:v>40633</c:v>
                </c:pt>
                <c:pt idx="68">
                  <c:v>40663</c:v>
                </c:pt>
                <c:pt idx="69">
                  <c:v>40694</c:v>
                </c:pt>
                <c:pt idx="70">
                  <c:v>40724</c:v>
                </c:pt>
                <c:pt idx="71">
                  <c:v>40755</c:v>
                </c:pt>
                <c:pt idx="72">
                  <c:v>40786</c:v>
                </c:pt>
                <c:pt idx="73">
                  <c:v>40816</c:v>
                </c:pt>
                <c:pt idx="74">
                  <c:v>40847</c:v>
                </c:pt>
                <c:pt idx="75">
                  <c:v>40877</c:v>
                </c:pt>
                <c:pt idx="76">
                  <c:v>40908</c:v>
                </c:pt>
                <c:pt idx="77">
                  <c:v>40939</c:v>
                </c:pt>
                <c:pt idx="78">
                  <c:v>40968</c:v>
                </c:pt>
                <c:pt idx="79">
                  <c:v>40999</c:v>
                </c:pt>
                <c:pt idx="80">
                  <c:v>41029</c:v>
                </c:pt>
                <c:pt idx="81">
                  <c:v>41060</c:v>
                </c:pt>
                <c:pt idx="82">
                  <c:v>41090</c:v>
                </c:pt>
                <c:pt idx="83">
                  <c:v>41121</c:v>
                </c:pt>
                <c:pt idx="84">
                  <c:v>41152</c:v>
                </c:pt>
                <c:pt idx="85">
                  <c:v>41182</c:v>
                </c:pt>
                <c:pt idx="86">
                  <c:v>41213</c:v>
                </c:pt>
                <c:pt idx="87">
                  <c:v>41243</c:v>
                </c:pt>
                <c:pt idx="88">
                  <c:v>41274</c:v>
                </c:pt>
                <c:pt idx="89">
                  <c:v>41305</c:v>
                </c:pt>
                <c:pt idx="90">
                  <c:v>41333</c:v>
                </c:pt>
                <c:pt idx="91">
                  <c:v>41364</c:v>
                </c:pt>
                <c:pt idx="92">
                  <c:v>41394</c:v>
                </c:pt>
                <c:pt idx="93">
                  <c:v>41425</c:v>
                </c:pt>
                <c:pt idx="94">
                  <c:v>41455</c:v>
                </c:pt>
                <c:pt idx="95">
                  <c:v>41486</c:v>
                </c:pt>
                <c:pt idx="96">
                  <c:v>41517</c:v>
                </c:pt>
                <c:pt idx="97">
                  <c:v>41547</c:v>
                </c:pt>
                <c:pt idx="98">
                  <c:v>41578</c:v>
                </c:pt>
                <c:pt idx="99">
                  <c:v>41608</c:v>
                </c:pt>
                <c:pt idx="100">
                  <c:v>41639</c:v>
                </c:pt>
                <c:pt idx="101">
                  <c:v>41670</c:v>
                </c:pt>
                <c:pt idx="102">
                  <c:v>41698</c:v>
                </c:pt>
                <c:pt idx="103">
                  <c:v>41729</c:v>
                </c:pt>
                <c:pt idx="104">
                  <c:v>41759</c:v>
                </c:pt>
                <c:pt idx="105">
                  <c:v>41790</c:v>
                </c:pt>
                <c:pt idx="106">
                  <c:v>41820</c:v>
                </c:pt>
                <c:pt idx="107">
                  <c:v>41851</c:v>
                </c:pt>
                <c:pt idx="108">
                  <c:v>41882</c:v>
                </c:pt>
                <c:pt idx="109">
                  <c:v>41912</c:v>
                </c:pt>
                <c:pt idx="110">
                  <c:v>41943</c:v>
                </c:pt>
                <c:pt idx="111">
                  <c:v>41973</c:v>
                </c:pt>
                <c:pt idx="112">
                  <c:v>42004</c:v>
                </c:pt>
                <c:pt idx="113">
                  <c:v>42035</c:v>
                </c:pt>
                <c:pt idx="114">
                  <c:v>42063</c:v>
                </c:pt>
                <c:pt idx="115">
                  <c:v>42094</c:v>
                </c:pt>
                <c:pt idx="116">
                  <c:v>42124</c:v>
                </c:pt>
                <c:pt idx="117">
                  <c:v>42155</c:v>
                </c:pt>
                <c:pt idx="118">
                  <c:v>42185</c:v>
                </c:pt>
                <c:pt idx="119">
                  <c:v>42216</c:v>
                </c:pt>
                <c:pt idx="120">
                  <c:v>42247</c:v>
                </c:pt>
                <c:pt idx="121">
                  <c:v>42277</c:v>
                </c:pt>
                <c:pt idx="122">
                  <c:v>42308</c:v>
                </c:pt>
                <c:pt idx="123">
                  <c:v>42338</c:v>
                </c:pt>
                <c:pt idx="124">
                  <c:v>42369</c:v>
                </c:pt>
                <c:pt idx="125">
                  <c:v>42400</c:v>
                </c:pt>
                <c:pt idx="126">
                  <c:v>42429</c:v>
                </c:pt>
                <c:pt idx="127">
                  <c:v>42460</c:v>
                </c:pt>
                <c:pt idx="128">
                  <c:v>42490</c:v>
                </c:pt>
                <c:pt idx="129">
                  <c:v>42521</c:v>
                </c:pt>
                <c:pt idx="130">
                  <c:v>42551</c:v>
                </c:pt>
                <c:pt idx="131">
                  <c:v>42582</c:v>
                </c:pt>
                <c:pt idx="132">
                  <c:v>42613</c:v>
                </c:pt>
                <c:pt idx="133">
                  <c:v>42643</c:v>
                </c:pt>
                <c:pt idx="134">
                  <c:v>42674</c:v>
                </c:pt>
                <c:pt idx="135">
                  <c:v>42704</c:v>
                </c:pt>
                <c:pt idx="136">
                  <c:v>42735</c:v>
                </c:pt>
                <c:pt idx="137">
                  <c:v>42766</c:v>
                </c:pt>
                <c:pt idx="138">
                  <c:v>42794</c:v>
                </c:pt>
                <c:pt idx="139">
                  <c:v>42825</c:v>
                </c:pt>
                <c:pt idx="140">
                  <c:v>42855</c:v>
                </c:pt>
                <c:pt idx="141">
                  <c:v>42886</c:v>
                </c:pt>
                <c:pt idx="142">
                  <c:v>42916</c:v>
                </c:pt>
              </c:numCache>
            </c:numRef>
          </c:cat>
          <c:val>
            <c:numRef>
              <c:f>ventasmin!$AB$29:$AB$500</c:f>
              <c:numCache>
                <c:formatCode>General</c:formatCode>
                <c:ptCount val="472"/>
                <c:pt idx="0">
                  <c:v>0.3</c:v>
                </c:pt>
                <c:pt idx="1">
                  <c:v>-0.1</c:v>
                </c:pt>
                <c:pt idx="2">
                  <c:v>1.3</c:v>
                </c:pt>
                <c:pt idx="3">
                  <c:v>1.6</c:v>
                </c:pt>
                <c:pt idx="4">
                  <c:v>1.9</c:v>
                </c:pt>
                <c:pt idx="5">
                  <c:v>0.6</c:v>
                </c:pt>
                <c:pt idx="6">
                  <c:v>1.1000000000000001</c:v>
                </c:pt>
                <c:pt idx="7">
                  <c:v>1.6</c:v>
                </c:pt>
                <c:pt idx="8">
                  <c:v>2.5</c:v>
                </c:pt>
                <c:pt idx="9">
                  <c:v>3.1</c:v>
                </c:pt>
                <c:pt idx="10">
                  <c:v>2.8</c:v>
                </c:pt>
                <c:pt idx="11">
                  <c:v>2.9</c:v>
                </c:pt>
                <c:pt idx="12">
                  <c:v>3</c:v>
                </c:pt>
                <c:pt idx="13">
                  <c:v>1.9</c:v>
                </c:pt>
                <c:pt idx="14">
                  <c:v>2.5</c:v>
                </c:pt>
                <c:pt idx="15">
                  <c:v>2</c:v>
                </c:pt>
                <c:pt idx="16">
                  <c:v>3.4</c:v>
                </c:pt>
                <c:pt idx="17">
                  <c:v>2.2999999999999998</c:v>
                </c:pt>
                <c:pt idx="18">
                  <c:v>3.8</c:v>
                </c:pt>
                <c:pt idx="19">
                  <c:v>3.8</c:v>
                </c:pt>
                <c:pt idx="20">
                  <c:v>3.5</c:v>
                </c:pt>
                <c:pt idx="21">
                  <c:v>2.8</c:v>
                </c:pt>
                <c:pt idx="22">
                  <c:v>2.4</c:v>
                </c:pt>
                <c:pt idx="23">
                  <c:v>3</c:v>
                </c:pt>
                <c:pt idx="24">
                  <c:v>3.3</c:v>
                </c:pt>
                <c:pt idx="25">
                  <c:v>4.0999999999999996</c:v>
                </c:pt>
                <c:pt idx="26">
                  <c:v>2.2000000000000002</c:v>
                </c:pt>
                <c:pt idx="27">
                  <c:v>2.2000000000000002</c:v>
                </c:pt>
                <c:pt idx="28">
                  <c:v>0.6</c:v>
                </c:pt>
                <c:pt idx="29">
                  <c:v>2.8</c:v>
                </c:pt>
                <c:pt idx="30">
                  <c:v>2.8</c:v>
                </c:pt>
                <c:pt idx="31">
                  <c:v>1.3</c:v>
                </c:pt>
                <c:pt idx="32">
                  <c:v>0</c:v>
                </c:pt>
                <c:pt idx="33">
                  <c:v>3.6</c:v>
                </c:pt>
                <c:pt idx="34">
                  <c:v>-0.2</c:v>
                </c:pt>
                <c:pt idx="35">
                  <c:v>-1</c:v>
                </c:pt>
                <c:pt idx="36">
                  <c:v>-0.8</c:v>
                </c:pt>
                <c:pt idx="37">
                  <c:v>-1.2</c:v>
                </c:pt>
                <c:pt idx="38">
                  <c:v>-0.9</c:v>
                </c:pt>
                <c:pt idx="39">
                  <c:v>-1</c:v>
                </c:pt>
                <c:pt idx="40">
                  <c:v>0.5</c:v>
                </c:pt>
                <c:pt idx="41">
                  <c:v>-0.2</c:v>
                </c:pt>
                <c:pt idx="42">
                  <c:v>-3.7</c:v>
                </c:pt>
                <c:pt idx="43">
                  <c:v>-1.3</c:v>
                </c:pt>
                <c:pt idx="44">
                  <c:v>0.8</c:v>
                </c:pt>
                <c:pt idx="45">
                  <c:v>-3.1</c:v>
                </c:pt>
                <c:pt idx="46">
                  <c:v>1.5</c:v>
                </c:pt>
                <c:pt idx="47">
                  <c:v>2.1</c:v>
                </c:pt>
                <c:pt idx="48">
                  <c:v>1.7</c:v>
                </c:pt>
                <c:pt idx="49">
                  <c:v>2</c:v>
                </c:pt>
                <c:pt idx="50">
                  <c:v>2.6</c:v>
                </c:pt>
                <c:pt idx="51">
                  <c:v>2.6</c:v>
                </c:pt>
                <c:pt idx="52">
                  <c:v>1.1000000000000001</c:v>
                </c:pt>
                <c:pt idx="53">
                  <c:v>-1.7</c:v>
                </c:pt>
                <c:pt idx="54">
                  <c:v>2.8</c:v>
                </c:pt>
                <c:pt idx="55">
                  <c:v>1.1000000000000001</c:v>
                </c:pt>
                <c:pt idx="56">
                  <c:v>0.3</c:v>
                </c:pt>
                <c:pt idx="57">
                  <c:v>1.2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-0.5</c:v>
                </c:pt>
                <c:pt idx="62">
                  <c:v>-0.2</c:v>
                </c:pt>
                <c:pt idx="63">
                  <c:v>-0.4</c:v>
                </c:pt>
                <c:pt idx="64">
                  <c:v>-1.7</c:v>
                </c:pt>
                <c:pt idx="65">
                  <c:v>2.7</c:v>
                </c:pt>
                <c:pt idx="66">
                  <c:v>-0.7</c:v>
                </c:pt>
                <c:pt idx="67">
                  <c:v>-0.6</c:v>
                </c:pt>
                <c:pt idx="68">
                  <c:v>1</c:v>
                </c:pt>
                <c:pt idx="69">
                  <c:v>-1.7</c:v>
                </c:pt>
                <c:pt idx="70">
                  <c:v>-1.8</c:v>
                </c:pt>
                <c:pt idx="71">
                  <c:v>-1.9</c:v>
                </c:pt>
                <c:pt idx="72">
                  <c:v>-2.1</c:v>
                </c:pt>
                <c:pt idx="73">
                  <c:v>-0.8</c:v>
                </c:pt>
                <c:pt idx="74">
                  <c:v>-0.3</c:v>
                </c:pt>
                <c:pt idx="75">
                  <c:v>-1</c:v>
                </c:pt>
                <c:pt idx="76">
                  <c:v>1.4</c:v>
                </c:pt>
                <c:pt idx="77">
                  <c:v>-0.1</c:v>
                </c:pt>
                <c:pt idx="78">
                  <c:v>0.1</c:v>
                </c:pt>
                <c:pt idx="79">
                  <c:v>1.5</c:v>
                </c:pt>
                <c:pt idx="80">
                  <c:v>-1.7</c:v>
                </c:pt>
                <c:pt idx="81">
                  <c:v>1.5</c:v>
                </c:pt>
                <c:pt idx="82">
                  <c:v>2.4</c:v>
                </c:pt>
                <c:pt idx="83">
                  <c:v>1.9</c:v>
                </c:pt>
                <c:pt idx="84">
                  <c:v>2.1</c:v>
                </c:pt>
                <c:pt idx="85">
                  <c:v>2</c:v>
                </c:pt>
                <c:pt idx="86">
                  <c:v>0.6</c:v>
                </c:pt>
                <c:pt idx="87">
                  <c:v>1.3</c:v>
                </c:pt>
                <c:pt idx="88">
                  <c:v>0.9</c:v>
                </c:pt>
                <c:pt idx="89">
                  <c:v>-0.5</c:v>
                </c:pt>
                <c:pt idx="90">
                  <c:v>1</c:v>
                </c:pt>
                <c:pt idx="91">
                  <c:v>0.1</c:v>
                </c:pt>
                <c:pt idx="92">
                  <c:v>-0.2</c:v>
                </c:pt>
                <c:pt idx="93">
                  <c:v>1.7</c:v>
                </c:pt>
                <c:pt idx="94">
                  <c:v>1.5</c:v>
                </c:pt>
                <c:pt idx="95">
                  <c:v>2.2000000000000002</c:v>
                </c:pt>
                <c:pt idx="96">
                  <c:v>1.5</c:v>
                </c:pt>
                <c:pt idx="97">
                  <c:v>2.5</c:v>
                </c:pt>
                <c:pt idx="98">
                  <c:v>1.4</c:v>
                </c:pt>
                <c:pt idx="99">
                  <c:v>1</c:v>
                </c:pt>
                <c:pt idx="100">
                  <c:v>4.0999999999999996</c:v>
                </c:pt>
                <c:pt idx="101">
                  <c:v>3.6</c:v>
                </c:pt>
                <c:pt idx="102">
                  <c:v>3.5</c:v>
                </c:pt>
                <c:pt idx="103">
                  <c:v>4</c:v>
                </c:pt>
                <c:pt idx="104">
                  <c:v>7</c:v>
                </c:pt>
                <c:pt idx="105">
                  <c:v>4.3</c:v>
                </c:pt>
                <c:pt idx="106">
                  <c:v>3.8</c:v>
                </c:pt>
                <c:pt idx="107">
                  <c:v>3.2</c:v>
                </c:pt>
                <c:pt idx="108">
                  <c:v>4.3</c:v>
                </c:pt>
                <c:pt idx="109">
                  <c:v>2.5</c:v>
                </c:pt>
                <c:pt idx="110">
                  <c:v>5.2</c:v>
                </c:pt>
                <c:pt idx="111">
                  <c:v>7.1</c:v>
                </c:pt>
                <c:pt idx="112">
                  <c:v>4.5</c:v>
                </c:pt>
                <c:pt idx="113">
                  <c:v>5.3</c:v>
                </c:pt>
                <c:pt idx="114">
                  <c:v>4.8</c:v>
                </c:pt>
                <c:pt idx="115">
                  <c:v>5</c:v>
                </c:pt>
                <c:pt idx="116">
                  <c:v>3.8</c:v>
                </c:pt>
                <c:pt idx="117">
                  <c:v>4.0999999999999996</c:v>
                </c:pt>
                <c:pt idx="118">
                  <c:v>4</c:v>
                </c:pt>
                <c:pt idx="119">
                  <c:v>4.3</c:v>
                </c:pt>
                <c:pt idx="120">
                  <c:v>3.1</c:v>
                </c:pt>
                <c:pt idx="121">
                  <c:v>5.6</c:v>
                </c:pt>
                <c:pt idx="122">
                  <c:v>3.1</c:v>
                </c:pt>
                <c:pt idx="123">
                  <c:v>3.1</c:v>
                </c:pt>
                <c:pt idx="124">
                  <c:v>1.7</c:v>
                </c:pt>
                <c:pt idx="125">
                  <c:v>4.8</c:v>
                </c:pt>
                <c:pt idx="126">
                  <c:v>3.9</c:v>
                </c:pt>
                <c:pt idx="127">
                  <c:v>3</c:v>
                </c:pt>
                <c:pt idx="128">
                  <c:v>3.1</c:v>
                </c:pt>
                <c:pt idx="129">
                  <c:v>5.0999999999999996</c:v>
                </c:pt>
                <c:pt idx="130">
                  <c:v>3.6</c:v>
                </c:pt>
                <c:pt idx="131">
                  <c:v>5.2</c:v>
                </c:pt>
                <c:pt idx="132">
                  <c:v>6.2</c:v>
                </c:pt>
                <c:pt idx="133">
                  <c:v>4.2</c:v>
                </c:pt>
                <c:pt idx="134">
                  <c:v>7.6</c:v>
                </c:pt>
                <c:pt idx="135">
                  <c:v>6.2</c:v>
                </c:pt>
                <c:pt idx="136">
                  <c:v>4.5999999999999996</c:v>
                </c:pt>
                <c:pt idx="137">
                  <c:v>1.9</c:v>
                </c:pt>
                <c:pt idx="138">
                  <c:v>3.7</c:v>
                </c:pt>
                <c:pt idx="139">
                  <c:v>2.7</c:v>
                </c:pt>
                <c:pt idx="140">
                  <c:v>4.5999999999999996</c:v>
                </c:pt>
                <c:pt idx="141">
                  <c:v>0.6</c:v>
                </c:pt>
                <c:pt idx="142">
                  <c:v>0.6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'Act Eco'!#¡REF!</c:f>
              <c:strCache>
                <c:ptCount val="1"/>
                <c:pt idx="0">
                  <c:v>#REF!</c:v>
                </c:pt>
              </c:strCache>
            </c:strRef>
          </c:tx>
          <c:spPr>
            <a:ln>
              <a:solidFill>
                <a:sysClr val="window" lastClr="FFFFFF">
                  <a:lumMod val="65000"/>
                </a:sysClr>
              </a:solidFill>
              <a:prstDash val="sysDot"/>
            </a:ln>
          </c:spPr>
          <c:marker>
            <c:symbol val="none"/>
          </c:marker>
          <c:cat>
            <c:numRef>
              <c:f>ventasmin!$X$29:$X$500</c:f>
              <c:numCache>
                <c:formatCode>m/d/yyyy</c:formatCode>
                <c:ptCount val="472"/>
                <c:pt idx="0">
                  <c:v>38595</c:v>
                </c:pt>
                <c:pt idx="1">
                  <c:v>38625</c:v>
                </c:pt>
                <c:pt idx="2">
                  <c:v>38656</c:v>
                </c:pt>
                <c:pt idx="3">
                  <c:v>38686</c:v>
                </c:pt>
                <c:pt idx="4">
                  <c:v>38717</c:v>
                </c:pt>
                <c:pt idx="5">
                  <c:v>38748</c:v>
                </c:pt>
                <c:pt idx="6">
                  <c:v>38776</c:v>
                </c:pt>
                <c:pt idx="7">
                  <c:v>38807</c:v>
                </c:pt>
                <c:pt idx="8">
                  <c:v>38837</c:v>
                </c:pt>
                <c:pt idx="9">
                  <c:v>38868</c:v>
                </c:pt>
                <c:pt idx="10">
                  <c:v>38898</c:v>
                </c:pt>
                <c:pt idx="11">
                  <c:v>38929</c:v>
                </c:pt>
                <c:pt idx="12">
                  <c:v>38960</c:v>
                </c:pt>
                <c:pt idx="13">
                  <c:v>38990</c:v>
                </c:pt>
                <c:pt idx="14">
                  <c:v>39021</c:v>
                </c:pt>
                <c:pt idx="15">
                  <c:v>39051</c:v>
                </c:pt>
                <c:pt idx="16">
                  <c:v>39082</c:v>
                </c:pt>
                <c:pt idx="17">
                  <c:v>39113</c:v>
                </c:pt>
                <c:pt idx="18">
                  <c:v>39141</c:v>
                </c:pt>
                <c:pt idx="19">
                  <c:v>39172</c:v>
                </c:pt>
                <c:pt idx="20">
                  <c:v>39202</c:v>
                </c:pt>
                <c:pt idx="21">
                  <c:v>39233</c:v>
                </c:pt>
                <c:pt idx="22">
                  <c:v>39263</c:v>
                </c:pt>
                <c:pt idx="23">
                  <c:v>39294</c:v>
                </c:pt>
                <c:pt idx="24">
                  <c:v>39325</c:v>
                </c:pt>
                <c:pt idx="25">
                  <c:v>39355</c:v>
                </c:pt>
                <c:pt idx="26">
                  <c:v>39386</c:v>
                </c:pt>
                <c:pt idx="27">
                  <c:v>39416</c:v>
                </c:pt>
                <c:pt idx="28">
                  <c:v>39447</c:v>
                </c:pt>
                <c:pt idx="29">
                  <c:v>39478</c:v>
                </c:pt>
                <c:pt idx="30">
                  <c:v>39507</c:v>
                </c:pt>
                <c:pt idx="31">
                  <c:v>39538</c:v>
                </c:pt>
                <c:pt idx="32">
                  <c:v>39568</c:v>
                </c:pt>
                <c:pt idx="33">
                  <c:v>39599</c:v>
                </c:pt>
                <c:pt idx="34">
                  <c:v>39629</c:v>
                </c:pt>
                <c:pt idx="35">
                  <c:v>39660</c:v>
                </c:pt>
                <c:pt idx="36">
                  <c:v>39691</c:v>
                </c:pt>
                <c:pt idx="37">
                  <c:v>39721</c:v>
                </c:pt>
                <c:pt idx="38">
                  <c:v>39752</c:v>
                </c:pt>
                <c:pt idx="39">
                  <c:v>39782</c:v>
                </c:pt>
                <c:pt idx="40">
                  <c:v>39813</c:v>
                </c:pt>
                <c:pt idx="41">
                  <c:v>39844</c:v>
                </c:pt>
                <c:pt idx="42">
                  <c:v>39872</c:v>
                </c:pt>
                <c:pt idx="43">
                  <c:v>39903</c:v>
                </c:pt>
                <c:pt idx="44">
                  <c:v>39933</c:v>
                </c:pt>
                <c:pt idx="45">
                  <c:v>39964</c:v>
                </c:pt>
                <c:pt idx="46">
                  <c:v>39994</c:v>
                </c:pt>
                <c:pt idx="47">
                  <c:v>40025</c:v>
                </c:pt>
                <c:pt idx="48">
                  <c:v>40056</c:v>
                </c:pt>
                <c:pt idx="49">
                  <c:v>40086</c:v>
                </c:pt>
                <c:pt idx="50">
                  <c:v>40117</c:v>
                </c:pt>
                <c:pt idx="51">
                  <c:v>40147</c:v>
                </c:pt>
                <c:pt idx="52">
                  <c:v>40178</c:v>
                </c:pt>
                <c:pt idx="53">
                  <c:v>40209</c:v>
                </c:pt>
                <c:pt idx="54">
                  <c:v>40237</c:v>
                </c:pt>
                <c:pt idx="55">
                  <c:v>40268</c:v>
                </c:pt>
                <c:pt idx="56">
                  <c:v>40298</c:v>
                </c:pt>
                <c:pt idx="57">
                  <c:v>40329</c:v>
                </c:pt>
                <c:pt idx="58">
                  <c:v>40359</c:v>
                </c:pt>
                <c:pt idx="59">
                  <c:v>40390</c:v>
                </c:pt>
                <c:pt idx="60">
                  <c:v>40421</c:v>
                </c:pt>
                <c:pt idx="61">
                  <c:v>40451</c:v>
                </c:pt>
                <c:pt idx="62">
                  <c:v>40482</c:v>
                </c:pt>
                <c:pt idx="63">
                  <c:v>40512</c:v>
                </c:pt>
                <c:pt idx="64">
                  <c:v>40543</c:v>
                </c:pt>
                <c:pt idx="65">
                  <c:v>40574</c:v>
                </c:pt>
                <c:pt idx="66">
                  <c:v>40602</c:v>
                </c:pt>
                <c:pt idx="67">
                  <c:v>40633</c:v>
                </c:pt>
                <c:pt idx="68">
                  <c:v>40663</c:v>
                </c:pt>
                <c:pt idx="69">
                  <c:v>40694</c:v>
                </c:pt>
                <c:pt idx="70">
                  <c:v>40724</c:v>
                </c:pt>
                <c:pt idx="71">
                  <c:v>40755</c:v>
                </c:pt>
                <c:pt idx="72">
                  <c:v>40786</c:v>
                </c:pt>
                <c:pt idx="73">
                  <c:v>40816</c:v>
                </c:pt>
                <c:pt idx="74">
                  <c:v>40847</c:v>
                </c:pt>
                <c:pt idx="75">
                  <c:v>40877</c:v>
                </c:pt>
                <c:pt idx="76">
                  <c:v>40908</c:v>
                </c:pt>
                <c:pt idx="77">
                  <c:v>40939</c:v>
                </c:pt>
                <c:pt idx="78">
                  <c:v>40968</c:v>
                </c:pt>
                <c:pt idx="79">
                  <c:v>40999</c:v>
                </c:pt>
                <c:pt idx="80">
                  <c:v>41029</c:v>
                </c:pt>
                <c:pt idx="81">
                  <c:v>41060</c:v>
                </c:pt>
                <c:pt idx="82">
                  <c:v>41090</c:v>
                </c:pt>
                <c:pt idx="83">
                  <c:v>41121</c:v>
                </c:pt>
                <c:pt idx="84">
                  <c:v>41152</c:v>
                </c:pt>
                <c:pt idx="85">
                  <c:v>41182</c:v>
                </c:pt>
                <c:pt idx="86">
                  <c:v>41213</c:v>
                </c:pt>
                <c:pt idx="87">
                  <c:v>41243</c:v>
                </c:pt>
                <c:pt idx="88">
                  <c:v>41274</c:v>
                </c:pt>
                <c:pt idx="89">
                  <c:v>41305</c:v>
                </c:pt>
                <c:pt idx="90">
                  <c:v>41333</c:v>
                </c:pt>
                <c:pt idx="91">
                  <c:v>41364</c:v>
                </c:pt>
                <c:pt idx="92">
                  <c:v>41394</c:v>
                </c:pt>
                <c:pt idx="93">
                  <c:v>41425</c:v>
                </c:pt>
                <c:pt idx="94">
                  <c:v>41455</c:v>
                </c:pt>
                <c:pt idx="95">
                  <c:v>41486</c:v>
                </c:pt>
                <c:pt idx="96">
                  <c:v>41517</c:v>
                </c:pt>
                <c:pt idx="97">
                  <c:v>41547</c:v>
                </c:pt>
                <c:pt idx="98">
                  <c:v>41578</c:v>
                </c:pt>
                <c:pt idx="99">
                  <c:v>41608</c:v>
                </c:pt>
                <c:pt idx="100">
                  <c:v>41639</c:v>
                </c:pt>
                <c:pt idx="101">
                  <c:v>41670</c:v>
                </c:pt>
                <c:pt idx="102">
                  <c:v>41698</c:v>
                </c:pt>
                <c:pt idx="103">
                  <c:v>41729</c:v>
                </c:pt>
                <c:pt idx="104">
                  <c:v>41759</c:v>
                </c:pt>
                <c:pt idx="105">
                  <c:v>41790</c:v>
                </c:pt>
                <c:pt idx="106">
                  <c:v>41820</c:v>
                </c:pt>
                <c:pt idx="107">
                  <c:v>41851</c:v>
                </c:pt>
                <c:pt idx="108">
                  <c:v>41882</c:v>
                </c:pt>
                <c:pt idx="109">
                  <c:v>41912</c:v>
                </c:pt>
                <c:pt idx="110">
                  <c:v>41943</c:v>
                </c:pt>
                <c:pt idx="111">
                  <c:v>41973</c:v>
                </c:pt>
                <c:pt idx="112">
                  <c:v>42004</c:v>
                </c:pt>
                <c:pt idx="113">
                  <c:v>42035</c:v>
                </c:pt>
                <c:pt idx="114">
                  <c:v>42063</c:v>
                </c:pt>
                <c:pt idx="115">
                  <c:v>42094</c:v>
                </c:pt>
                <c:pt idx="116">
                  <c:v>42124</c:v>
                </c:pt>
                <c:pt idx="117">
                  <c:v>42155</c:v>
                </c:pt>
                <c:pt idx="118">
                  <c:v>42185</c:v>
                </c:pt>
                <c:pt idx="119">
                  <c:v>42216</c:v>
                </c:pt>
                <c:pt idx="120">
                  <c:v>42247</c:v>
                </c:pt>
                <c:pt idx="121">
                  <c:v>42277</c:v>
                </c:pt>
                <c:pt idx="122">
                  <c:v>42308</c:v>
                </c:pt>
                <c:pt idx="123">
                  <c:v>42338</c:v>
                </c:pt>
                <c:pt idx="124">
                  <c:v>42369</c:v>
                </c:pt>
                <c:pt idx="125">
                  <c:v>42400</c:v>
                </c:pt>
                <c:pt idx="126">
                  <c:v>42429</c:v>
                </c:pt>
                <c:pt idx="127">
                  <c:v>42460</c:v>
                </c:pt>
                <c:pt idx="128">
                  <c:v>42490</c:v>
                </c:pt>
                <c:pt idx="129">
                  <c:v>42521</c:v>
                </c:pt>
                <c:pt idx="130">
                  <c:v>42551</c:v>
                </c:pt>
                <c:pt idx="131">
                  <c:v>42582</c:v>
                </c:pt>
                <c:pt idx="132">
                  <c:v>42613</c:v>
                </c:pt>
                <c:pt idx="133">
                  <c:v>42643</c:v>
                </c:pt>
                <c:pt idx="134">
                  <c:v>42674</c:v>
                </c:pt>
                <c:pt idx="135">
                  <c:v>42704</c:v>
                </c:pt>
                <c:pt idx="136">
                  <c:v>42735</c:v>
                </c:pt>
                <c:pt idx="137">
                  <c:v>42766</c:v>
                </c:pt>
                <c:pt idx="138">
                  <c:v>42794</c:v>
                </c:pt>
                <c:pt idx="139">
                  <c:v>42825</c:v>
                </c:pt>
                <c:pt idx="140">
                  <c:v>42855</c:v>
                </c:pt>
                <c:pt idx="141">
                  <c:v>42886</c:v>
                </c:pt>
                <c:pt idx="142">
                  <c:v>42916</c:v>
                </c:pt>
              </c:numCache>
            </c:numRef>
          </c:cat>
          <c:val>
            <c:numRef>
              <c:f>'Act Eco'!#¡REF!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ventasmin!$AC$23</c:f>
              <c:strCache>
                <c:ptCount val="1"/>
                <c:pt idx="0">
                  <c:v>España</c:v>
                </c:pt>
              </c:strCache>
            </c:strRef>
          </c:tx>
          <c:spPr>
            <a:ln w="25400">
              <a:solidFill>
                <a:srgbClr val="4BACC6">
                  <a:lumMod val="75000"/>
                </a:srgbClr>
              </a:solidFill>
            </a:ln>
          </c:spPr>
          <c:marker>
            <c:symbol val="none"/>
          </c:marker>
          <c:cat>
            <c:numRef>
              <c:f>ventasmin!$X$29:$X$500</c:f>
              <c:numCache>
                <c:formatCode>m/d/yyyy</c:formatCode>
                <c:ptCount val="472"/>
                <c:pt idx="0">
                  <c:v>38595</c:v>
                </c:pt>
                <c:pt idx="1">
                  <c:v>38625</c:v>
                </c:pt>
                <c:pt idx="2">
                  <c:v>38656</c:v>
                </c:pt>
                <c:pt idx="3">
                  <c:v>38686</c:v>
                </c:pt>
                <c:pt idx="4">
                  <c:v>38717</c:v>
                </c:pt>
                <c:pt idx="5">
                  <c:v>38748</c:v>
                </c:pt>
                <c:pt idx="6">
                  <c:v>38776</c:v>
                </c:pt>
                <c:pt idx="7">
                  <c:v>38807</c:v>
                </c:pt>
                <c:pt idx="8">
                  <c:v>38837</c:v>
                </c:pt>
                <c:pt idx="9">
                  <c:v>38868</c:v>
                </c:pt>
                <c:pt idx="10">
                  <c:v>38898</c:v>
                </c:pt>
                <c:pt idx="11">
                  <c:v>38929</c:v>
                </c:pt>
                <c:pt idx="12">
                  <c:v>38960</c:v>
                </c:pt>
                <c:pt idx="13">
                  <c:v>38990</c:v>
                </c:pt>
                <c:pt idx="14">
                  <c:v>39021</c:v>
                </c:pt>
                <c:pt idx="15">
                  <c:v>39051</c:v>
                </c:pt>
                <c:pt idx="16">
                  <c:v>39082</c:v>
                </c:pt>
                <c:pt idx="17">
                  <c:v>39113</c:v>
                </c:pt>
                <c:pt idx="18">
                  <c:v>39141</c:v>
                </c:pt>
                <c:pt idx="19">
                  <c:v>39172</c:v>
                </c:pt>
                <c:pt idx="20">
                  <c:v>39202</c:v>
                </c:pt>
                <c:pt idx="21">
                  <c:v>39233</c:v>
                </c:pt>
                <c:pt idx="22">
                  <c:v>39263</c:v>
                </c:pt>
                <c:pt idx="23">
                  <c:v>39294</c:v>
                </c:pt>
                <c:pt idx="24">
                  <c:v>39325</c:v>
                </c:pt>
                <c:pt idx="25">
                  <c:v>39355</c:v>
                </c:pt>
                <c:pt idx="26">
                  <c:v>39386</c:v>
                </c:pt>
                <c:pt idx="27">
                  <c:v>39416</c:v>
                </c:pt>
                <c:pt idx="28">
                  <c:v>39447</c:v>
                </c:pt>
                <c:pt idx="29">
                  <c:v>39478</c:v>
                </c:pt>
                <c:pt idx="30">
                  <c:v>39507</c:v>
                </c:pt>
                <c:pt idx="31">
                  <c:v>39538</c:v>
                </c:pt>
                <c:pt idx="32">
                  <c:v>39568</c:v>
                </c:pt>
                <c:pt idx="33">
                  <c:v>39599</c:v>
                </c:pt>
                <c:pt idx="34">
                  <c:v>39629</c:v>
                </c:pt>
                <c:pt idx="35">
                  <c:v>39660</c:v>
                </c:pt>
                <c:pt idx="36">
                  <c:v>39691</c:v>
                </c:pt>
                <c:pt idx="37">
                  <c:v>39721</c:v>
                </c:pt>
                <c:pt idx="38">
                  <c:v>39752</c:v>
                </c:pt>
                <c:pt idx="39">
                  <c:v>39782</c:v>
                </c:pt>
                <c:pt idx="40">
                  <c:v>39813</c:v>
                </c:pt>
                <c:pt idx="41">
                  <c:v>39844</c:v>
                </c:pt>
                <c:pt idx="42">
                  <c:v>39872</c:v>
                </c:pt>
                <c:pt idx="43">
                  <c:v>39903</c:v>
                </c:pt>
                <c:pt idx="44">
                  <c:v>39933</c:v>
                </c:pt>
                <c:pt idx="45">
                  <c:v>39964</c:v>
                </c:pt>
                <c:pt idx="46">
                  <c:v>39994</c:v>
                </c:pt>
                <c:pt idx="47">
                  <c:v>40025</c:v>
                </c:pt>
                <c:pt idx="48">
                  <c:v>40056</c:v>
                </c:pt>
                <c:pt idx="49">
                  <c:v>40086</c:v>
                </c:pt>
                <c:pt idx="50">
                  <c:v>40117</c:v>
                </c:pt>
                <c:pt idx="51">
                  <c:v>40147</c:v>
                </c:pt>
                <c:pt idx="52">
                  <c:v>40178</c:v>
                </c:pt>
                <c:pt idx="53">
                  <c:v>40209</c:v>
                </c:pt>
                <c:pt idx="54">
                  <c:v>40237</c:v>
                </c:pt>
                <c:pt idx="55">
                  <c:v>40268</c:v>
                </c:pt>
                <c:pt idx="56">
                  <c:v>40298</c:v>
                </c:pt>
                <c:pt idx="57">
                  <c:v>40329</c:v>
                </c:pt>
                <c:pt idx="58">
                  <c:v>40359</c:v>
                </c:pt>
                <c:pt idx="59">
                  <c:v>40390</c:v>
                </c:pt>
                <c:pt idx="60">
                  <c:v>40421</c:v>
                </c:pt>
                <c:pt idx="61">
                  <c:v>40451</c:v>
                </c:pt>
                <c:pt idx="62">
                  <c:v>40482</c:v>
                </c:pt>
                <c:pt idx="63">
                  <c:v>40512</c:v>
                </c:pt>
                <c:pt idx="64">
                  <c:v>40543</c:v>
                </c:pt>
                <c:pt idx="65">
                  <c:v>40574</c:v>
                </c:pt>
                <c:pt idx="66">
                  <c:v>40602</c:v>
                </c:pt>
                <c:pt idx="67">
                  <c:v>40633</c:v>
                </c:pt>
                <c:pt idx="68">
                  <c:v>40663</c:v>
                </c:pt>
                <c:pt idx="69">
                  <c:v>40694</c:v>
                </c:pt>
                <c:pt idx="70">
                  <c:v>40724</c:v>
                </c:pt>
                <c:pt idx="71">
                  <c:v>40755</c:v>
                </c:pt>
                <c:pt idx="72">
                  <c:v>40786</c:v>
                </c:pt>
                <c:pt idx="73">
                  <c:v>40816</c:v>
                </c:pt>
                <c:pt idx="74">
                  <c:v>40847</c:v>
                </c:pt>
                <c:pt idx="75">
                  <c:v>40877</c:v>
                </c:pt>
                <c:pt idx="76">
                  <c:v>40908</c:v>
                </c:pt>
                <c:pt idx="77">
                  <c:v>40939</c:v>
                </c:pt>
                <c:pt idx="78">
                  <c:v>40968</c:v>
                </c:pt>
                <c:pt idx="79">
                  <c:v>40999</c:v>
                </c:pt>
                <c:pt idx="80">
                  <c:v>41029</c:v>
                </c:pt>
                <c:pt idx="81">
                  <c:v>41060</c:v>
                </c:pt>
                <c:pt idx="82">
                  <c:v>41090</c:v>
                </c:pt>
                <c:pt idx="83">
                  <c:v>41121</c:v>
                </c:pt>
                <c:pt idx="84">
                  <c:v>41152</c:v>
                </c:pt>
                <c:pt idx="85">
                  <c:v>41182</c:v>
                </c:pt>
                <c:pt idx="86">
                  <c:v>41213</c:v>
                </c:pt>
                <c:pt idx="87">
                  <c:v>41243</c:v>
                </c:pt>
                <c:pt idx="88">
                  <c:v>41274</c:v>
                </c:pt>
                <c:pt idx="89">
                  <c:v>41305</c:v>
                </c:pt>
                <c:pt idx="90">
                  <c:v>41333</c:v>
                </c:pt>
                <c:pt idx="91">
                  <c:v>41364</c:v>
                </c:pt>
                <c:pt idx="92">
                  <c:v>41394</c:v>
                </c:pt>
                <c:pt idx="93">
                  <c:v>41425</c:v>
                </c:pt>
                <c:pt idx="94">
                  <c:v>41455</c:v>
                </c:pt>
                <c:pt idx="95">
                  <c:v>41486</c:v>
                </c:pt>
                <c:pt idx="96">
                  <c:v>41517</c:v>
                </c:pt>
                <c:pt idx="97">
                  <c:v>41547</c:v>
                </c:pt>
                <c:pt idx="98">
                  <c:v>41578</c:v>
                </c:pt>
                <c:pt idx="99">
                  <c:v>41608</c:v>
                </c:pt>
                <c:pt idx="100">
                  <c:v>41639</c:v>
                </c:pt>
                <c:pt idx="101">
                  <c:v>41670</c:v>
                </c:pt>
                <c:pt idx="102">
                  <c:v>41698</c:v>
                </c:pt>
                <c:pt idx="103">
                  <c:v>41729</c:v>
                </c:pt>
                <c:pt idx="104">
                  <c:v>41759</c:v>
                </c:pt>
                <c:pt idx="105">
                  <c:v>41790</c:v>
                </c:pt>
                <c:pt idx="106">
                  <c:v>41820</c:v>
                </c:pt>
                <c:pt idx="107">
                  <c:v>41851</c:v>
                </c:pt>
                <c:pt idx="108">
                  <c:v>41882</c:v>
                </c:pt>
                <c:pt idx="109">
                  <c:v>41912</c:v>
                </c:pt>
                <c:pt idx="110">
                  <c:v>41943</c:v>
                </c:pt>
                <c:pt idx="111">
                  <c:v>41973</c:v>
                </c:pt>
                <c:pt idx="112">
                  <c:v>42004</c:v>
                </c:pt>
                <c:pt idx="113">
                  <c:v>42035</c:v>
                </c:pt>
                <c:pt idx="114">
                  <c:v>42063</c:v>
                </c:pt>
                <c:pt idx="115">
                  <c:v>42094</c:v>
                </c:pt>
                <c:pt idx="116">
                  <c:v>42124</c:v>
                </c:pt>
                <c:pt idx="117">
                  <c:v>42155</c:v>
                </c:pt>
                <c:pt idx="118">
                  <c:v>42185</c:v>
                </c:pt>
                <c:pt idx="119">
                  <c:v>42216</c:v>
                </c:pt>
                <c:pt idx="120">
                  <c:v>42247</c:v>
                </c:pt>
                <c:pt idx="121">
                  <c:v>42277</c:v>
                </c:pt>
                <c:pt idx="122">
                  <c:v>42308</c:v>
                </c:pt>
                <c:pt idx="123">
                  <c:v>42338</c:v>
                </c:pt>
                <c:pt idx="124">
                  <c:v>42369</c:v>
                </c:pt>
                <c:pt idx="125">
                  <c:v>42400</c:v>
                </c:pt>
                <c:pt idx="126">
                  <c:v>42429</c:v>
                </c:pt>
                <c:pt idx="127">
                  <c:v>42460</c:v>
                </c:pt>
                <c:pt idx="128">
                  <c:v>42490</c:v>
                </c:pt>
                <c:pt idx="129">
                  <c:v>42521</c:v>
                </c:pt>
                <c:pt idx="130">
                  <c:v>42551</c:v>
                </c:pt>
                <c:pt idx="131">
                  <c:v>42582</c:v>
                </c:pt>
                <c:pt idx="132">
                  <c:v>42613</c:v>
                </c:pt>
                <c:pt idx="133">
                  <c:v>42643</c:v>
                </c:pt>
                <c:pt idx="134">
                  <c:v>42674</c:v>
                </c:pt>
                <c:pt idx="135">
                  <c:v>42704</c:v>
                </c:pt>
                <c:pt idx="136">
                  <c:v>42735</c:v>
                </c:pt>
                <c:pt idx="137">
                  <c:v>42766</c:v>
                </c:pt>
                <c:pt idx="138">
                  <c:v>42794</c:v>
                </c:pt>
                <c:pt idx="139">
                  <c:v>42825</c:v>
                </c:pt>
                <c:pt idx="140">
                  <c:v>42855</c:v>
                </c:pt>
                <c:pt idx="141">
                  <c:v>42886</c:v>
                </c:pt>
                <c:pt idx="142">
                  <c:v>42916</c:v>
                </c:pt>
              </c:numCache>
            </c:numRef>
          </c:cat>
          <c:val>
            <c:numRef>
              <c:f>ventasmin!$AC$29:$AC$500</c:f>
              <c:numCache>
                <c:formatCode>General</c:formatCode>
                <c:ptCount val="472"/>
                <c:pt idx="0">
                  <c:v>2</c:v>
                </c:pt>
                <c:pt idx="1">
                  <c:v>1.8</c:v>
                </c:pt>
                <c:pt idx="2">
                  <c:v>-0.3</c:v>
                </c:pt>
                <c:pt idx="3">
                  <c:v>0.3</c:v>
                </c:pt>
                <c:pt idx="4">
                  <c:v>-0.4</c:v>
                </c:pt>
                <c:pt idx="5">
                  <c:v>-0.5</c:v>
                </c:pt>
                <c:pt idx="6">
                  <c:v>1</c:v>
                </c:pt>
                <c:pt idx="7">
                  <c:v>1.6</c:v>
                </c:pt>
                <c:pt idx="8">
                  <c:v>0.2</c:v>
                </c:pt>
                <c:pt idx="9">
                  <c:v>1.9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3.9</c:v>
                </c:pt>
                <c:pt idx="14">
                  <c:v>3.2</c:v>
                </c:pt>
                <c:pt idx="15">
                  <c:v>3.7</c:v>
                </c:pt>
                <c:pt idx="16">
                  <c:v>4.0999999999999996</c:v>
                </c:pt>
                <c:pt idx="17">
                  <c:v>3.9</c:v>
                </c:pt>
                <c:pt idx="18">
                  <c:v>3.3</c:v>
                </c:pt>
                <c:pt idx="19">
                  <c:v>5.6</c:v>
                </c:pt>
                <c:pt idx="20">
                  <c:v>2.1</c:v>
                </c:pt>
                <c:pt idx="21">
                  <c:v>3.1</c:v>
                </c:pt>
                <c:pt idx="22">
                  <c:v>3.9</c:v>
                </c:pt>
                <c:pt idx="23">
                  <c:v>3.5</c:v>
                </c:pt>
                <c:pt idx="24">
                  <c:v>4.9000000000000004</c:v>
                </c:pt>
                <c:pt idx="25">
                  <c:v>1.6</c:v>
                </c:pt>
                <c:pt idx="26">
                  <c:v>1.6</c:v>
                </c:pt>
                <c:pt idx="27">
                  <c:v>1.2</c:v>
                </c:pt>
                <c:pt idx="28">
                  <c:v>-2.1</c:v>
                </c:pt>
                <c:pt idx="29">
                  <c:v>-2.2999999999999998</c:v>
                </c:pt>
                <c:pt idx="30">
                  <c:v>-2.2999999999999998</c:v>
                </c:pt>
                <c:pt idx="31">
                  <c:v>-6.2</c:v>
                </c:pt>
                <c:pt idx="32">
                  <c:v>-2.8</c:v>
                </c:pt>
                <c:pt idx="33">
                  <c:v>-5.0999999999999996</c:v>
                </c:pt>
                <c:pt idx="34">
                  <c:v>-8.1</c:v>
                </c:pt>
                <c:pt idx="35">
                  <c:v>-6</c:v>
                </c:pt>
                <c:pt idx="36">
                  <c:v>-6.7</c:v>
                </c:pt>
                <c:pt idx="37">
                  <c:v>-7.6</c:v>
                </c:pt>
                <c:pt idx="38">
                  <c:v>-8.1999999999999993</c:v>
                </c:pt>
                <c:pt idx="39">
                  <c:v>-8.6999999999999993</c:v>
                </c:pt>
                <c:pt idx="40">
                  <c:v>-7.5</c:v>
                </c:pt>
                <c:pt idx="41">
                  <c:v>-5.5</c:v>
                </c:pt>
                <c:pt idx="42">
                  <c:v>-9</c:v>
                </c:pt>
                <c:pt idx="43">
                  <c:v>-8.3000000000000007</c:v>
                </c:pt>
                <c:pt idx="44">
                  <c:v>-7.6</c:v>
                </c:pt>
                <c:pt idx="45">
                  <c:v>-6.7</c:v>
                </c:pt>
                <c:pt idx="46">
                  <c:v>-3.8</c:v>
                </c:pt>
                <c:pt idx="47">
                  <c:v>-4.7</c:v>
                </c:pt>
                <c:pt idx="48">
                  <c:v>-4.3</c:v>
                </c:pt>
                <c:pt idx="49">
                  <c:v>-3.8</c:v>
                </c:pt>
                <c:pt idx="50">
                  <c:v>-3.3</c:v>
                </c:pt>
                <c:pt idx="51">
                  <c:v>-5.8</c:v>
                </c:pt>
                <c:pt idx="52">
                  <c:v>-2.1</c:v>
                </c:pt>
                <c:pt idx="53">
                  <c:v>-2.9</c:v>
                </c:pt>
                <c:pt idx="54">
                  <c:v>-1.2</c:v>
                </c:pt>
                <c:pt idx="55">
                  <c:v>2.2999999999999998</c:v>
                </c:pt>
                <c:pt idx="56">
                  <c:v>-2.4</c:v>
                </c:pt>
                <c:pt idx="57">
                  <c:v>-1.7</c:v>
                </c:pt>
                <c:pt idx="58">
                  <c:v>0.9</c:v>
                </c:pt>
                <c:pt idx="59">
                  <c:v>-2.4</c:v>
                </c:pt>
                <c:pt idx="60">
                  <c:v>-2.6</c:v>
                </c:pt>
                <c:pt idx="61">
                  <c:v>-3</c:v>
                </c:pt>
                <c:pt idx="62">
                  <c:v>-1.3</c:v>
                </c:pt>
                <c:pt idx="63">
                  <c:v>-1.5</c:v>
                </c:pt>
                <c:pt idx="64">
                  <c:v>-4</c:v>
                </c:pt>
                <c:pt idx="65">
                  <c:v>-4.5999999999999996</c:v>
                </c:pt>
                <c:pt idx="66">
                  <c:v>-4.3</c:v>
                </c:pt>
                <c:pt idx="67">
                  <c:v>-8.6</c:v>
                </c:pt>
                <c:pt idx="68">
                  <c:v>-3.7</c:v>
                </c:pt>
                <c:pt idx="69">
                  <c:v>-6.8</c:v>
                </c:pt>
                <c:pt idx="70">
                  <c:v>-7.1</c:v>
                </c:pt>
                <c:pt idx="71">
                  <c:v>-3.9</c:v>
                </c:pt>
                <c:pt idx="72">
                  <c:v>-4.2</c:v>
                </c:pt>
                <c:pt idx="73">
                  <c:v>-5.7</c:v>
                </c:pt>
                <c:pt idx="74">
                  <c:v>-7.2</c:v>
                </c:pt>
                <c:pt idx="75">
                  <c:v>-7.3</c:v>
                </c:pt>
                <c:pt idx="76">
                  <c:v>-5.5</c:v>
                </c:pt>
                <c:pt idx="77">
                  <c:v>-4.9000000000000004</c:v>
                </c:pt>
                <c:pt idx="78">
                  <c:v>-5.8</c:v>
                </c:pt>
                <c:pt idx="79">
                  <c:v>-3.5</c:v>
                </c:pt>
                <c:pt idx="80">
                  <c:v>-10</c:v>
                </c:pt>
                <c:pt idx="81">
                  <c:v>-4.9000000000000004</c:v>
                </c:pt>
                <c:pt idx="82">
                  <c:v>-6</c:v>
                </c:pt>
                <c:pt idx="83">
                  <c:v>-8.1</c:v>
                </c:pt>
                <c:pt idx="84">
                  <c:v>-2.6</c:v>
                </c:pt>
                <c:pt idx="85">
                  <c:v>-11.8</c:v>
                </c:pt>
                <c:pt idx="86">
                  <c:v>-10.5</c:v>
                </c:pt>
                <c:pt idx="87">
                  <c:v>-5.0999999999999996</c:v>
                </c:pt>
                <c:pt idx="88">
                  <c:v>-11.4</c:v>
                </c:pt>
                <c:pt idx="89">
                  <c:v>-9.6999999999999993</c:v>
                </c:pt>
                <c:pt idx="90">
                  <c:v>-7.6</c:v>
                </c:pt>
                <c:pt idx="91">
                  <c:v>-8.6999999999999993</c:v>
                </c:pt>
                <c:pt idx="92">
                  <c:v>-4.7</c:v>
                </c:pt>
                <c:pt idx="93">
                  <c:v>-2.9</c:v>
                </c:pt>
                <c:pt idx="94">
                  <c:v>-5.0999999999999996</c:v>
                </c:pt>
                <c:pt idx="95">
                  <c:v>-3.2</c:v>
                </c:pt>
                <c:pt idx="96">
                  <c:v>-4.5</c:v>
                </c:pt>
                <c:pt idx="97">
                  <c:v>2.1</c:v>
                </c:pt>
                <c:pt idx="98">
                  <c:v>-0.5</c:v>
                </c:pt>
                <c:pt idx="99">
                  <c:v>2</c:v>
                </c:pt>
                <c:pt idx="100">
                  <c:v>-1.1000000000000001</c:v>
                </c:pt>
                <c:pt idx="101">
                  <c:v>0.4</c:v>
                </c:pt>
                <c:pt idx="102">
                  <c:v>-0.4</c:v>
                </c:pt>
                <c:pt idx="103">
                  <c:v>-0.5</c:v>
                </c:pt>
                <c:pt idx="104">
                  <c:v>0.6</c:v>
                </c:pt>
                <c:pt idx="105">
                  <c:v>0.7</c:v>
                </c:pt>
                <c:pt idx="106">
                  <c:v>0.2</c:v>
                </c:pt>
                <c:pt idx="107">
                  <c:v>-0.3</c:v>
                </c:pt>
                <c:pt idx="108">
                  <c:v>0.8</c:v>
                </c:pt>
                <c:pt idx="109">
                  <c:v>1.1000000000000001</c:v>
                </c:pt>
                <c:pt idx="110">
                  <c:v>0.8</c:v>
                </c:pt>
                <c:pt idx="111">
                  <c:v>2</c:v>
                </c:pt>
                <c:pt idx="112">
                  <c:v>6.4</c:v>
                </c:pt>
                <c:pt idx="113">
                  <c:v>4</c:v>
                </c:pt>
                <c:pt idx="114">
                  <c:v>2.5</c:v>
                </c:pt>
                <c:pt idx="115">
                  <c:v>3.3</c:v>
                </c:pt>
                <c:pt idx="116">
                  <c:v>3.8</c:v>
                </c:pt>
                <c:pt idx="117">
                  <c:v>3.3</c:v>
                </c:pt>
                <c:pt idx="118">
                  <c:v>2.1</c:v>
                </c:pt>
                <c:pt idx="119">
                  <c:v>4.0999999999999996</c:v>
                </c:pt>
                <c:pt idx="120">
                  <c:v>3.1</c:v>
                </c:pt>
                <c:pt idx="121">
                  <c:v>4.7</c:v>
                </c:pt>
                <c:pt idx="122">
                  <c:v>6.2</c:v>
                </c:pt>
                <c:pt idx="123">
                  <c:v>3.3</c:v>
                </c:pt>
                <c:pt idx="124">
                  <c:v>2.2999999999999998</c:v>
                </c:pt>
                <c:pt idx="125">
                  <c:v>3.6</c:v>
                </c:pt>
                <c:pt idx="126">
                  <c:v>3.8</c:v>
                </c:pt>
                <c:pt idx="127">
                  <c:v>4.4000000000000004</c:v>
                </c:pt>
                <c:pt idx="128">
                  <c:v>4.2</c:v>
                </c:pt>
                <c:pt idx="129">
                  <c:v>2.1</c:v>
                </c:pt>
                <c:pt idx="130">
                  <c:v>5.8</c:v>
                </c:pt>
                <c:pt idx="131">
                  <c:v>5.3</c:v>
                </c:pt>
                <c:pt idx="132">
                  <c:v>3.3</c:v>
                </c:pt>
                <c:pt idx="133">
                  <c:v>3.2</c:v>
                </c:pt>
                <c:pt idx="134">
                  <c:v>2.1</c:v>
                </c:pt>
                <c:pt idx="135">
                  <c:v>3.2</c:v>
                </c:pt>
                <c:pt idx="136">
                  <c:v>2.8</c:v>
                </c:pt>
                <c:pt idx="137">
                  <c:v>-1.2</c:v>
                </c:pt>
                <c:pt idx="138">
                  <c:v>0.4</c:v>
                </c:pt>
                <c:pt idx="139">
                  <c:v>1.6</c:v>
                </c:pt>
                <c:pt idx="140">
                  <c:v>1.7</c:v>
                </c:pt>
                <c:pt idx="141">
                  <c:v>2.9</c:v>
                </c:pt>
                <c:pt idx="142">
                  <c:v>2.9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ventasmin!$AD$23</c:f>
              <c:strCache>
                <c:ptCount val="1"/>
                <c:pt idx="0">
                  <c:v>UE</c:v>
                </c:pt>
              </c:strCache>
            </c:strRef>
          </c:tx>
          <c:spPr>
            <a:ln w="22225">
              <a:solidFill>
                <a:srgbClr val="C00000"/>
              </a:solidFill>
            </a:ln>
          </c:spPr>
          <c:marker>
            <c:symbol val="none"/>
          </c:marker>
          <c:cat>
            <c:numRef>
              <c:f>ventasmin!$X$29:$X$500</c:f>
              <c:numCache>
                <c:formatCode>m/d/yyyy</c:formatCode>
                <c:ptCount val="472"/>
                <c:pt idx="0">
                  <c:v>38595</c:v>
                </c:pt>
                <c:pt idx="1">
                  <c:v>38625</c:v>
                </c:pt>
                <c:pt idx="2">
                  <c:v>38656</c:v>
                </c:pt>
                <c:pt idx="3">
                  <c:v>38686</c:v>
                </c:pt>
                <c:pt idx="4">
                  <c:v>38717</c:v>
                </c:pt>
                <c:pt idx="5">
                  <c:v>38748</c:v>
                </c:pt>
                <c:pt idx="6">
                  <c:v>38776</c:v>
                </c:pt>
                <c:pt idx="7">
                  <c:v>38807</c:v>
                </c:pt>
                <c:pt idx="8">
                  <c:v>38837</c:v>
                </c:pt>
                <c:pt idx="9">
                  <c:v>38868</c:v>
                </c:pt>
                <c:pt idx="10">
                  <c:v>38898</c:v>
                </c:pt>
                <c:pt idx="11">
                  <c:v>38929</c:v>
                </c:pt>
                <c:pt idx="12">
                  <c:v>38960</c:v>
                </c:pt>
                <c:pt idx="13">
                  <c:v>38990</c:v>
                </c:pt>
                <c:pt idx="14">
                  <c:v>39021</c:v>
                </c:pt>
                <c:pt idx="15">
                  <c:v>39051</c:v>
                </c:pt>
                <c:pt idx="16">
                  <c:v>39082</c:v>
                </c:pt>
                <c:pt idx="17">
                  <c:v>39113</c:v>
                </c:pt>
                <c:pt idx="18">
                  <c:v>39141</c:v>
                </c:pt>
                <c:pt idx="19">
                  <c:v>39172</c:v>
                </c:pt>
                <c:pt idx="20">
                  <c:v>39202</c:v>
                </c:pt>
                <c:pt idx="21">
                  <c:v>39233</c:v>
                </c:pt>
                <c:pt idx="22">
                  <c:v>39263</c:v>
                </c:pt>
                <c:pt idx="23">
                  <c:v>39294</c:v>
                </c:pt>
                <c:pt idx="24">
                  <c:v>39325</c:v>
                </c:pt>
                <c:pt idx="25">
                  <c:v>39355</c:v>
                </c:pt>
                <c:pt idx="26">
                  <c:v>39386</c:v>
                </c:pt>
                <c:pt idx="27">
                  <c:v>39416</c:v>
                </c:pt>
                <c:pt idx="28">
                  <c:v>39447</c:v>
                </c:pt>
                <c:pt idx="29">
                  <c:v>39478</c:v>
                </c:pt>
                <c:pt idx="30">
                  <c:v>39507</c:v>
                </c:pt>
                <c:pt idx="31">
                  <c:v>39538</c:v>
                </c:pt>
                <c:pt idx="32">
                  <c:v>39568</c:v>
                </c:pt>
                <c:pt idx="33">
                  <c:v>39599</c:v>
                </c:pt>
                <c:pt idx="34">
                  <c:v>39629</c:v>
                </c:pt>
                <c:pt idx="35">
                  <c:v>39660</c:v>
                </c:pt>
                <c:pt idx="36">
                  <c:v>39691</c:v>
                </c:pt>
                <c:pt idx="37">
                  <c:v>39721</c:v>
                </c:pt>
                <c:pt idx="38">
                  <c:v>39752</c:v>
                </c:pt>
                <c:pt idx="39">
                  <c:v>39782</c:v>
                </c:pt>
                <c:pt idx="40">
                  <c:v>39813</c:v>
                </c:pt>
                <c:pt idx="41">
                  <c:v>39844</c:v>
                </c:pt>
                <c:pt idx="42">
                  <c:v>39872</c:v>
                </c:pt>
                <c:pt idx="43">
                  <c:v>39903</c:v>
                </c:pt>
                <c:pt idx="44">
                  <c:v>39933</c:v>
                </c:pt>
                <c:pt idx="45">
                  <c:v>39964</c:v>
                </c:pt>
                <c:pt idx="46">
                  <c:v>39994</c:v>
                </c:pt>
                <c:pt idx="47">
                  <c:v>40025</c:v>
                </c:pt>
                <c:pt idx="48">
                  <c:v>40056</c:v>
                </c:pt>
                <c:pt idx="49">
                  <c:v>40086</c:v>
                </c:pt>
                <c:pt idx="50">
                  <c:v>40117</c:v>
                </c:pt>
                <c:pt idx="51">
                  <c:v>40147</c:v>
                </c:pt>
                <c:pt idx="52">
                  <c:v>40178</c:v>
                </c:pt>
                <c:pt idx="53">
                  <c:v>40209</c:v>
                </c:pt>
                <c:pt idx="54">
                  <c:v>40237</c:v>
                </c:pt>
                <c:pt idx="55">
                  <c:v>40268</c:v>
                </c:pt>
                <c:pt idx="56">
                  <c:v>40298</c:v>
                </c:pt>
                <c:pt idx="57">
                  <c:v>40329</c:v>
                </c:pt>
                <c:pt idx="58">
                  <c:v>40359</c:v>
                </c:pt>
                <c:pt idx="59">
                  <c:v>40390</c:v>
                </c:pt>
                <c:pt idx="60">
                  <c:v>40421</c:v>
                </c:pt>
                <c:pt idx="61">
                  <c:v>40451</c:v>
                </c:pt>
                <c:pt idx="62">
                  <c:v>40482</c:v>
                </c:pt>
                <c:pt idx="63">
                  <c:v>40512</c:v>
                </c:pt>
                <c:pt idx="64">
                  <c:v>40543</c:v>
                </c:pt>
                <c:pt idx="65">
                  <c:v>40574</c:v>
                </c:pt>
                <c:pt idx="66">
                  <c:v>40602</c:v>
                </c:pt>
                <c:pt idx="67">
                  <c:v>40633</c:v>
                </c:pt>
                <c:pt idx="68">
                  <c:v>40663</c:v>
                </c:pt>
                <c:pt idx="69">
                  <c:v>40694</c:v>
                </c:pt>
                <c:pt idx="70">
                  <c:v>40724</c:v>
                </c:pt>
                <c:pt idx="71">
                  <c:v>40755</c:v>
                </c:pt>
                <c:pt idx="72">
                  <c:v>40786</c:v>
                </c:pt>
                <c:pt idx="73">
                  <c:v>40816</c:v>
                </c:pt>
                <c:pt idx="74">
                  <c:v>40847</c:v>
                </c:pt>
                <c:pt idx="75">
                  <c:v>40877</c:v>
                </c:pt>
                <c:pt idx="76">
                  <c:v>40908</c:v>
                </c:pt>
                <c:pt idx="77">
                  <c:v>40939</c:v>
                </c:pt>
                <c:pt idx="78">
                  <c:v>40968</c:v>
                </c:pt>
                <c:pt idx="79">
                  <c:v>40999</c:v>
                </c:pt>
                <c:pt idx="80">
                  <c:v>41029</c:v>
                </c:pt>
                <c:pt idx="81">
                  <c:v>41060</c:v>
                </c:pt>
                <c:pt idx="82">
                  <c:v>41090</c:v>
                </c:pt>
                <c:pt idx="83">
                  <c:v>41121</c:v>
                </c:pt>
                <c:pt idx="84">
                  <c:v>41152</c:v>
                </c:pt>
                <c:pt idx="85">
                  <c:v>41182</c:v>
                </c:pt>
                <c:pt idx="86">
                  <c:v>41213</c:v>
                </c:pt>
                <c:pt idx="87">
                  <c:v>41243</c:v>
                </c:pt>
                <c:pt idx="88">
                  <c:v>41274</c:v>
                </c:pt>
                <c:pt idx="89">
                  <c:v>41305</c:v>
                </c:pt>
                <c:pt idx="90">
                  <c:v>41333</c:v>
                </c:pt>
                <c:pt idx="91">
                  <c:v>41364</c:v>
                </c:pt>
                <c:pt idx="92">
                  <c:v>41394</c:v>
                </c:pt>
                <c:pt idx="93">
                  <c:v>41425</c:v>
                </c:pt>
                <c:pt idx="94">
                  <c:v>41455</c:v>
                </c:pt>
                <c:pt idx="95">
                  <c:v>41486</c:v>
                </c:pt>
                <c:pt idx="96">
                  <c:v>41517</c:v>
                </c:pt>
                <c:pt idx="97">
                  <c:v>41547</c:v>
                </c:pt>
                <c:pt idx="98">
                  <c:v>41578</c:v>
                </c:pt>
                <c:pt idx="99">
                  <c:v>41608</c:v>
                </c:pt>
                <c:pt idx="100">
                  <c:v>41639</c:v>
                </c:pt>
                <c:pt idx="101">
                  <c:v>41670</c:v>
                </c:pt>
                <c:pt idx="102">
                  <c:v>41698</c:v>
                </c:pt>
                <c:pt idx="103">
                  <c:v>41729</c:v>
                </c:pt>
                <c:pt idx="104">
                  <c:v>41759</c:v>
                </c:pt>
                <c:pt idx="105">
                  <c:v>41790</c:v>
                </c:pt>
                <c:pt idx="106">
                  <c:v>41820</c:v>
                </c:pt>
                <c:pt idx="107">
                  <c:v>41851</c:v>
                </c:pt>
                <c:pt idx="108">
                  <c:v>41882</c:v>
                </c:pt>
                <c:pt idx="109">
                  <c:v>41912</c:v>
                </c:pt>
                <c:pt idx="110">
                  <c:v>41943</c:v>
                </c:pt>
                <c:pt idx="111">
                  <c:v>41973</c:v>
                </c:pt>
                <c:pt idx="112">
                  <c:v>42004</c:v>
                </c:pt>
                <c:pt idx="113">
                  <c:v>42035</c:v>
                </c:pt>
                <c:pt idx="114">
                  <c:v>42063</c:v>
                </c:pt>
                <c:pt idx="115">
                  <c:v>42094</c:v>
                </c:pt>
                <c:pt idx="116">
                  <c:v>42124</c:v>
                </c:pt>
                <c:pt idx="117">
                  <c:v>42155</c:v>
                </c:pt>
                <c:pt idx="118">
                  <c:v>42185</c:v>
                </c:pt>
                <c:pt idx="119">
                  <c:v>42216</c:v>
                </c:pt>
                <c:pt idx="120">
                  <c:v>42247</c:v>
                </c:pt>
                <c:pt idx="121">
                  <c:v>42277</c:v>
                </c:pt>
                <c:pt idx="122">
                  <c:v>42308</c:v>
                </c:pt>
                <c:pt idx="123">
                  <c:v>42338</c:v>
                </c:pt>
                <c:pt idx="124">
                  <c:v>42369</c:v>
                </c:pt>
                <c:pt idx="125">
                  <c:v>42400</c:v>
                </c:pt>
                <c:pt idx="126">
                  <c:v>42429</c:v>
                </c:pt>
                <c:pt idx="127">
                  <c:v>42460</c:v>
                </c:pt>
                <c:pt idx="128">
                  <c:v>42490</c:v>
                </c:pt>
                <c:pt idx="129">
                  <c:v>42521</c:v>
                </c:pt>
                <c:pt idx="130">
                  <c:v>42551</c:v>
                </c:pt>
                <c:pt idx="131">
                  <c:v>42582</c:v>
                </c:pt>
                <c:pt idx="132">
                  <c:v>42613</c:v>
                </c:pt>
                <c:pt idx="133">
                  <c:v>42643</c:v>
                </c:pt>
                <c:pt idx="134">
                  <c:v>42674</c:v>
                </c:pt>
                <c:pt idx="135">
                  <c:v>42704</c:v>
                </c:pt>
                <c:pt idx="136">
                  <c:v>42735</c:v>
                </c:pt>
                <c:pt idx="137">
                  <c:v>42766</c:v>
                </c:pt>
                <c:pt idx="138">
                  <c:v>42794</c:v>
                </c:pt>
                <c:pt idx="139">
                  <c:v>42825</c:v>
                </c:pt>
                <c:pt idx="140">
                  <c:v>42855</c:v>
                </c:pt>
                <c:pt idx="141">
                  <c:v>42886</c:v>
                </c:pt>
                <c:pt idx="142">
                  <c:v>42916</c:v>
                </c:pt>
              </c:numCache>
            </c:numRef>
          </c:cat>
          <c:val>
            <c:numRef>
              <c:f>ventasmin!$AD$29:$AD$500</c:f>
              <c:numCache>
                <c:formatCode>General</c:formatCode>
                <c:ptCount val="472"/>
                <c:pt idx="0">
                  <c:v>1.7</c:v>
                </c:pt>
                <c:pt idx="1">
                  <c:v>2.2999999999999998</c:v>
                </c:pt>
                <c:pt idx="2">
                  <c:v>4.2</c:v>
                </c:pt>
                <c:pt idx="3">
                  <c:v>2.2000000000000002</c:v>
                </c:pt>
                <c:pt idx="4">
                  <c:v>1.9</c:v>
                </c:pt>
                <c:pt idx="5">
                  <c:v>0.5</c:v>
                </c:pt>
                <c:pt idx="6">
                  <c:v>0.7</c:v>
                </c:pt>
                <c:pt idx="7">
                  <c:v>1.5</c:v>
                </c:pt>
                <c:pt idx="8">
                  <c:v>2.1</c:v>
                </c:pt>
                <c:pt idx="9">
                  <c:v>1.3</c:v>
                </c:pt>
                <c:pt idx="10">
                  <c:v>2.4</c:v>
                </c:pt>
                <c:pt idx="11">
                  <c:v>2.7</c:v>
                </c:pt>
                <c:pt idx="12">
                  <c:v>2.5</c:v>
                </c:pt>
                <c:pt idx="13">
                  <c:v>2.6</c:v>
                </c:pt>
                <c:pt idx="14">
                  <c:v>2.8</c:v>
                </c:pt>
                <c:pt idx="15">
                  <c:v>2.1</c:v>
                </c:pt>
                <c:pt idx="16">
                  <c:v>2.1</c:v>
                </c:pt>
                <c:pt idx="17">
                  <c:v>2.5</c:v>
                </c:pt>
                <c:pt idx="18">
                  <c:v>2.6</c:v>
                </c:pt>
                <c:pt idx="19">
                  <c:v>1.8</c:v>
                </c:pt>
                <c:pt idx="20">
                  <c:v>2.2999999999999998</c:v>
                </c:pt>
                <c:pt idx="21">
                  <c:v>3.3</c:v>
                </c:pt>
                <c:pt idx="22">
                  <c:v>2.5</c:v>
                </c:pt>
                <c:pt idx="23">
                  <c:v>0.9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1.9</c:v>
                </c:pt>
                <c:pt idx="28">
                  <c:v>1.3</c:v>
                </c:pt>
                <c:pt idx="29">
                  <c:v>0.7</c:v>
                </c:pt>
                <c:pt idx="30">
                  <c:v>-0.9</c:v>
                </c:pt>
                <c:pt idx="31">
                  <c:v>1.6</c:v>
                </c:pt>
                <c:pt idx="32">
                  <c:v>1.5</c:v>
                </c:pt>
                <c:pt idx="33">
                  <c:v>-1.6</c:v>
                </c:pt>
                <c:pt idx="34">
                  <c:v>-1.2</c:v>
                </c:pt>
                <c:pt idx="35">
                  <c:v>0.8</c:v>
                </c:pt>
                <c:pt idx="36">
                  <c:v>-1.7</c:v>
                </c:pt>
                <c:pt idx="37">
                  <c:v>-1.5</c:v>
                </c:pt>
                <c:pt idx="38">
                  <c:v>-1.5</c:v>
                </c:pt>
                <c:pt idx="39">
                  <c:v>-0.4</c:v>
                </c:pt>
                <c:pt idx="40">
                  <c:v>-1.8</c:v>
                </c:pt>
                <c:pt idx="41">
                  <c:v>-1.7</c:v>
                </c:pt>
                <c:pt idx="42">
                  <c:v>-0.8</c:v>
                </c:pt>
                <c:pt idx="43">
                  <c:v>-2</c:v>
                </c:pt>
                <c:pt idx="44">
                  <c:v>-4.5</c:v>
                </c:pt>
                <c:pt idx="45">
                  <c:v>-3.3</c:v>
                </c:pt>
                <c:pt idx="46">
                  <c:v>-2.2999999999999998</c:v>
                </c:pt>
                <c:pt idx="47">
                  <c:v>-3.6</c:v>
                </c:pt>
                <c:pt idx="48">
                  <c:v>-2.6</c:v>
                </c:pt>
                <c:pt idx="49">
                  <c:v>-1.8</c:v>
                </c:pt>
                <c:pt idx="50">
                  <c:v>-2.7</c:v>
                </c:pt>
                <c:pt idx="51">
                  <c:v>-3.3</c:v>
                </c:pt>
                <c:pt idx="52">
                  <c:v>-1.7</c:v>
                </c:pt>
                <c:pt idx="53">
                  <c:v>-2.8</c:v>
                </c:pt>
                <c:pt idx="54">
                  <c:v>-0.7</c:v>
                </c:pt>
                <c:pt idx="55">
                  <c:v>-0.5</c:v>
                </c:pt>
                <c:pt idx="56">
                  <c:v>-0.6</c:v>
                </c:pt>
                <c:pt idx="57">
                  <c:v>1.8</c:v>
                </c:pt>
                <c:pt idx="58">
                  <c:v>-0.5</c:v>
                </c:pt>
                <c:pt idx="59">
                  <c:v>0.8</c:v>
                </c:pt>
                <c:pt idx="60">
                  <c:v>1</c:v>
                </c:pt>
                <c:pt idx="61">
                  <c:v>0.5</c:v>
                </c:pt>
                <c:pt idx="62">
                  <c:v>1.7</c:v>
                </c:pt>
                <c:pt idx="63">
                  <c:v>0.9</c:v>
                </c:pt>
                <c:pt idx="64">
                  <c:v>1</c:v>
                </c:pt>
                <c:pt idx="65">
                  <c:v>1.9</c:v>
                </c:pt>
                <c:pt idx="66">
                  <c:v>-0.4</c:v>
                </c:pt>
                <c:pt idx="67">
                  <c:v>0.6</c:v>
                </c:pt>
                <c:pt idx="68">
                  <c:v>1.4</c:v>
                </c:pt>
                <c:pt idx="69">
                  <c:v>-1.4</c:v>
                </c:pt>
                <c:pt idx="70">
                  <c:v>1</c:v>
                </c:pt>
                <c:pt idx="71">
                  <c:v>-1.3</c:v>
                </c:pt>
                <c:pt idx="72">
                  <c:v>-0.6</c:v>
                </c:pt>
                <c:pt idx="73">
                  <c:v>-0.2</c:v>
                </c:pt>
                <c:pt idx="74">
                  <c:v>0.1</c:v>
                </c:pt>
                <c:pt idx="75">
                  <c:v>-1</c:v>
                </c:pt>
                <c:pt idx="76">
                  <c:v>-0.6</c:v>
                </c:pt>
                <c:pt idx="77">
                  <c:v>-1.1000000000000001</c:v>
                </c:pt>
                <c:pt idx="78">
                  <c:v>-1.2</c:v>
                </c:pt>
                <c:pt idx="79">
                  <c:v>-0.4</c:v>
                </c:pt>
                <c:pt idx="80">
                  <c:v>-2</c:v>
                </c:pt>
                <c:pt idx="81">
                  <c:v>0.3</c:v>
                </c:pt>
                <c:pt idx="82">
                  <c:v>-3.1</c:v>
                </c:pt>
                <c:pt idx="83">
                  <c:v>-0.3</c:v>
                </c:pt>
                <c:pt idx="84">
                  <c:v>-0.4</c:v>
                </c:pt>
                <c:pt idx="85">
                  <c:v>-1.7</c:v>
                </c:pt>
                <c:pt idx="86">
                  <c:v>-0.6</c:v>
                </c:pt>
                <c:pt idx="87">
                  <c:v>-1.4</c:v>
                </c:pt>
                <c:pt idx="88">
                  <c:v>-2.6</c:v>
                </c:pt>
                <c:pt idx="89">
                  <c:v>-1.8</c:v>
                </c:pt>
                <c:pt idx="90">
                  <c:v>-2.5</c:v>
                </c:pt>
                <c:pt idx="91">
                  <c:v>-2.1</c:v>
                </c:pt>
                <c:pt idx="92">
                  <c:v>-1.4</c:v>
                </c:pt>
                <c:pt idx="93">
                  <c:v>-2</c:v>
                </c:pt>
                <c:pt idx="94">
                  <c:v>-0.9</c:v>
                </c:pt>
                <c:pt idx="95">
                  <c:v>-0.1</c:v>
                </c:pt>
                <c:pt idx="96">
                  <c:v>-1.3</c:v>
                </c:pt>
                <c:pt idx="97">
                  <c:v>-0.9</c:v>
                </c:pt>
                <c:pt idx="98">
                  <c:v>0.3</c:v>
                </c:pt>
                <c:pt idx="99">
                  <c:v>-0.2</c:v>
                </c:pt>
                <c:pt idx="100">
                  <c:v>-0.3</c:v>
                </c:pt>
                <c:pt idx="101">
                  <c:v>1.6</c:v>
                </c:pt>
                <c:pt idx="102">
                  <c:v>0.1</c:v>
                </c:pt>
                <c:pt idx="103">
                  <c:v>1.1000000000000001</c:v>
                </c:pt>
                <c:pt idx="104">
                  <c:v>1.3</c:v>
                </c:pt>
                <c:pt idx="105">
                  <c:v>1.2</c:v>
                </c:pt>
                <c:pt idx="106">
                  <c:v>2</c:v>
                </c:pt>
                <c:pt idx="107">
                  <c:v>0.9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1396608"/>
        <c:axId val="311574528"/>
      </c:lineChart>
      <c:dateAx>
        <c:axId val="311396608"/>
        <c:scaling>
          <c:orientation val="minMax"/>
          <c:min val="40755"/>
        </c:scaling>
        <c:delete val="0"/>
        <c:axPos val="b"/>
        <c:numFmt formatCode="[$-C0A]mmm\-yy;@" sourceLinked="0"/>
        <c:majorTickMark val="none"/>
        <c:minorTickMark val="none"/>
        <c:tickLblPos val="low"/>
        <c:txPr>
          <a:bodyPr rot="-5400000" vert="horz"/>
          <a:lstStyle/>
          <a:p>
            <a:pPr>
              <a:defRPr sz="1050" b="0"/>
            </a:pPr>
            <a:endParaRPr lang="en-US"/>
          </a:p>
        </c:txPr>
        <c:crossAx val="311574528"/>
        <c:crosses val="autoZero"/>
        <c:auto val="1"/>
        <c:lblOffset val="100"/>
        <c:baseTimeUnit val="months"/>
      </c:dateAx>
      <c:valAx>
        <c:axId val="311574528"/>
        <c:scaling>
          <c:orientation val="minMax"/>
          <c:max val="8"/>
          <c:min val="-13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b="1"/>
                </a:pPr>
                <a:r>
                  <a:rPr lang="es-CO" b="1"/>
                  <a:t>var</a:t>
                </a:r>
                <a:r>
                  <a:rPr lang="es-CO" b="1" baseline="0"/>
                  <a:t> anual (%)</a:t>
                </a:r>
                <a:endParaRPr lang="es-CO" b="1"/>
              </a:p>
            </c:rich>
          </c:tx>
          <c:layout/>
          <c:overlay val="0"/>
        </c:title>
        <c:numFmt formatCode="#,##0" sourceLinked="0"/>
        <c:majorTickMark val="none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311396608"/>
        <c:crosses val="autoZero"/>
        <c:crossBetween val="between"/>
      </c:valAx>
    </c:plotArea>
    <c:legend>
      <c:legendPos val="b"/>
      <c:legendEntry>
        <c:idx val="4"/>
        <c:delete val="1"/>
      </c:legendEntry>
      <c:layout/>
      <c:overlay val="0"/>
      <c:txPr>
        <a:bodyPr/>
        <a:lstStyle/>
        <a:p>
          <a:pPr>
            <a:defRPr b="1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Times New Roman" panose="02020603050405020304" pitchFamily="18" charset="0"/>
          <a:ea typeface="Calibri"/>
          <a:cs typeface="Times New Roman" panose="02020603050405020304" pitchFamily="18" charset="0"/>
        </a:defRPr>
      </a:pPr>
      <a:endParaRPr lang="en-US"/>
    </a:p>
  </c:txPr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'Act Eco'!#¡REF!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cat>
            <c:multiLvlStrRef>
              <c:f>'Act Eco'!#¡REF!</c:f>
            </c:multiLvlStrRef>
          </c:cat>
          <c:val>
            <c:numRef>
              <c:f>'Act Eco'!#¡REF!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'Act Eco'!#¡REF!</c:f>
              <c:strCache>
                <c:ptCount val="1"/>
                <c:pt idx="0">
                  <c:v>#REF!</c:v>
                </c:pt>
              </c:strCache>
            </c:strRef>
          </c:tx>
          <c:spPr>
            <a:ln>
              <a:solidFill>
                <a:schemeClr val="accent5">
                  <a:lumMod val="40000"/>
                  <a:lumOff val="60000"/>
                </a:schemeClr>
              </a:solidFill>
            </a:ln>
          </c:spPr>
          <c:marker>
            <c:symbol val="none"/>
          </c:marker>
          <c:cat>
            <c:multiLvlStrRef>
              <c:f>'Act Eco'!#¡REF!</c:f>
            </c:multiLvlStrRef>
          </c:cat>
          <c:val>
            <c:numRef>
              <c:f>'Act Eco'!#¡REF!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'Act Eco'!#¡REF!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cat>
            <c:multiLvlStrRef>
              <c:f>'Act Eco'!#¡REF!</c:f>
            </c:multiLvlStrRef>
          </c:cat>
          <c:val>
            <c:numRef>
              <c:f>'Act Eco'!#¡REF!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'Act Eco'!#¡REF!</c:f>
              <c:strCache>
                <c:ptCount val="1"/>
                <c:pt idx="0">
                  <c:v>#REF!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  <a:prstDash val="sysDash"/>
            </a:ln>
          </c:spPr>
          <c:marker>
            <c:symbol val="none"/>
          </c:marker>
          <c:cat>
            <c:multiLvlStrRef>
              <c:f>'Act Eco'!#¡REF!</c:f>
            </c:multiLvlStrRef>
          </c:cat>
          <c:val>
            <c:numRef>
              <c:f>'Act Eco'!#¡REF!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'Act Eco'!#¡REF!</c:f>
              <c:strCache>
                <c:ptCount val="1"/>
                <c:pt idx="0">
                  <c:v>#REF!</c:v>
                </c:pt>
              </c:strCache>
            </c:strRef>
          </c:tx>
          <c:spPr>
            <a:ln>
              <a:solidFill>
                <a:sysClr val="window" lastClr="FFFFFF">
                  <a:lumMod val="65000"/>
                </a:sysClr>
              </a:solidFill>
              <a:prstDash val="sysDot"/>
            </a:ln>
          </c:spPr>
          <c:marker>
            <c:symbol val="none"/>
          </c:marker>
          <c:cat>
            <c:multiLvlStrRef>
              <c:f>'Act Eco'!#¡REF!</c:f>
            </c:multiLvlStrRef>
          </c:cat>
          <c:val>
            <c:numRef>
              <c:f>'Act Eco'!#¡REF!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5226496"/>
        <c:axId val="325228032"/>
      </c:lineChart>
      <c:catAx>
        <c:axId val="325226496"/>
        <c:scaling>
          <c:orientation val="minMax"/>
          <c:min val="62"/>
        </c:scaling>
        <c:delete val="0"/>
        <c:axPos val="b"/>
        <c:numFmt formatCode="[$-C0A]mmm\-yy;@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325228032"/>
        <c:crosses val="autoZero"/>
        <c:auto val="1"/>
        <c:lblAlgn val="ctr"/>
        <c:lblOffset val="100"/>
        <c:noMultiLvlLbl val="0"/>
      </c:catAx>
      <c:valAx>
        <c:axId val="325228032"/>
        <c:scaling>
          <c:orientation val="minMax"/>
          <c:min val="30"/>
        </c:scaling>
        <c:delete val="0"/>
        <c:axPos val="l"/>
        <c:numFmt formatCode="General" sourceLinked="1"/>
        <c:majorTickMark val="out"/>
        <c:minorTickMark val="none"/>
        <c:tickLblPos val="nextTo"/>
        <c:crossAx val="325226496"/>
        <c:crosses val="autoZero"/>
        <c:crossBetween val="between"/>
      </c:valAx>
    </c:plotArea>
    <c:legend>
      <c:legendPos val="b"/>
      <c:legendEntry>
        <c:idx val="4"/>
        <c:delete val="1"/>
      </c:legendEntry>
      <c:overlay val="0"/>
      <c:txPr>
        <a:bodyPr/>
        <a:lstStyle/>
        <a:p>
          <a:pPr>
            <a:defRPr b="1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9.4107835093038897E-2"/>
          <c:y val="5.0020547590115406E-2"/>
          <c:w val="0.85780948950049896"/>
          <c:h val="0.70996842625691192"/>
        </c:manualLayout>
      </c:layout>
      <c:lineChart>
        <c:grouping val="standard"/>
        <c:varyColors val="0"/>
        <c:ser>
          <c:idx val="0"/>
          <c:order val="0"/>
          <c:tx>
            <c:strRef>
              <c:f>ventasmin!#REF!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solidFill>
                <a:srgbClr val="002060"/>
              </a:solidFill>
            </a:ln>
          </c:spPr>
          <c:marker>
            <c:symbol val="none"/>
          </c:marker>
          <c:cat>
            <c:multiLvlStrRef>
              <c:f>ventasmin!#REF!</c:f>
            </c:multiLvlStrRef>
          </c:cat>
          <c:val>
            <c:numRef>
              <c:f>ventasmin!#REF!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5330432"/>
        <c:axId val="325331968"/>
      </c:lineChart>
      <c:catAx>
        <c:axId val="325330432"/>
        <c:scaling>
          <c:orientation val="minMax"/>
        </c:scaling>
        <c:delete val="0"/>
        <c:axPos val="b"/>
        <c:numFmt formatCode="[$-C0A]mmm\-yy;@" sourceLinked="0"/>
        <c:majorTickMark val="none"/>
        <c:minorTickMark val="none"/>
        <c:tickLblPos val="low"/>
        <c:txPr>
          <a:bodyPr rot="-5400000" vert="horz"/>
          <a:lstStyle/>
          <a:p>
            <a:pPr>
              <a:defRPr sz="1050" b="0"/>
            </a:pPr>
            <a:endParaRPr lang="en-US"/>
          </a:p>
        </c:txPr>
        <c:crossAx val="325331968"/>
        <c:crosses val="autoZero"/>
        <c:auto val="1"/>
        <c:lblAlgn val="ctr"/>
        <c:lblOffset val="100"/>
        <c:noMultiLvlLbl val="0"/>
      </c:catAx>
      <c:valAx>
        <c:axId val="32533196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b="1"/>
                </a:pPr>
                <a:r>
                  <a:rPr lang="en-US" b="1"/>
                  <a:t> % Var Anual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32533043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Times New Roman" panose="02020603050405020304" pitchFamily="18" charset="0"/>
          <a:ea typeface="Calibri"/>
          <a:cs typeface="Times New Roman" panose="02020603050405020304" pitchFamily="18" charset="0"/>
        </a:defRPr>
      </a:pPr>
      <a:endParaRPr lang="en-US"/>
    </a:p>
  </c:txPr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9.4107835093038897E-2"/>
          <c:y val="5.0020547590115406E-2"/>
          <c:w val="0.85780948950049896"/>
          <c:h val="0.70996842625691192"/>
        </c:manualLayout>
      </c:layout>
      <c:lineChart>
        <c:grouping val="standard"/>
        <c:varyColors val="0"/>
        <c:ser>
          <c:idx val="0"/>
          <c:order val="0"/>
          <c:spPr>
            <a:ln w="19050">
              <a:solidFill>
                <a:srgbClr val="002060"/>
              </a:solidFill>
            </a:ln>
          </c:spPr>
          <c:marker>
            <c:symbol val="none"/>
          </c:marker>
          <c:cat>
            <c:multiLvlStrRef>
              <c:f>ventasmin!#REF!</c:f>
            </c:multiLvlStrRef>
          </c:cat>
          <c:val>
            <c:numRef>
              <c:f>ventasmin!#REF!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5360256"/>
        <c:axId val="325362048"/>
      </c:lineChart>
      <c:catAx>
        <c:axId val="325360256"/>
        <c:scaling>
          <c:orientation val="minMax"/>
        </c:scaling>
        <c:delete val="0"/>
        <c:axPos val="b"/>
        <c:numFmt formatCode="[$-C0A]mmm\-yy;@" sourceLinked="0"/>
        <c:majorTickMark val="none"/>
        <c:minorTickMark val="none"/>
        <c:tickLblPos val="low"/>
        <c:txPr>
          <a:bodyPr rot="-5400000" vert="horz"/>
          <a:lstStyle/>
          <a:p>
            <a:pPr>
              <a:defRPr sz="1050" b="0"/>
            </a:pPr>
            <a:endParaRPr lang="en-US"/>
          </a:p>
        </c:txPr>
        <c:crossAx val="325362048"/>
        <c:crosses val="autoZero"/>
        <c:auto val="1"/>
        <c:lblAlgn val="ctr"/>
        <c:lblOffset val="100"/>
        <c:noMultiLvlLbl val="0"/>
      </c:catAx>
      <c:valAx>
        <c:axId val="32536204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b="1"/>
                </a:pPr>
                <a:r>
                  <a:rPr lang="en-US" b="1"/>
                  <a:t>% Var Anual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325360256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Times New Roman" panose="02020603050405020304" pitchFamily="18" charset="0"/>
          <a:ea typeface="Calibri"/>
          <a:cs typeface="Times New Roman" panose="02020603050405020304" pitchFamily="18" charset="0"/>
        </a:defRPr>
      </a:pPr>
      <a:endParaRPr lang="en-US"/>
    </a:p>
  </c:txPr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140427111623454"/>
          <c:y val="5.0020547590115406E-2"/>
          <c:w val="0.81149020144194139"/>
          <c:h val="0.70996842625691192"/>
        </c:manualLayout>
      </c:layout>
      <c:lineChart>
        <c:grouping val="standard"/>
        <c:varyColors val="0"/>
        <c:ser>
          <c:idx val="0"/>
          <c:order val="0"/>
          <c:spPr>
            <a:ln w="19050">
              <a:solidFill>
                <a:srgbClr val="002060"/>
              </a:solidFill>
            </a:ln>
          </c:spPr>
          <c:marker>
            <c:symbol val="none"/>
          </c:marker>
          <c:cat>
            <c:multiLvlStrRef>
              <c:f>ventasmin!#REF!</c:f>
            </c:multiLvlStrRef>
          </c:cat>
          <c:val>
            <c:numRef>
              <c:f>ventasmin!#REF!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5382144"/>
        <c:axId val="325383680"/>
      </c:lineChart>
      <c:catAx>
        <c:axId val="325382144"/>
        <c:scaling>
          <c:orientation val="minMax"/>
        </c:scaling>
        <c:delete val="0"/>
        <c:axPos val="b"/>
        <c:numFmt formatCode="[$-C0A]mmm\-yy;@" sourceLinked="0"/>
        <c:majorTickMark val="none"/>
        <c:minorTickMark val="none"/>
        <c:tickLblPos val="low"/>
        <c:txPr>
          <a:bodyPr rot="-5400000" vert="horz"/>
          <a:lstStyle/>
          <a:p>
            <a:pPr>
              <a:defRPr sz="1050" b="0"/>
            </a:pPr>
            <a:endParaRPr lang="en-US"/>
          </a:p>
        </c:txPr>
        <c:crossAx val="325383680"/>
        <c:crosses val="autoZero"/>
        <c:auto val="1"/>
        <c:lblAlgn val="ctr"/>
        <c:lblOffset val="100"/>
        <c:noMultiLvlLbl val="0"/>
      </c:catAx>
      <c:valAx>
        <c:axId val="32538368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b="1"/>
                </a:pPr>
                <a:r>
                  <a:rPr lang="en-US"/>
                  <a:t>% Var Anual</a:t>
                </a:r>
              </a:p>
            </c:rich>
          </c:tx>
          <c:layout>
            <c:manualLayout>
              <c:xMode val="edge"/>
              <c:yMode val="edge"/>
              <c:x val="1.0493261781346292E-2"/>
              <c:y val="0.30972817751094811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325382144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Times New Roman" panose="02020603050405020304" pitchFamily="18" charset="0"/>
          <a:ea typeface="Calibri"/>
          <a:cs typeface="Times New Roman" panose="02020603050405020304" pitchFamily="18" charset="0"/>
        </a:defRPr>
      </a:pPr>
      <a:endParaRPr lang="en-US"/>
    </a:p>
  </c:txPr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15393976305448023"/>
          <c:y val="5.3623351732963211E-2"/>
          <c:w val="0.67802091036962975"/>
          <c:h val="0.58840357117029807"/>
        </c:manualLayout>
      </c:layout>
      <c:barChart>
        <c:barDir val="col"/>
        <c:grouping val="clustered"/>
        <c:varyColors val="0"/>
        <c:ser>
          <c:idx val="2"/>
          <c:order val="2"/>
          <c:tx>
            <c:strRef>
              <c:f>Comercio!$I$16</c:f>
              <c:strCache>
                <c:ptCount val="1"/>
                <c:pt idx="0">
                  <c:v>Balance Comercial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</c:spPr>
          <c:invertIfNegative val="0"/>
          <c:cat>
            <c:numRef>
              <c:f>Comercio!$E$32:$E$500</c:f>
              <c:numCache>
                <c:formatCode>m/d/yyyy</c:formatCode>
                <c:ptCount val="469"/>
                <c:pt idx="0">
                  <c:v>36556</c:v>
                </c:pt>
                <c:pt idx="1">
                  <c:v>36585</c:v>
                </c:pt>
                <c:pt idx="2">
                  <c:v>36616</c:v>
                </c:pt>
                <c:pt idx="3">
                  <c:v>36646</c:v>
                </c:pt>
                <c:pt idx="4">
                  <c:v>36677</c:v>
                </c:pt>
                <c:pt idx="5">
                  <c:v>36707</c:v>
                </c:pt>
                <c:pt idx="6">
                  <c:v>36738</c:v>
                </c:pt>
                <c:pt idx="7">
                  <c:v>36769</c:v>
                </c:pt>
                <c:pt idx="8">
                  <c:v>36799</c:v>
                </c:pt>
                <c:pt idx="9">
                  <c:v>36830</c:v>
                </c:pt>
                <c:pt idx="10">
                  <c:v>36860</c:v>
                </c:pt>
                <c:pt idx="11">
                  <c:v>36891</c:v>
                </c:pt>
                <c:pt idx="12">
                  <c:v>36922</c:v>
                </c:pt>
                <c:pt idx="13">
                  <c:v>36950</c:v>
                </c:pt>
                <c:pt idx="14">
                  <c:v>36981</c:v>
                </c:pt>
                <c:pt idx="15">
                  <c:v>37011</c:v>
                </c:pt>
                <c:pt idx="16">
                  <c:v>37042</c:v>
                </c:pt>
                <c:pt idx="17">
                  <c:v>37072</c:v>
                </c:pt>
                <c:pt idx="18">
                  <c:v>37103</c:v>
                </c:pt>
                <c:pt idx="19">
                  <c:v>37134</c:v>
                </c:pt>
                <c:pt idx="20">
                  <c:v>37164</c:v>
                </c:pt>
                <c:pt idx="21">
                  <c:v>37195</c:v>
                </c:pt>
                <c:pt idx="22">
                  <c:v>37225</c:v>
                </c:pt>
                <c:pt idx="23">
                  <c:v>37256</c:v>
                </c:pt>
                <c:pt idx="24">
                  <c:v>37287</c:v>
                </c:pt>
                <c:pt idx="25">
                  <c:v>37315</c:v>
                </c:pt>
                <c:pt idx="26">
                  <c:v>37346</c:v>
                </c:pt>
                <c:pt idx="27">
                  <c:v>37376</c:v>
                </c:pt>
                <c:pt idx="28">
                  <c:v>37407</c:v>
                </c:pt>
                <c:pt idx="29">
                  <c:v>37437</c:v>
                </c:pt>
                <c:pt idx="30">
                  <c:v>37468</c:v>
                </c:pt>
                <c:pt idx="31">
                  <c:v>37499</c:v>
                </c:pt>
                <c:pt idx="32">
                  <c:v>37529</c:v>
                </c:pt>
                <c:pt idx="33">
                  <c:v>37560</c:v>
                </c:pt>
                <c:pt idx="34">
                  <c:v>37590</c:v>
                </c:pt>
                <c:pt idx="35">
                  <c:v>37621</c:v>
                </c:pt>
                <c:pt idx="36">
                  <c:v>37652</c:v>
                </c:pt>
                <c:pt idx="37">
                  <c:v>37680</c:v>
                </c:pt>
                <c:pt idx="38">
                  <c:v>37711</c:v>
                </c:pt>
                <c:pt idx="39">
                  <c:v>37741</c:v>
                </c:pt>
                <c:pt idx="40">
                  <c:v>37772</c:v>
                </c:pt>
                <c:pt idx="41">
                  <c:v>37802</c:v>
                </c:pt>
                <c:pt idx="42">
                  <c:v>37833</c:v>
                </c:pt>
                <c:pt idx="43">
                  <c:v>37864</c:v>
                </c:pt>
                <c:pt idx="44">
                  <c:v>37894</c:v>
                </c:pt>
                <c:pt idx="45">
                  <c:v>37925</c:v>
                </c:pt>
                <c:pt idx="46">
                  <c:v>37955</c:v>
                </c:pt>
                <c:pt idx="47">
                  <c:v>37986</c:v>
                </c:pt>
                <c:pt idx="48">
                  <c:v>38017</c:v>
                </c:pt>
                <c:pt idx="49">
                  <c:v>38046</c:v>
                </c:pt>
                <c:pt idx="50">
                  <c:v>38077</c:v>
                </c:pt>
                <c:pt idx="51">
                  <c:v>38107</c:v>
                </c:pt>
                <c:pt idx="52">
                  <c:v>38138</c:v>
                </c:pt>
                <c:pt idx="53">
                  <c:v>38168</c:v>
                </c:pt>
                <c:pt idx="54">
                  <c:v>38199</c:v>
                </c:pt>
                <c:pt idx="55">
                  <c:v>38230</c:v>
                </c:pt>
                <c:pt idx="56">
                  <c:v>38260</c:v>
                </c:pt>
                <c:pt idx="57">
                  <c:v>38291</c:v>
                </c:pt>
                <c:pt idx="58">
                  <c:v>38321</c:v>
                </c:pt>
                <c:pt idx="59">
                  <c:v>38352</c:v>
                </c:pt>
                <c:pt idx="60">
                  <c:v>38383</c:v>
                </c:pt>
                <c:pt idx="61">
                  <c:v>38411</c:v>
                </c:pt>
                <c:pt idx="62">
                  <c:v>38442</c:v>
                </c:pt>
                <c:pt idx="63">
                  <c:v>38472</c:v>
                </c:pt>
                <c:pt idx="64">
                  <c:v>38503</c:v>
                </c:pt>
                <c:pt idx="65">
                  <c:v>38533</c:v>
                </c:pt>
                <c:pt idx="66">
                  <c:v>38564</c:v>
                </c:pt>
                <c:pt idx="67">
                  <c:v>38595</c:v>
                </c:pt>
                <c:pt idx="68">
                  <c:v>38625</c:v>
                </c:pt>
                <c:pt idx="69">
                  <c:v>38656</c:v>
                </c:pt>
                <c:pt idx="70">
                  <c:v>38686</c:v>
                </c:pt>
                <c:pt idx="71">
                  <c:v>38717</c:v>
                </c:pt>
                <c:pt idx="72">
                  <c:v>38748</c:v>
                </c:pt>
                <c:pt idx="73">
                  <c:v>38776</c:v>
                </c:pt>
                <c:pt idx="74">
                  <c:v>38807</c:v>
                </c:pt>
                <c:pt idx="75">
                  <c:v>38837</c:v>
                </c:pt>
                <c:pt idx="76">
                  <c:v>38868</c:v>
                </c:pt>
                <c:pt idx="77">
                  <c:v>38898</c:v>
                </c:pt>
                <c:pt idx="78">
                  <c:v>38929</c:v>
                </c:pt>
                <c:pt idx="79">
                  <c:v>38960</c:v>
                </c:pt>
                <c:pt idx="80">
                  <c:v>38990</c:v>
                </c:pt>
                <c:pt idx="81">
                  <c:v>39021</c:v>
                </c:pt>
                <c:pt idx="82">
                  <c:v>39051</c:v>
                </c:pt>
                <c:pt idx="83">
                  <c:v>39082</c:v>
                </c:pt>
                <c:pt idx="84">
                  <c:v>39113</c:v>
                </c:pt>
                <c:pt idx="85">
                  <c:v>39141</c:v>
                </c:pt>
                <c:pt idx="86">
                  <c:v>39172</c:v>
                </c:pt>
                <c:pt idx="87">
                  <c:v>39202</c:v>
                </c:pt>
                <c:pt idx="88">
                  <c:v>39233</c:v>
                </c:pt>
                <c:pt idx="89">
                  <c:v>39263</c:v>
                </c:pt>
                <c:pt idx="90">
                  <c:v>39294</c:v>
                </c:pt>
                <c:pt idx="91">
                  <c:v>39325</c:v>
                </c:pt>
                <c:pt idx="92">
                  <c:v>39355</c:v>
                </c:pt>
                <c:pt idx="93">
                  <c:v>39386</c:v>
                </c:pt>
                <c:pt idx="94">
                  <c:v>39416</c:v>
                </c:pt>
                <c:pt idx="95">
                  <c:v>39447</c:v>
                </c:pt>
                <c:pt idx="96">
                  <c:v>39478</c:v>
                </c:pt>
                <c:pt idx="97">
                  <c:v>39507</c:v>
                </c:pt>
                <c:pt idx="98">
                  <c:v>39538</c:v>
                </c:pt>
                <c:pt idx="99">
                  <c:v>39568</c:v>
                </c:pt>
                <c:pt idx="100">
                  <c:v>39599</c:v>
                </c:pt>
                <c:pt idx="101">
                  <c:v>39629</c:v>
                </c:pt>
                <c:pt idx="102">
                  <c:v>39660</c:v>
                </c:pt>
                <c:pt idx="103">
                  <c:v>39691</c:v>
                </c:pt>
                <c:pt idx="104">
                  <c:v>39721</c:v>
                </c:pt>
                <c:pt idx="105">
                  <c:v>39752</c:v>
                </c:pt>
                <c:pt idx="106">
                  <c:v>39782</c:v>
                </c:pt>
                <c:pt idx="107">
                  <c:v>39813</c:v>
                </c:pt>
                <c:pt idx="108">
                  <c:v>39844</c:v>
                </c:pt>
                <c:pt idx="109">
                  <c:v>39872</c:v>
                </c:pt>
                <c:pt idx="110">
                  <c:v>39903</c:v>
                </c:pt>
                <c:pt idx="111">
                  <c:v>39933</c:v>
                </c:pt>
                <c:pt idx="112">
                  <c:v>39964</c:v>
                </c:pt>
                <c:pt idx="113">
                  <c:v>39994</c:v>
                </c:pt>
                <c:pt idx="114">
                  <c:v>40025</c:v>
                </c:pt>
                <c:pt idx="115">
                  <c:v>40056</c:v>
                </c:pt>
                <c:pt idx="116">
                  <c:v>40086</c:v>
                </c:pt>
                <c:pt idx="117">
                  <c:v>40117</c:v>
                </c:pt>
                <c:pt idx="118">
                  <c:v>40147</c:v>
                </c:pt>
                <c:pt idx="119">
                  <c:v>40178</c:v>
                </c:pt>
                <c:pt idx="120">
                  <c:v>40209</c:v>
                </c:pt>
                <c:pt idx="121">
                  <c:v>40237</c:v>
                </c:pt>
                <c:pt idx="122">
                  <c:v>40268</c:v>
                </c:pt>
                <c:pt idx="123">
                  <c:v>40298</c:v>
                </c:pt>
                <c:pt idx="124">
                  <c:v>40329</c:v>
                </c:pt>
                <c:pt idx="125">
                  <c:v>40359</c:v>
                </c:pt>
                <c:pt idx="126">
                  <c:v>40390</c:v>
                </c:pt>
                <c:pt idx="127">
                  <c:v>40421</c:v>
                </c:pt>
                <c:pt idx="128">
                  <c:v>40451</c:v>
                </c:pt>
                <c:pt idx="129">
                  <c:v>40482</c:v>
                </c:pt>
                <c:pt idx="130">
                  <c:v>40512</c:v>
                </c:pt>
                <c:pt idx="131">
                  <c:v>40543</c:v>
                </c:pt>
                <c:pt idx="132">
                  <c:v>40574</c:v>
                </c:pt>
                <c:pt idx="133">
                  <c:v>40602</c:v>
                </c:pt>
                <c:pt idx="134">
                  <c:v>40633</c:v>
                </c:pt>
                <c:pt idx="135">
                  <c:v>40663</c:v>
                </c:pt>
                <c:pt idx="136">
                  <c:v>40694</c:v>
                </c:pt>
                <c:pt idx="137">
                  <c:v>40724</c:v>
                </c:pt>
                <c:pt idx="138">
                  <c:v>40755</c:v>
                </c:pt>
                <c:pt idx="139">
                  <c:v>40786</c:v>
                </c:pt>
                <c:pt idx="140">
                  <c:v>40816</c:v>
                </c:pt>
                <c:pt idx="141">
                  <c:v>40847</c:v>
                </c:pt>
                <c:pt idx="142">
                  <c:v>40877</c:v>
                </c:pt>
                <c:pt idx="143">
                  <c:v>40908</c:v>
                </c:pt>
                <c:pt idx="144">
                  <c:v>40939</c:v>
                </c:pt>
                <c:pt idx="145">
                  <c:v>40968</c:v>
                </c:pt>
                <c:pt idx="146">
                  <c:v>40999</c:v>
                </c:pt>
                <c:pt idx="147">
                  <c:v>41029</c:v>
                </c:pt>
                <c:pt idx="148">
                  <c:v>41060</c:v>
                </c:pt>
                <c:pt idx="149">
                  <c:v>41090</c:v>
                </c:pt>
                <c:pt idx="150">
                  <c:v>41121</c:v>
                </c:pt>
                <c:pt idx="151">
                  <c:v>41152</c:v>
                </c:pt>
                <c:pt idx="152">
                  <c:v>41182</c:v>
                </c:pt>
                <c:pt idx="153">
                  <c:v>41213</c:v>
                </c:pt>
                <c:pt idx="154">
                  <c:v>41243</c:v>
                </c:pt>
                <c:pt idx="155">
                  <c:v>41274</c:v>
                </c:pt>
                <c:pt idx="156">
                  <c:v>41305</c:v>
                </c:pt>
                <c:pt idx="157">
                  <c:v>41333</c:v>
                </c:pt>
                <c:pt idx="158">
                  <c:v>41364</c:v>
                </c:pt>
                <c:pt idx="159">
                  <c:v>41394</c:v>
                </c:pt>
                <c:pt idx="160">
                  <c:v>41425</c:v>
                </c:pt>
                <c:pt idx="161">
                  <c:v>41455</c:v>
                </c:pt>
                <c:pt idx="162">
                  <c:v>41486</c:v>
                </c:pt>
                <c:pt idx="163">
                  <c:v>41517</c:v>
                </c:pt>
                <c:pt idx="164">
                  <c:v>41547</c:v>
                </c:pt>
                <c:pt idx="165">
                  <c:v>41578</c:v>
                </c:pt>
                <c:pt idx="166">
                  <c:v>41608</c:v>
                </c:pt>
                <c:pt idx="167">
                  <c:v>41639</c:v>
                </c:pt>
                <c:pt idx="168">
                  <c:v>41670</c:v>
                </c:pt>
                <c:pt idx="169">
                  <c:v>41698</c:v>
                </c:pt>
                <c:pt idx="170">
                  <c:v>41729</c:v>
                </c:pt>
                <c:pt idx="171">
                  <c:v>41759</c:v>
                </c:pt>
                <c:pt idx="172">
                  <c:v>41790</c:v>
                </c:pt>
                <c:pt idx="173">
                  <c:v>41820</c:v>
                </c:pt>
                <c:pt idx="174">
                  <c:v>41851</c:v>
                </c:pt>
                <c:pt idx="175">
                  <c:v>41882</c:v>
                </c:pt>
                <c:pt idx="176">
                  <c:v>41912</c:v>
                </c:pt>
                <c:pt idx="177">
                  <c:v>41943</c:v>
                </c:pt>
                <c:pt idx="178">
                  <c:v>41973</c:v>
                </c:pt>
                <c:pt idx="179">
                  <c:v>42004</c:v>
                </c:pt>
                <c:pt idx="180">
                  <c:v>42035</c:v>
                </c:pt>
                <c:pt idx="181">
                  <c:v>42063</c:v>
                </c:pt>
                <c:pt idx="182">
                  <c:v>42094</c:v>
                </c:pt>
                <c:pt idx="183">
                  <c:v>42124</c:v>
                </c:pt>
                <c:pt idx="184">
                  <c:v>42155</c:v>
                </c:pt>
                <c:pt idx="185">
                  <c:v>42185</c:v>
                </c:pt>
                <c:pt idx="186">
                  <c:v>42216</c:v>
                </c:pt>
                <c:pt idx="187">
                  <c:v>42247</c:v>
                </c:pt>
                <c:pt idx="188">
                  <c:v>42277</c:v>
                </c:pt>
                <c:pt idx="189">
                  <c:v>42308</c:v>
                </c:pt>
                <c:pt idx="190">
                  <c:v>42338</c:v>
                </c:pt>
                <c:pt idx="191">
                  <c:v>42369</c:v>
                </c:pt>
                <c:pt idx="192">
                  <c:v>42400</c:v>
                </c:pt>
                <c:pt idx="193">
                  <c:v>42429</c:v>
                </c:pt>
                <c:pt idx="194">
                  <c:v>42460</c:v>
                </c:pt>
                <c:pt idx="195">
                  <c:v>42490</c:v>
                </c:pt>
                <c:pt idx="196">
                  <c:v>42521</c:v>
                </c:pt>
                <c:pt idx="197">
                  <c:v>42551</c:v>
                </c:pt>
                <c:pt idx="198">
                  <c:v>42582</c:v>
                </c:pt>
                <c:pt idx="199">
                  <c:v>42613</c:v>
                </c:pt>
                <c:pt idx="200">
                  <c:v>42643</c:v>
                </c:pt>
                <c:pt idx="201">
                  <c:v>42674</c:v>
                </c:pt>
                <c:pt idx="202">
                  <c:v>42704</c:v>
                </c:pt>
                <c:pt idx="203">
                  <c:v>42735</c:v>
                </c:pt>
                <c:pt idx="204">
                  <c:v>42766</c:v>
                </c:pt>
                <c:pt idx="205">
                  <c:v>42794</c:v>
                </c:pt>
                <c:pt idx="206">
                  <c:v>42825</c:v>
                </c:pt>
                <c:pt idx="207">
                  <c:v>42855</c:v>
                </c:pt>
              </c:numCache>
            </c:numRef>
          </c:cat>
          <c:val>
            <c:numRef>
              <c:f>Comercio!$J$32:$J$500</c:f>
              <c:numCache>
                <c:formatCode>General</c:formatCode>
                <c:ptCount val="469"/>
                <c:pt idx="0">
                  <c:v>-10394.299999999999</c:v>
                </c:pt>
                <c:pt idx="1">
                  <c:v>-10669.9</c:v>
                </c:pt>
                <c:pt idx="2">
                  <c:v>-9774.7000000000007</c:v>
                </c:pt>
                <c:pt idx="3">
                  <c:v>-10305</c:v>
                </c:pt>
                <c:pt idx="4">
                  <c:v>-11145.9</c:v>
                </c:pt>
                <c:pt idx="5">
                  <c:v>-13440.4</c:v>
                </c:pt>
                <c:pt idx="6">
                  <c:v>-12027.2</c:v>
                </c:pt>
                <c:pt idx="7">
                  <c:v>-12498.4</c:v>
                </c:pt>
                <c:pt idx="8">
                  <c:v>-13899.5</c:v>
                </c:pt>
                <c:pt idx="9">
                  <c:v>-13180</c:v>
                </c:pt>
                <c:pt idx="10">
                  <c:v>-12573.8</c:v>
                </c:pt>
                <c:pt idx="11">
                  <c:v>-13187.9</c:v>
                </c:pt>
                <c:pt idx="12">
                  <c:v>-9836.2999999999993</c:v>
                </c:pt>
                <c:pt idx="13">
                  <c:v>-9653.5</c:v>
                </c:pt>
                <c:pt idx="14">
                  <c:v>-10588.2</c:v>
                </c:pt>
                <c:pt idx="15">
                  <c:v>-10454.9</c:v>
                </c:pt>
                <c:pt idx="16">
                  <c:v>-9533.5</c:v>
                </c:pt>
                <c:pt idx="17">
                  <c:v>-9652.2000000000007</c:v>
                </c:pt>
                <c:pt idx="18">
                  <c:v>-8904.7999999999993</c:v>
                </c:pt>
                <c:pt idx="19">
                  <c:v>-6348.3</c:v>
                </c:pt>
                <c:pt idx="20">
                  <c:v>-6089.8</c:v>
                </c:pt>
                <c:pt idx="21">
                  <c:v>-3867.3</c:v>
                </c:pt>
                <c:pt idx="22">
                  <c:v>-5621.1</c:v>
                </c:pt>
                <c:pt idx="23">
                  <c:v>-3604.5</c:v>
                </c:pt>
                <c:pt idx="24">
                  <c:v>-4116.3999999999996</c:v>
                </c:pt>
                <c:pt idx="25">
                  <c:v>-5793.2</c:v>
                </c:pt>
                <c:pt idx="26">
                  <c:v>-2199.5</c:v>
                </c:pt>
                <c:pt idx="27">
                  <c:v>-7835.9</c:v>
                </c:pt>
                <c:pt idx="28">
                  <c:v>-2877.1</c:v>
                </c:pt>
                <c:pt idx="29">
                  <c:v>-4048.1</c:v>
                </c:pt>
                <c:pt idx="30">
                  <c:v>-3546.4</c:v>
                </c:pt>
                <c:pt idx="31">
                  <c:v>-1882.4</c:v>
                </c:pt>
                <c:pt idx="32">
                  <c:v>-2559.4</c:v>
                </c:pt>
                <c:pt idx="33">
                  <c:v>-5674</c:v>
                </c:pt>
                <c:pt idx="34">
                  <c:v>-5186.3999999999996</c:v>
                </c:pt>
                <c:pt idx="35">
                  <c:v>-4741</c:v>
                </c:pt>
                <c:pt idx="36">
                  <c:v>-6008</c:v>
                </c:pt>
                <c:pt idx="37">
                  <c:v>-8184.3</c:v>
                </c:pt>
                <c:pt idx="38">
                  <c:v>-9994.1</c:v>
                </c:pt>
                <c:pt idx="39">
                  <c:v>-4590.8</c:v>
                </c:pt>
                <c:pt idx="40">
                  <c:v>-7533.5</c:v>
                </c:pt>
                <c:pt idx="41">
                  <c:v>-7370.8</c:v>
                </c:pt>
                <c:pt idx="42">
                  <c:v>-3748.9</c:v>
                </c:pt>
                <c:pt idx="43">
                  <c:v>-1802.8</c:v>
                </c:pt>
                <c:pt idx="44">
                  <c:v>-4742.5</c:v>
                </c:pt>
                <c:pt idx="45">
                  <c:v>-5558.1</c:v>
                </c:pt>
                <c:pt idx="46">
                  <c:v>-6401.5</c:v>
                </c:pt>
                <c:pt idx="47">
                  <c:v>-5770.5</c:v>
                </c:pt>
                <c:pt idx="48">
                  <c:v>-5097.8999999999996</c:v>
                </c:pt>
                <c:pt idx="49">
                  <c:v>-4087</c:v>
                </c:pt>
                <c:pt idx="50">
                  <c:v>-5255.6</c:v>
                </c:pt>
                <c:pt idx="51">
                  <c:v>-7820.8</c:v>
                </c:pt>
                <c:pt idx="52">
                  <c:v>-4519.1000000000004</c:v>
                </c:pt>
                <c:pt idx="53">
                  <c:v>-7231</c:v>
                </c:pt>
                <c:pt idx="54">
                  <c:v>-5193.3999999999996</c:v>
                </c:pt>
                <c:pt idx="55">
                  <c:v>-8155.9</c:v>
                </c:pt>
                <c:pt idx="56">
                  <c:v>-9373.5</c:v>
                </c:pt>
                <c:pt idx="57">
                  <c:v>-9444.6</c:v>
                </c:pt>
                <c:pt idx="58">
                  <c:v>-9928.7000000000007</c:v>
                </c:pt>
                <c:pt idx="59">
                  <c:v>-7158.2</c:v>
                </c:pt>
                <c:pt idx="60">
                  <c:v>-6823.9</c:v>
                </c:pt>
                <c:pt idx="61">
                  <c:v>-8172</c:v>
                </c:pt>
                <c:pt idx="62">
                  <c:v>-9697.5</c:v>
                </c:pt>
                <c:pt idx="63">
                  <c:v>-11121.9</c:v>
                </c:pt>
                <c:pt idx="64">
                  <c:v>-8036</c:v>
                </c:pt>
                <c:pt idx="65">
                  <c:v>-8645.4</c:v>
                </c:pt>
                <c:pt idx="66">
                  <c:v>-10712.5</c:v>
                </c:pt>
                <c:pt idx="67">
                  <c:v>-14240.4</c:v>
                </c:pt>
                <c:pt idx="68">
                  <c:v>-11095.8</c:v>
                </c:pt>
                <c:pt idx="69">
                  <c:v>-13130.6</c:v>
                </c:pt>
                <c:pt idx="70">
                  <c:v>-16491.099999999999</c:v>
                </c:pt>
                <c:pt idx="71">
                  <c:v>-18181.400000000001</c:v>
                </c:pt>
                <c:pt idx="72">
                  <c:v>-18094.7</c:v>
                </c:pt>
                <c:pt idx="73">
                  <c:v>-18703.7</c:v>
                </c:pt>
                <c:pt idx="74">
                  <c:v>-17202.2</c:v>
                </c:pt>
                <c:pt idx="75">
                  <c:v>-18231.3</c:v>
                </c:pt>
                <c:pt idx="76">
                  <c:v>-21500</c:v>
                </c:pt>
                <c:pt idx="77">
                  <c:v>-19846.099999999999</c:v>
                </c:pt>
                <c:pt idx="78">
                  <c:v>-20554.5</c:v>
                </c:pt>
                <c:pt idx="79">
                  <c:v>-22903</c:v>
                </c:pt>
                <c:pt idx="80">
                  <c:v>-15064.8</c:v>
                </c:pt>
                <c:pt idx="81">
                  <c:v>-14335.2</c:v>
                </c:pt>
                <c:pt idx="82">
                  <c:v>-13706.5</c:v>
                </c:pt>
                <c:pt idx="83">
                  <c:v>-16112.2</c:v>
                </c:pt>
                <c:pt idx="84">
                  <c:v>-17374.599999999999</c:v>
                </c:pt>
                <c:pt idx="85">
                  <c:v>-21558</c:v>
                </c:pt>
                <c:pt idx="86">
                  <c:v>-16074</c:v>
                </c:pt>
                <c:pt idx="87">
                  <c:v>-15309.6</c:v>
                </c:pt>
                <c:pt idx="88">
                  <c:v>-17785.8</c:v>
                </c:pt>
                <c:pt idx="89">
                  <c:v>-13892.2</c:v>
                </c:pt>
                <c:pt idx="90">
                  <c:v>-19671.8</c:v>
                </c:pt>
                <c:pt idx="91">
                  <c:v>-15127.2</c:v>
                </c:pt>
                <c:pt idx="92">
                  <c:v>-16634.599999999999</c:v>
                </c:pt>
                <c:pt idx="93">
                  <c:v>-17787.2</c:v>
                </c:pt>
                <c:pt idx="94">
                  <c:v>-19619.5</c:v>
                </c:pt>
                <c:pt idx="95">
                  <c:v>-23648.6</c:v>
                </c:pt>
                <c:pt idx="96">
                  <c:v>-23053.8</c:v>
                </c:pt>
                <c:pt idx="97">
                  <c:v>-19732.3</c:v>
                </c:pt>
                <c:pt idx="98">
                  <c:v>-23859</c:v>
                </c:pt>
                <c:pt idx="99">
                  <c:v>-19034.099999999999</c:v>
                </c:pt>
                <c:pt idx="100">
                  <c:v>-24760</c:v>
                </c:pt>
                <c:pt idx="101">
                  <c:v>-27160.6</c:v>
                </c:pt>
                <c:pt idx="102">
                  <c:v>-31082.5</c:v>
                </c:pt>
                <c:pt idx="103">
                  <c:v>-25722.9</c:v>
                </c:pt>
                <c:pt idx="104">
                  <c:v>-22639.5</c:v>
                </c:pt>
                <c:pt idx="105">
                  <c:v>-19576.099999999999</c:v>
                </c:pt>
                <c:pt idx="106">
                  <c:v>-22394</c:v>
                </c:pt>
                <c:pt idx="107">
                  <c:v>-16096.5</c:v>
                </c:pt>
                <c:pt idx="108">
                  <c:v>-20437.5</c:v>
                </c:pt>
                <c:pt idx="109">
                  <c:v>-17365.599999999999</c:v>
                </c:pt>
                <c:pt idx="110">
                  <c:v>-17463.599999999999</c:v>
                </c:pt>
                <c:pt idx="111">
                  <c:v>-11599.4</c:v>
                </c:pt>
                <c:pt idx="112">
                  <c:v>-9268.5</c:v>
                </c:pt>
                <c:pt idx="113">
                  <c:v>-9278.6</c:v>
                </c:pt>
                <c:pt idx="114">
                  <c:v>-6010.2</c:v>
                </c:pt>
                <c:pt idx="115">
                  <c:v>-8675</c:v>
                </c:pt>
                <c:pt idx="116">
                  <c:v>-12332.1</c:v>
                </c:pt>
                <c:pt idx="117">
                  <c:v>-9991</c:v>
                </c:pt>
                <c:pt idx="118">
                  <c:v>-10771.3</c:v>
                </c:pt>
                <c:pt idx="119">
                  <c:v>-9966.2000000000007</c:v>
                </c:pt>
                <c:pt idx="120">
                  <c:v>-14312.3</c:v>
                </c:pt>
                <c:pt idx="121">
                  <c:v>-8847.5</c:v>
                </c:pt>
                <c:pt idx="122">
                  <c:v>-13812.6</c:v>
                </c:pt>
                <c:pt idx="123">
                  <c:v>-13792</c:v>
                </c:pt>
                <c:pt idx="124">
                  <c:v>-20571.5</c:v>
                </c:pt>
                <c:pt idx="125">
                  <c:v>-19297.099999999999</c:v>
                </c:pt>
                <c:pt idx="126">
                  <c:v>-14002.3</c:v>
                </c:pt>
                <c:pt idx="127">
                  <c:v>-14457</c:v>
                </c:pt>
                <c:pt idx="128">
                  <c:v>-13530.5</c:v>
                </c:pt>
                <c:pt idx="129">
                  <c:v>-10725.3</c:v>
                </c:pt>
                <c:pt idx="130">
                  <c:v>-17689.5</c:v>
                </c:pt>
                <c:pt idx="131">
                  <c:v>-20041.5</c:v>
                </c:pt>
                <c:pt idx="132">
                  <c:v>-14419.8</c:v>
                </c:pt>
                <c:pt idx="133">
                  <c:v>-9285.9</c:v>
                </c:pt>
                <c:pt idx="134">
                  <c:v>-17662.099999999999</c:v>
                </c:pt>
                <c:pt idx="135">
                  <c:v>-18186.3</c:v>
                </c:pt>
                <c:pt idx="136">
                  <c:v>-18156.3</c:v>
                </c:pt>
                <c:pt idx="137">
                  <c:v>-19409.099999999999</c:v>
                </c:pt>
                <c:pt idx="138">
                  <c:v>-17865.599999999999</c:v>
                </c:pt>
                <c:pt idx="139">
                  <c:v>-19608.099999999999</c:v>
                </c:pt>
                <c:pt idx="140">
                  <c:v>-11731.3</c:v>
                </c:pt>
                <c:pt idx="141">
                  <c:v>-9631.7000000000007</c:v>
                </c:pt>
                <c:pt idx="142">
                  <c:v>-11492.4</c:v>
                </c:pt>
                <c:pt idx="143">
                  <c:v>-9505.7999999999993</c:v>
                </c:pt>
                <c:pt idx="144">
                  <c:v>-9549.6</c:v>
                </c:pt>
                <c:pt idx="145">
                  <c:v>-14263</c:v>
                </c:pt>
                <c:pt idx="146">
                  <c:v>-12359.2</c:v>
                </c:pt>
                <c:pt idx="147">
                  <c:v>-13568.6</c:v>
                </c:pt>
                <c:pt idx="148">
                  <c:v>-7735.4</c:v>
                </c:pt>
                <c:pt idx="149">
                  <c:v>-5576.6</c:v>
                </c:pt>
                <c:pt idx="150">
                  <c:v>-4697.7</c:v>
                </c:pt>
                <c:pt idx="151">
                  <c:v>-9459.6</c:v>
                </c:pt>
                <c:pt idx="152">
                  <c:v>-12136.5</c:v>
                </c:pt>
                <c:pt idx="153">
                  <c:v>-10239.6</c:v>
                </c:pt>
                <c:pt idx="154">
                  <c:v>-4236.8</c:v>
                </c:pt>
                <c:pt idx="155">
                  <c:v>-6623.7</c:v>
                </c:pt>
                <c:pt idx="156">
                  <c:v>-1712.5</c:v>
                </c:pt>
                <c:pt idx="157">
                  <c:v>-39.4</c:v>
                </c:pt>
                <c:pt idx="158">
                  <c:v>11962.2</c:v>
                </c:pt>
                <c:pt idx="159">
                  <c:v>6504.6</c:v>
                </c:pt>
                <c:pt idx="160">
                  <c:v>13056.7</c:v>
                </c:pt>
                <c:pt idx="161">
                  <c:v>4784.3999999999996</c:v>
                </c:pt>
                <c:pt idx="162">
                  <c:v>3562.4</c:v>
                </c:pt>
                <c:pt idx="163">
                  <c:v>3677.9</c:v>
                </c:pt>
                <c:pt idx="164">
                  <c:v>818.5</c:v>
                </c:pt>
                <c:pt idx="165">
                  <c:v>2872.6</c:v>
                </c:pt>
                <c:pt idx="166">
                  <c:v>2080</c:v>
                </c:pt>
                <c:pt idx="167">
                  <c:v>2963.9</c:v>
                </c:pt>
                <c:pt idx="168">
                  <c:v>1118.5</c:v>
                </c:pt>
                <c:pt idx="169">
                  <c:v>4189.7</c:v>
                </c:pt>
                <c:pt idx="170">
                  <c:v>-7.5</c:v>
                </c:pt>
                <c:pt idx="171">
                  <c:v>-469.7</c:v>
                </c:pt>
                <c:pt idx="172">
                  <c:v>-2509.6</c:v>
                </c:pt>
                <c:pt idx="173">
                  <c:v>-1431.3</c:v>
                </c:pt>
                <c:pt idx="174">
                  <c:v>-6696.9</c:v>
                </c:pt>
                <c:pt idx="175">
                  <c:v>-3375.4</c:v>
                </c:pt>
                <c:pt idx="176">
                  <c:v>2460.1</c:v>
                </c:pt>
                <c:pt idx="177">
                  <c:v>4258.2</c:v>
                </c:pt>
                <c:pt idx="178">
                  <c:v>9229.2000000000007</c:v>
                </c:pt>
                <c:pt idx="179">
                  <c:v>5186.2</c:v>
                </c:pt>
                <c:pt idx="180">
                  <c:v>4857.2</c:v>
                </c:pt>
                <c:pt idx="181">
                  <c:v>1108.7</c:v>
                </c:pt>
                <c:pt idx="182">
                  <c:v>1519.8</c:v>
                </c:pt>
                <c:pt idx="183">
                  <c:v>6838.4</c:v>
                </c:pt>
                <c:pt idx="184">
                  <c:v>5265.7</c:v>
                </c:pt>
                <c:pt idx="185">
                  <c:v>4515.5</c:v>
                </c:pt>
                <c:pt idx="186">
                  <c:v>4692.7</c:v>
                </c:pt>
                <c:pt idx="187">
                  <c:v>6762.9</c:v>
                </c:pt>
                <c:pt idx="188">
                  <c:v>3358.9</c:v>
                </c:pt>
                <c:pt idx="189">
                  <c:v>1725.6</c:v>
                </c:pt>
                <c:pt idx="190">
                  <c:v>4766.5</c:v>
                </c:pt>
                <c:pt idx="191">
                  <c:v>13128.8</c:v>
                </c:pt>
                <c:pt idx="192">
                  <c:v>6053.6</c:v>
                </c:pt>
                <c:pt idx="193">
                  <c:v>3445.9</c:v>
                </c:pt>
                <c:pt idx="194">
                  <c:v>1887.2</c:v>
                </c:pt>
                <c:pt idx="195">
                  <c:v>1912.4</c:v>
                </c:pt>
                <c:pt idx="196">
                  <c:v>4666.3</c:v>
                </c:pt>
                <c:pt idx="197">
                  <c:v>1007.7</c:v>
                </c:pt>
                <c:pt idx="198">
                  <c:v>-1545.8</c:v>
                </c:pt>
                <c:pt idx="199">
                  <c:v>-1989.3</c:v>
                </c:pt>
                <c:pt idx="200">
                  <c:v>-1401.4</c:v>
                </c:pt>
                <c:pt idx="201">
                  <c:v>3887</c:v>
                </c:pt>
                <c:pt idx="202">
                  <c:v>4067.2</c:v>
                </c:pt>
                <c:pt idx="203">
                  <c:v>10332.1</c:v>
                </c:pt>
                <c:pt idx="204">
                  <c:v>1149.4000000000001</c:v>
                </c:pt>
                <c:pt idx="205">
                  <c:v>976.8</c:v>
                </c:pt>
                <c:pt idx="206">
                  <c:v>3349.7</c:v>
                </c:pt>
                <c:pt idx="207">
                  <c:v>721.7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25703552"/>
        <c:axId val="325702016"/>
      </c:barChart>
      <c:lineChart>
        <c:grouping val="standard"/>
        <c:varyColors val="0"/>
        <c:ser>
          <c:idx val="0"/>
          <c:order val="0"/>
          <c:tx>
            <c:strRef>
              <c:f>Comercio!$E$15</c:f>
              <c:strCache>
                <c:ptCount val="1"/>
                <c:pt idx="0">
                  <c:v>Importacioness</c:v>
                </c:pt>
              </c:strCache>
            </c:strRef>
          </c:tx>
          <c:spPr>
            <a:ln w="25400">
              <a:solidFill>
                <a:srgbClr val="4F81BD">
                  <a:lumMod val="60000"/>
                  <a:lumOff val="40000"/>
                </a:srgbClr>
              </a:solidFill>
            </a:ln>
          </c:spPr>
          <c:marker>
            <c:symbol val="none"/>
          </c:marker>
          <c:cat>
            <c:numRef>
              <c:f>Comercio!$E$32:$E$500</c:f>
              <c:numCache>
                <c:formatCode>m/d/yyyy</c:formatCode>
                <c:ptCount val="469"/>
                <c:pt idx="0">
                  <c:v>36556</c:v>
                </c:pt>
                <c:pt idx="1">
                  <c:v>36585</c:v>
                </c:pt>
                <c:pt idx="2">
                  <c:v>36616</c:v>
                </c:pt>
                <c:pt idx="3">
                  <c:v>36646</c:v>
                </c:pt>
                <c:pt idx="4">
                  <c:v>36677</c:v>
                </c:pt>
                <c:pt idx="5">
                  <c:v>36707</c:v>
                </c:pt>
                <c:pt idx="6">
                  <c:v>36738</c:v>
                </c:pt>
                <c:pt idx="7">
                  <c:v>36769</c:v>
                </c:pt>
                <c:pt idx="8">
                  <c:v>36799</c:v>
                </c:pt>
                <c:pt idx="9">
                  <c:v>36830</c:v>
                </c:pt>
                <c:pt idx="10">
                  <c:v>36860</c:v>
                </c:pt>
                <c:pt idx="11">
                  <c:v>36891</c:v>
                </c:pt>
                <c:pt idx="12">
                  <c:v>36922</c:v>
                </c:pt>
                <c:pt idx="13">
                  <c:v>36950</c:v>
                </c:pt>
                <c:pt idx="14">
                  <c:v>36981</c:v>
                </c:pt>
                <c:pt idx="15">
                  <c:v>37011</c:v>
                </c:pt>
                <c:pt idx="16">
                  <c:v>37042</c:v>
                </c:pt>
                <c:pt idx="17">
                  <c:v>37072</c:v>
                </c:pt>
                <c:pt idx="18">
                  <c:v>37103</c:v>
                </c:pt>
                <c:pt idx="19">
                  <c:v>37134</c:v>
                </c:pt>
                <c:pt idx="20">
                  <c:v>37164</c:v>
                </c:pt>
                <c:pt idx="21">
                  <c:v>37195</c:v>
                </c:pt>
                <c:pt idx="22">
                  <c:v>37225</c:v>
                </c:pt>
                <c:pt idx="23">
                  <c:v>37256</c:v>
                </c:pt>
                <c:pt idx="24">
                  <c:v>37287</c:v>
                </c:pt>
                <c:pt idx="25">
                  <c:v>37315</c:v>
                </c:pt>
                <c:pt idx="26">
                  <c:v>37346</c:v>
                </c:pt>
                <c:pt idx="27">
                  <c:v>37376</c:v>
                </c:pt>
                <c:pt idx="28">
                  <c:v>37407</c:v>
                </c:pt>
                <c:pt idx="29">
                  <c:v>37437</c:v>
                </c:pt>
                <c:pt idx="30">
                  <c:v>37468</c:v>
                </c:pt>
                <c:pt idx="31">
                  <c:v>37499</c:v>
                </c:pt>
                <c:pt idx="32">
                  <c:v>37529</c:v>
                </c:pt>
                <c:pt idx="33">
                  <c:v>37560</c:v>
                </c:pt>
                <c:pt idx="34">
                  <c:v>37590</c:v>
                </c:pt>
                <c:pt idx="35">
                  <c:v>37621</c:v>
                </c:pt>
                <c:pt idx="36">
                  <c:v>37652</c:v>
                </c:pt>
                <c:pt idx="37">
                  <c:v>37680</c:v>
                </c:pt>
                <c:pt idx="38">
                  <c:v>37711</c:v>
                </c:pt>
                <c:pt idx="39">
                  <c:v>37741</c:v>
                </c:pt>
                <c:pt idx="40">
                  <c:v>37772</c:v>
                </c:pt>
                <c:pt idx="41">
                  <c:v>37802</c:v>
                </c:pt>
                <c:pt idx="42">
                  <c:v>37833</c:v>
                </c:pt>
                <c:pt idx="43">
                  <c:v>37864</c:v>
                </c:pt>
                <c:pt idx="44">
                  <c:v>37894</c:v>
                </c:pt>
                <c:pt idx="45">
                  <c:v>37925</c:v>
                </c:pt>
                <c:pt idx="46">
                  <c:v>37955</c:v>
                </c:pt>
                <c:pt idx="47">
                  <c:v>37986</c:v>
                </c:pt>
                <c:pt idx="48">
                  <c:v>38017</c:v>
                </c:pt>
                <c:pt idx="49">
                  <c:v>38046</c:v>
                </c:pt>
                <c:pt idx="50">
                  <c:v>38077</c:v>
                </c:pt>
                <c:pt idx="51">
                  <c:v>38107</c:v>
                </c:pt>
                <c:pt idx="52">
                  <c:v>38138</c:v>
                </c:pt>
                <c:pt idx="53">
                  <c:v>38168</c:v>
                </c:pt>
                <c:pt idx="54">
                  <c:v>38199</c:v>
                </c:pt>
                <c:pt idx="55">
                  <c:v>38230</c:v>
                </c:pt>
                <c:pt idx="56">
                  <c:v>38260</c:v>
                </c:pt>
                <c:pt idx="57">
                  <c:v>38291</c:v>
                </c:pt>
                <c:pt idx="58">
                  <c:v>38321</c:v>
                </c:pt>
                <c:pt idx="59">
                  <c:v>38352</c:v>
                </c:pt>
                <c:pt idx="60">
                  <c:v>38383</c:v>
                </c:pt>
                <c:pt idx="61">
                  <c:v>38411</c:v>
                </c:pt>
                <c:pt idx="62">
                  <c:v>38442</c:v>
                </c:pt>
                <c:pt idx="63">
                  <c:v>38472</c:v>
                </c:pt>
                <c:pt idx="64">
                  <c:v>38503</c:v>
                </c:pt>
                <c:pt idx="65">
                  <c:v>38533</c:v>
                </c:pt>
                <c:pt idx="66">
                  <c:v>38564</c:v>
                </c:pt>
                <c:pt idx="67">
                  <c:v>38595</c:v>
                </c:pt>
                <c:pt idx="68">
                  <c:v>38625</c:v>
                </c:pt>
                <c:pt idx="69">
                  <c:v>38656</c:v>
                </c:pt>
                <c:pt idx="70">
                  <c:v>38686</c:v>
                </c:pt>
                <c:pt idx="71">
                  <c:v>38717</c:v>
                </c:pt>
                <c:pt idx="72">
                  <c:v>38748</c:v>
                </c:pt>
                <c:pt idx="73">
                  <c:v>38776</c:v>
                </c:pt>
                <c:pt idx="74">
                  <c:v>38807</c:v>
                </c:pt>
                <c:pt idx="75">
                  <c:v>38837</c:v>
                </c:pt>
                <c:pt idx="76">
                  <c:v>38868</c:v>
                </c:pt>
                <c:pt idx="77">
                  <c:v>38898</c:v>
                </c:pt>
                <c:pt idx="78">
                  <c:v>38929</c:v>
                </c:pt>
                <c:pt idx="79">
                  <c:v>38960</c:v>
                </c:pt>
                <c:pt idx="80">
                  <c:v>38990</c:v>
                </c:pt>
                <c:pt idx="81">
                  <c:v>39021</c:v>
                </c:pt>
                <c:pt idx="82">
                  <c:v>39051</c:v>
                </c:pt>
                <c:pt idx="83">
                  <c:v>39082</c:v>
                </c:pt>
                <c:pt idx="84">
                  <c:v>39113</c:v>
                </c:pt>
                <c:pt idx="85">
                  <c:v>39141</c:v>
                </c:pt>
                <c:pt idx="86">
                  <c:v>39172</c:v>
                </c:pt>
                <c:pt idx="87">
                  <c:v>39202</c:v>
                </c:pt>
                <c:pt idx="88">
                  <c:v>39233</c:v>
                </c:pt>
                <c:pt idx="89">
                  <c:v>39263</c:v>
                </c:pt>
                <c:pt idx="90">
                  <c:v>39294</c:v>
                </c:pt>
                <c:pt idx="91">
                  <c:v>39325</c:v>
                </c:pt>
                <c:pt idx="92">
                  <c:v>39355</c:v>
                </c:pt>
                <c:pt idx="93">
                  <c:v>39386</c:v>
                </c:pt>
                <c:pt idx="94">
                  <c:v>39416</c:v>
                </c:pt>
                <c:pt idx="95">
                  <c:v>39447</c:v>
                </c:pt>
                <c:pt idx="96">
                  <c:v>39478</c:v>
                </c:pt>
                <c:pt idx="97">
                  <c:v>39507</c:v>
                </c:pt>
                <c:pt idx="98">
                  <c:v>39538</c:v>
                </c:pt>
                <c:pt idx="99">
                  <c:v>39568</c:v>
                </c:pt>
                <c:pt idx="100">
                  <c:v>39599</c:v>
                </c:pt>
                <c:pt idx="101">
                  <c:v>39629</c:v>
                </c:pt>
                <c:pt idx="102">
                  <c:v>39660</c:v>
                </c:pt>
                <c:pt idx="103">
                  <c:v>39691</c:v>
                </c:pt>
                <c:pt idx="104">
                  <c:v>39721</c:v>
                </c:pt>
                <c:pt idx="105">
                  <c:v>39752</c:v>
                </c:pt>
                <c:pt idx="106">
                  <c:v>39782</c:v>
                </c:pt>
                <c:pt idx="107">
                  <c:v>39813</c:v>
                </c:pt>
                <c:pt idx="108">
                  <c:v>39844</c:v>
                </c:pt>
                <c:pt idx="109">
                  <c:v>39872</c:v>
                </c:pt>
                <c:pt idx="110">
                  <c:v>39903</c:v>
                </c:pt>
                <c:pt idx="111">
                  <c:v>39933</c:v>
                </c:pt>
                <c:pt idx="112">
                  <c:v>39964</c:v>
                </c:pt>
                <c:pt idx="113">
                  <c:v>39994</c:v>
                </c:pt>
                <c:pt idx="114">
                  <c:v>40025</c:v>
                </c:pt>
                <c:pt idx="115">
                  <c:v>40056</c:v>
                </c:pt>
                <c:pt idx="116">
                  <c:v>40086</c:v>
                </c:pt>
                <c:pt idx="117">
                  <c:v>40117</c:v>
                </c:pt>
                <c:pt idx="118">
                  <c:v>40147</c:v>
                </c:pt>
                <c:pt idx="119">
                  <c:v>40178</c:v>
                </c:pt>
                <c:pt idx="120">
                  <c:v>40209</c:v>
                </c:pt>
                <c:pt idx="121">
                  <c:v>40237</c:v>
                </c:pt>
                <c:pt idx="122">
                  <c:v>40268</c:v>
                </c:pt>
                <c:pt idx="123">
                  <c:v>40298</c:v>
                </c:pt>
                <c:pt idx="124">
                  <c:v>40329</c:v>
                </c:pt>
                <c:pt idx="125">
                  <c:v>40359</c:v>
                </c:pt>
                <c:pt idx="126">
                  <c:v>40390</c:v>
                </c:pt>
                <c:pt idx="127">
                  <c:v>40421</c:v>
                </c:pt>
                <c:pt idx="128">
                  <c:v>40451</c:v>
                </c:pt>
                <c:pt idx="129">
                  <c:v>40482</c:v>
                </c:pt>
                <c:pt idx="130">
                  <c:v>40512</c:v>
                </c:pt>
                <c:pt idx="131">
                  <c:v>40543</c:v>
                </c:pt>
                <c:pt idx="132">
                  <c:v>40574</c:v>
                </c:pt>
                <c:pt idx="133">
                  <c:v>40602</c:v>
                </c:pt>
                <c:pt idx="134">
                  <c:v>40633</c:v>
                </c:pt>
                <c:pt idx="135">
                  <c:v>40663</c:v>
                </c:pt>
                <c:pt idx="136">
                  <c:v>40694</c:v>
                </c:pt>
                <c:pt idx="137">
                  <c:v>40724</c:v>
                </c:pt>
                <c:pt idx="138">
                  <c:v>40755</c:v>
                </c:pt>
                <c:pt idx="139">
                  <c:v>40786</c:v>
                </c:pt>
                <c:pt idx="140">
                  <c:v>40816</c:v>
                </c:pt>
                <c:pt idx="141">
                  <c:v>40847</c:v>
                </c:pt>
                <c:pt idx="142">
                  <c:v>40877</c:v>
                </c:pt>
                <c:pt idx="143">
                  <c:v>40908</c:v>
                </c:pt>
                <c:pt idx="144">
                  <c:v>40939</c:v>
                </c:pt>
                <c:pt idx="145">
                  <c:v>40968</c:v>
                </c:pt>
                <c:pt idx="146">
                  <c:v>40999</c:v>
                </c:pt>
                <c:pt idx="147">
                  <c:v>41029</c:v>
                </c:pt>
                <c:pt idx="148">
                  <c:v>41060</c:v>
                </c:pt>
                <c:pt idx="149">
                  <c:v>41090</c:v>
                </c:pt>
                <c:pt idx="150">
                  <c:v>41121</c:v>
                </c:pt>
                <c:pt idx="151">
                  <c:v>41152</c:v>
                </c:pt>
                <c:pt idx="152">
                  <c:v>41182</c:v>
                </c:pt>
                <c:pt idx="153">
                  <c:v>41213</c:v>
                </c:pt>
                <c:pt idx="154">
                  <c:v>41243</c:v>
                </c:pt>
                <c:pt idx="155">
                  <c:v>41274</c:v>
                </c:pt>
                <c:pt idx="156">
                  <c:v>41305</c:v>
                </c:pt>
                <c:pt idx="157">
                  <c:v>41333</c:v>
                </c:pt>
                <c:pt idx="158">
                  <c:v>41364</c:v>
                </c:pt>
                <c:pt idx="159">
                  <c:v>41394</c:v>
                </c:pt>
                <c:pt idx="160">
                  <c:v>41425</c:v>
                </c:pt>
                <c:pt idx="161">
                  <c:v>41455</c:v>
                </c:pt>
                <c:pt idx="162">
                  <c:v>41486</c:v>
                </c:pt>
                <c:pt idx="163">
                  <c:v>41517</c:v>
                </c:pt>
                <c:pt idx="164">
                  <c:v>41547</c:v>
                </c:pt>
                <c:pt idx="165">
                  <c:v>41578</c:v>
                </c:pt>
                <c:pt idx="166">
                  <c:v>41608</c:v>
                </c:pt>
                <c:pt idx="167">
                  <c:v>41639</c:v>
                </c:pt>
                <c:pt idx="168">
                  <c:v>41670</c:v>
                </c:pt>
                <c:pt idx="169">
                  <c:v>41698</c:v>
                </c:pt>
                <c:pt idx="170">
                  <c:v>41729</c:v>
                </c:pt>
                <c:pt idx="171">
                  <c:v>41759</c:v>
                </c:pt>
                <c:pt idx="172">
                  <c:v>41790</c:v>
                </c:pt>
                <c:pt idx="173">
                  <c:v>41820</c:v>
                </c:pt>
                <c:pt idx="174">
                  <c:v>41851</c:v>
                </c:pt>
                <c:pt idx="175">
                  <c:v>41882</c:v>
                </c:pt>
                <c:pt idx="176">
                  <c:v>41912</c:v>
                </c:pt>
                <c:pt idx="177">
                  <c:v>41943</c:v>
                </c:pt>
                <c:pt idx="178">
                  <c:v>41973</c:v>
                </c:pt>
                <c:pt idx="179">
                  <c:v>42004</c:v>
                </c:pt>
                <c:pt idx="180">
                  <c:v>42035</c:v>
                </c:pt>
                <c:pt idx="181">
                  <c:v>42063</c:v>
                </c:pt>
                <c:pt idx="182">
                  <c:v>42094</c:v>
                </c:pt>
                <c:pt idx="183">
                  <c:v>42124</c:v>
                </c:pt>
                <c:pt idx="184">
                  <c:v>42155</c:v>
                </c:pt>
                <c:pt idx="185">
                  <c:v>42185</c:v>
                </c:pt>
                <c:pt idx="186">
                  <c:v>42216</c:v>
                </c:pt>
                <c:pt idx="187">
                  <c:v>42247</c:v>
                </c:pt>
                <c:pt idx="188">
                  <c:v>42277</c:v>
                </c:pt>
                <c:pt idx="189">
                  <c:v>42308</c:v>
                </c:pt>
                <c:pt idx="190">
                  <c:v>42338</c:v>
                </c:pt>
                <c:pt idx="191">
                  <c:v>42369</c:v>
                </c:pt>
                <c:pt idx="192">
                  <c:v>42400</c:v>
                </c:pt>
                <c:pt idx="193">
                  <c:v>42429</c:v>
                </c:pt>
                <c:pt idx="194">
                  <c:v>42460</c:v>
                </c:pt>
                <c:pt idx="195">
                  <c:v>42490</c:v>
                </c:pt>
                <c:pt idx="196">
                  <c:v>42521</c:v>
                </c:pt>
                <c:pt idx="197">
                  <c:v>42551</c:v>
                </c:pt>
                <c:pt idx="198">
                  <c:v>42582</c:v>
                </c:pt>
                <c:pt idx="199">
                  <c:v>42613</c:v>
                </c:pt>
                <c:pt idx="200">
                  <c:v>42643</c:v>
                </c:pt>
                <c:pt idx="201">
                  <c:v>42674</c:v>
                </c:pt>
                <c:pt idx="202">
                  <c:v>42704</c:v>
                </c:pt>
                <c:pt idx="203">
                  <c:v>42735</c:v>
                </c:pt>
                <c:pt idx="204">
                  <c:v>42766</c:v>
                </c:pt>
                <c:pt idx="205">
                  <c:v>42794</c:v>
                </c:pt>
                <c:pt idx="206">
                  <c:v>42825</c:v>
                </c:pt>
                <c:pt idx="207">
                  <c:v>42855</c:v>
                </c:pt>
              </c:numCache>
            </c:numRef>
          </c:cat>
          <c:val>
            <c:numRef>
              <c:f>Comercio!$G$32:$G$256</c:f>
              <c:numCache>
                <c:formatCode>0.00%</c:formatCode>
                <c:ptCount val="225"/>
                <c:pt idx="0">
                  <c:v>0.34861597882841</c:v>
                </c:pt>
                <c:pt idx="1">
                  <c:v>0.3679219321432452</c:v>
                </c:pt>
                <c:pt idx="2">
                  <c:v>0.29292233714236637</c:v>
                </c:pt>
                <c:pt idx="3">
                  <c:v>0.31191413484481734</c:v>
                </c:pt>
                <c:pt idx="4">
                  <c:v>0.40798775097229178</c:v>
                </c:pt>
                <c:pt idx="5">
                  <c:v>0.33532542659411479</c:v>
                </c:pt>
                <c:pt idx="6">
                  <c:v>0.31540685561161386</c:v>
                </c:pt>
                <c:pt idx="7">
                  <c:v>0.36126655167369437</c:v>
                </c:pt>
                <c:pt idx="8">
                  <c:v>0.34004037910138241</c:v>
                </c:pt>
                <c:pt idx="9">
                  <c:v>0.35880106812718759</c:v>
                </c:pt>
                <c:pt idx="10">
                  <c:v>0.3344598084500392</c:v>
                </c:pt>
                <c:pt idx="11">
                  <c:v>0.28003189815174201</c:v>
                </c:pt>
                <c:pt idx="12">
                  <c:v>0.16138819193711806</c:v>
                </c:pt>
                <c:pt idx="13">
                  <c:v>0.11735564973172141</c:v>
                </c:pt>
                <c:pt idx="14">
                  <c:v>0.11288980449710051</c:v>
                </c:pt>
                <c:pt idx="15">
                  <c:v>0.1026600340908792</c:v>
                </c:pt>
                <c:pt idx="16">
                  <c:v>-4.1492933906149831E-3</c:v>
                </c:pt>
                <c:pt idx="17">
                  <c:v>4.9537364436158304E-2</c:v>
                </c:pt>
                <c:pt idx="18">
                  <c:v>1.0775431431509386E-2</c:v>
                </c:pt>
                <c:pt idx="19">
                  <c:v>-5.3698693550653709E-2</c:v>
                </c:pt>
                <c:pt idx="20">
                  <c:v>-0.12568510595813864</c:v>
                </c:pt>
                <c:pt idx="21">
                  <c:v>-0.13313320900804693</c:v>
                </c:pt>
                <c:pt idx="22">
                  <c:v>-0.13390801419929876</c:v>
                </c:pt>
                <c:pt idx="23">
                  <c:v>-0.162149675436014</c:v>
                </c:pt>
                <c:pt idx="24">
                  <c:v>-0.10261808550375229</c:v>
                </c:pt>
                <c:pt idx="25">
                  <c:v>-6.7008044045025805E-2</c:v>
                </c:pt>
                <c:pt idx="26">
                  <c:v>-9.1976779970208478E-2</c:v>
                </c:pt>
                <c:pt idx="27">
                  <c:v>-2.5745859380303271E-2</c:v>
                </c:pt>
                <c:pt idx="28">
                  <c:v>-5.0055318684769756E-2</c:v>
                </c:pt>
                <c:pt idx="29">
                  <c:v>-8.2880204308573791E-2</c:v>
                </c:pt>
                <c:pt idx="30">
                  <c:v>-8.2880906460945036E-2</c:v>
                </c:pt>
                <c:pt idx="31">
                  <c:v>-5.376955974277664E-2</c:v>
                </c:pt>
                <c:pt idx="32">
                  <c:v>-1.0069421916563903E-2</c:v>
                </c:pt>
                <c:pt idx="33">
                  <c:v>2.0007098089945163E-2</c:v>
                </c:pt>
                <c:pt idx="34">
                  <c:v>7.6700022089402076E-3</c:v>
                </c:pt>
                <c:pt idx="35">
                  <c:v>2.2846494194937561E-2</c:v>
                </c:pt>
                <c:pt idx="36">
                  <c:v>5.6199054519737501E-2</c:v>
                </c:pt>
                <c:pt idx="37">
                  <c:v>8.1367905065277135E-3</c:v>
                </c:pt>
                <c:pt idx="38">
                  <c:v>2.073445592349521E-2</c:v>
                </c:pt>
                <c:pt idx="39">
                  <c:v>-4.3560853785399645E-2</c:v>
                </c:pt>
                <c:pt idx="40">
                  <c:v>-2.281646136646398E-2</c:v>
                </c:pt>
                <c:pt idx="41">
                  <c:v>-3.4232692915327601E-2</c:v>
                </c:pt>
                <c:pt idx="42">
                  <c:v>-2.1293514290746218E-2</c:v>
                </c:pt>
                <c:pt idx="43">
                  <c:v>-1.1344692973201065E-2</c:v>
                </c:pt>
                <c:pt idx="44">
                  <c:v>1.6745533432080739E-2</c:v>
                </c:pt>
                <c:pt idx="45">
                  <c:v>-1.0889612509817459E-2</c:v>
                </c:pt>
                <c:pt idx="46">
                  <c:v>-4.2055885289691286E-3</c:v>
                </c:pt>
                <c:pt idx="47">
                  <c:v>3.0761154585480899E-2</c:v>
                </c:pt>
                <c:pt idx="48">
                  <c:v>-1.6482735872249465E-2</c:v>
                </c:pt>
                <c:pt idx="49">
                  <c:v>1.2223165328826502E-2</c:v>
                </c:pt>
                <c:pt idx="50">
                  <c:v>1.3831709155364136E-2</c:v>
                </c:pt>
                <c:pt idx="51">
                  <c:v>0.10215793133064754</c:v>
                </c:pt>
                <c:pt idx="52">
                  <c:v>7.8027830003512211E-2</c:v>
                </c:pt>
                <c:pt idx="53">
                  <c:v>0.13184829937944031</c:v>
                </c:pt>
                <c:pt idx="54">
                  <c:v>0.14595221052829488</c:v>
                </c:pt>
                <c:pt idx="55">
                  <c:v>0.14529146067835397</c:v>
                </c:pt>
                <c:pt idx="56">
                  <c:v>0.13092765562452868</c:v>
                </c:pt>
                <c:pt idx="57">
                  <c:v>0.13697767638080793</c:v>
                </c:pt>
                <c:pt idx="58">
                  <c:v>0.13869487153711368</c:v>
                </c:pt>
                <c:pt idx="59">
                  <c:v>8.4210644570989146E-2</c:v>
                </c:pt>
                <c:pt idx="60">
                  <c:v>9.8299106531626768E-2</c:v>
                </c:pt>
                <c:pt idx="61">
                  <c:v>8.8156840497056521E-2</c:v>
                </c:pt>
                <c:pt idx="62">
                  <c:v>0.14221548124709704</c:v>
                </c:pt>
                <c:pt idx="63">
                  <c:v>0.10226753530485433</c:v>
                </c:pt>
                <c:pt idx="64">
                  <c:v>0.1216996749085455</c:v>
                </c:pt>
                <c:pt idx="65">
                  <c:v>0.11839527918227022</c:v>
                </c:pt>
                <c:pt idx="66">
                  <c:v>0.15984216996377687</c:v>
                </c:pt>
                <c:pt idx="67">
                  <c:v>0.20760022083642982</c:v>
                </c:pt>
                <c:pt idx="68">
                  <c:v>0.1762064519659241</c:v>
                </c:pt>
                <c:pt idx="69">
                  <c:v>0.16786519398206634</c:v>
                </c:pt>
                <c:pt idx="70">
                  <c:v>0.20298369027730434</c:v>
                </c:pt>
                <c:pt idx="71">
                  <c:v>0.28053212984336606</c:v>
                </c:pt>
                <c:pt idx="72">
                  <c:v>0.25276656968233047</c:v>
                </c:pt>
                <c:pt idx="73">
                  <c:v>0.28037798840652606</c:v>
                </c:pt>
                <c:pt idx="74">
                  <c:v>0.20114362963407117</c:v>
                </c:pt>
                <c:pt idx="75">
                  <c:v>0.19647756634151681</c:v>
                </c:pt>
                <c:pt idx="76">
                  <c:v>0.2296757300505532</c:v>
                </c:pt>
                <c:pt idx="77">
                  <c:v>0.19969678440173211</c:v>
                </c:pt>
                <c:pt idx="78">
                  <c:v>0.14418118255668255</c:v>
                </c:pt>
                <c:pt idx="79">
                  <c:v>0.12639878856856246</c:v>
                </c:pt>
                <c:pt idx="80">
                  <c:v>0.11506862326067346</c:v>
                </c:pt>
                <c:pt idx="81">
                  <c:v>9.9666543164135035E-2</c:v>
                </c:pt>
                <c:pt idx="82">
                  <c:v>7.7978054970329946E-2</c:v>
                </c:pt>
                <c:pt idx="83">
                  <c:v>7.1539607516648562E-2</c:v>
                </c:pt>
                <c:pt idx="84">
                  <c:v>5.9067226959801156E-2</c:v>
                </c:pt>
                <c:pt idx="85">
                  <c:v>7.2180644493002211E-2</c:v>
                </c:pt>
                <c:pt idx="86">
                  <c:v>5.9664807511651929E-2</c:v>
                </c:pt>
                <c:pt idx="87">
                  <c:v>3.2767223983223293E-2</c:v>
                </c:pt>
                <c:pt idx="88">
                  <c:v>2.2482457968598046E-2</c:v>
                </c:pt>
                <c:pt idx="89">
                  <c:v>2.8789642244425595E-2</c:v>
                </c:pt>
                <c:pt idx="90">
                  <c:v>7.6029278915313192E-2</c:v>
                </c:pt>
                <c:pt idx="91">
                  <c:v>3.4183650314812297E-2</c:v>
                </c:pt>
                <c:pt idx="92">
                  <c:v>6.7745888815492261E-2</c:v>
                </c:pt>
                <c:pt idx="93">
                  <c:v>7.9128144072175832E-2</c:v>
                </c:pt>
                <c:pt idx="94">
                  <c:v>8.6567130738712139E-2</c:v>
                </c:pt>
                <c:pt idx="95">
                  <c:v>8.3637559667097516E-2</c:v>
                </c:pt>
                <c:pt idx="96">
                  <c:v>0.14199624163850788</c:v>
                </c:pt>
                <c:pt idx="97">
                  <c:v>9.905229414111405E-2</c:v>
                </c:pt>
                <c:pt idx="98">
                  <c:v>0.13129523054139169</c:v>
                </c:pt>
                <c:pt idx="99">
                  <c:v>9.5680854378784819E-2</c:v>
                </c:pt>
                <c:pt idx="100">
                  <c:v>0.12443934095968356</c:v>
                </c:pt>
                <c:pt idx="101">
                  <c:v>0.15956596464077677</c:v>
                </c:pt>
                <c:pt idx="102">
                  <c:v>0.16416690466107964</c:v>
                </c:pt>
                <c:pt idx="103">
                  <c:v>0.14294147843942495</c:v>
                </c:pt>
                <c:pt idx="104">
                  <c:v>9.8261811711056746E-2</c:v>
                </c:pt>
                <c:pt idx="105">
                  <c:v>4.8446939701577429E-2</c:v>
                </c:pt>
                <c:pt idx="106">
                  <c:v>-4.8853644473945135E-4</c:v>
                </c:pt>
                <c:pt idx="107">
                  <c:v>-0.10125419859976992</c:v>
                </c:pt>
                <c:pt idx="108">
                  <c:v>-0.18836328612394115</c:v>
                </c:pt>
                <c:pt idx="109">
                  <c:v>-0.18690532122883852</c:v>
                </c:pt>
                <c:pt idx="110">
                  <c:v>-0.20117552016729556</c:v>
                </c:pt>
                <c:pt idx="111">
                  <c:v>-0.2216172576273715</c:v>
                </c:pt>
                <c:pt idx="112">
                  <c:v>-0.25924127122004648</c:v>
                </c:pt>
                <c:pt idx="113">
                  <c:v>-0.27312816401799467</c:v>
                </c:pt>
                <c:pt idx="114">
                  <c:v>-0.30459213453681067</c:v>
                </c:pt>
                <c:pt idx="115">
                  <c:v>-0.28289574246286764</c:v>
                </c:pt>
                <c:pt idx="116">
                  <c:v>-0.23406172962123495</c:v>
                </c:pt>
                <c:pt idx="117">
                  <c:v>-0.21431635339099953</c:v>
                </c:pt>
                <c:pt idx="118">
                  <c:v>-0.15913997776707478</c:v>
                </c:pt>
                <c:pt idx="119">
                  <c:v>-7.5884872649328194E-2</c:v>
                </c:pt>
                <c:pt idx="120">
                  <c:v>3.5606205743344388E-2</c:v>
                </c:pt>
                <c:pt idx="121">
                  <c:v>3.3309225928632058E-2</c:v>
                </c:pt>
                <c:pt idx="122">
                  <c:v>0.13494283312276267</c:v>
                </c:pt>
                <c:pt idx="123">
                  <c:v>0.19423200746704472</c:v>
                </c:pt>
                <c:pt idx="124">
                  <c:v>0.32566133277047538</c:v>
                </c:pt>
                <c:pt idx="125">
                  <c:v>0.35768816297509742</c:v>
                </c:pt>
                <c:pt idx="126">
                  <c:v>0.33390101117615756</c:v>
                </c:pt>
                <c:pt idx="127">
                  <c:v>0.32484114396549124</c:v>
                </c:pt>
                <c:pt idx="128">
                  <c:v>0.26561181516261145</c:v>
                </c:pt>
                <c:pt idx="129">
                  <c:v>0.2733424980361352</c:v>
                </c:pt>
                <c:pt idx="130">
                  <c:v>0.29241127456993765</c:v>
                </c:pt>
                <c:pt idx="131">
                  <c:v>0.27358318183936969</c:v>
                </c:pt>
                <c:pt idx="132">
                  <c:v>0.28325945536249897</c:v>
                </c:pt>
                <c:pt idx="133">
                  <c:v>0.26504893949397323</c:v>
                </c:pt>
                <c:pt idx="134">
                  <c:v>0.19213106594635398</c:v>
                </c:pt>
                <c:pt idx="135">
                  <c:v>0.20704101967392896</c:v>
                </c:pt>
                <c:pt idx="136">
                  <c:v>9.8814080277642713E-2</c:v>
                </c:pt>
                <c:pt idx="137">
                  <c:v>5.7533288700438945E-2</c:v>
                </c:pt>
                <c:pt idx="138">
                  <c:v>0.10665040353837041</c:v>
                </c:pt>
                <c:pt idx="139">
                  <c:v>0.12613014479426155</c:v>
                </c:pt>
                <c:pt idx="140">
                  <c:v>8.9062845267432467E-2</c:v>
                </c:pt>
                <c:pt idx="141">
                  <c:v>0.11930084856859957</c:v>
                </c:pt>
                <c:pt idx="142">
                  <c:v>5.9167337783758267E-2</c:v>
                </c:pt>
                <c:pt idx="143">
                  <c:v>5.1023015000999372E-2</c:v>
                </c:pt>
                <c:pt idx="144">
                  <c:v>2.8944604194206969E-2</c:v>
                </c:pt>
                <c:pt idx="145">
                  <c:v>8.8447717777239143E-2</c:v>
                </c:pt>
                <c:pt idx="146">
                  <c:v>5.3520503198228653E-2</c:v>
                </c:pt>
                <c:pt idx="147">
                  <c:v>4.2494812976285212E-2</c:v>
                </c:pt>
                <c:pt idx="148">
                  <c:v>4.6530935105753901E-2</c:v>
                </c:pt>
                <c:pt idx="149">
                  <c:v>3.3652635473628179E-2</c:v>
                </c:pt>
                <c:pt idx="150">
                  <c:v>1.5348198080342712E-3</c:v>
                </c:pt>
                <c:pt idx="151">
                  <c:v>5.3002315723900795E-2</c:v>
                </c:pt>
                <c:pt idx="152">
                  <c:v>8.5001878056229385E-2</c:v>
                </c:pt>
                <c:pt idx="153">
                  <c:v>3.7065666858195678E-2</c:v>
                </c:pt>
                <c:pt idx="154">
                  <c:v>-4.0258009723963539E-3</c:v>
                </c:pt>
                <c:pt idx="155">
                  <c:v>3.4303933941212339E-2</c:v>
                </c:pt>
                <c:pt idx="156">
                  <c:v>-8.0049947902922636E-3</c:v>
                </c:pt>
                <c:pt idx="157">
                  <c:v>-6.9047938767288874E-2</c:v>
                </c:pt>
                <c:pt idx="158">
                  <c:v>-7.4691969599244623E-2</c:v>
                </c:pt>
                <c:pt idx="159">
                  <c:v>-6.222738897930713E-2</c:v>
                </c:pt>
                <c:pt idx="160">
                  <c:v>-7.009973732915864E-2</c:v>
                </c:pt>
                <c:pt idx="161">
                  <c:v>-5.1679365001592314E-2</c:v>
                </c:pt>
                <c:pt idx="162">
                  <c:v>-4.6011058451816855E-2</c:v>
                </c:pt>
                <c:pt idx="163">
                  <c:v>-9.2120501280594569E-2</c:v>
                </c:pt>
                <c:pt idx="164">
                  <c:v>-8.5112950096964068E-2</c:v>
                </c:pt>
                <c:pt idx="165">
                  <c:v>-7.5199398383554272E-2</c:v>
                </c:pt>
                <c:pt idx="166">
                  <c:v>-3.099453697147625E-2</c:v>
                </c:pt>
                <c:pt idx="167">
                  <c:v>-6.1107721811690441E-2</c:v>
                </c:pt>
                <c:pt idx="168">
                  <c:v>-2.3440210289312535E-2</c:v>
                </c:pt>
                <c:pt idx="169">
                  <c:v>-2.1580693824478137E-2</c:v>
                </c:pt>
                <c:pt idx="170">
                  <c:v>-9.2635709050145065E-3</c:v>
                </c:pt>
                <c:pt idx="171">
                  <c:v>-1.8242146214853872E-2</c:v>
                </c:pt>
                <c:pt idx="172">
                  <c:v>2.0452789690309281E-2</c:v>
                </c:pt>
                <c:pt idx="173">
                  <c:v>2.052683019241619E-2</c:v>
                </c:pt>
                <c:pt idx="174">
                  <c:v>4.6725143172566153E-2</c:v>
                </c:pt>
                <c:pt idx="175">
                  <c:v>6.5827263989710616E-3</c:v>
                </c:pt>
                <c:pt idx="176">
                  <c:v>1.6938471527326859E-2</c:v>
                </c:pt>
                <c:pt idx="177">
                  <c:v>1.0024553151323001E-2</c:v>
                </c:pt>
                <c:pt idx="178">
                  <c:v>-1.3082651558332659E-2</c:v>
                </c:pt>
                <c:pt idx="179">
                  <c:v>6.9324264137924363E-3</c:v>
                </c:pt>
                <c:pt idx="180">
                  <c:v>-1.8054259663725536E-2</c:v>
                </c:pt>
                <c:pt idx="181">
                  <c:v>3.6679651908269495E-2</c:v>
                </c:pt>
                <c:pt idx="182">
                  <c:v>8.6741099696885815E-2</c:v>
                </c:pt>
                <c:pt idx="183">
                  <c:v>6.6860087566129378E-2</c:v>
                </c:pt>
                <c:pt idx="184">
                  <c:v>3.7323953590007397E-2</c:v>
                </c:pt>
                <c:pt idx="185">
                  <c:v>2.570268755620897E-2</c:v>
                </c:pt>
                <c:pt idx="186">
                  <c:v>-6.7408802077538743E-3</c:v>
                </c:pt>
                <c:pt idx="187">
                  <c:v>-1.1127443495539957E-2</c:v>
                </c:pt>
                <c:pt idx="188">
                  <c:v>-1.6896283360144482E-2</c:v>
                </c:pt>
                <c:pt idx="189">
                  <c:v>2.2658720929819021E-2</c:v>
                </c:pt>
                <c:pt idx="190">
                  <c:v>1.8845543118434671E-2</c:v>
                </c:pt>
                <c:pt idx="191">
                  <c:v>-1.0275765447302354E-2</c:v>
                </c:pt>
                <c:pt idx="192">
                  <c:v>-1.4678366461541303E-2</c:v>
                </c:pt>
                <c:pt idx="193">
                  <c:v>-3.3204352513044766E-2</c:v>
                </c:pt>
                <c:pt idx="194">
                  <c:v>-6.2169370437261895E-2</c:v>
                </c:pt>
                <c:pt idx="195">
                  <c:v>-4.2690081814597325E-2</c:v>
                </c:pt>
                <c:pt idx="196">
                  <c:v>-6.748187359422686E-2</c:v>
                </c:pt>
                <c:pt idx="197">
                  <c:v>-3.6036882155343841E-2</c:v>
                </c:pt>
                <c:pt idx="198">
                  <c:v>-1.85866641410668E-2</c:v>
                </c:pt>
                <c:pt idx="199">
                  <c:v>3.8819317796118691E-2</c:v>
                </c:pt>
                <c:pt idx="200">
                  <c:v>2.4094169448694913E-2</c:v>
                </c:pt>
                <c:pt idx="201">
                  <c:v>-1.3155332513617113E-2</c:v>
                </c:pt>
                <c:pt idx="202">
                  <c:v>4.1536641934441176E-2</c:v>
                </c:pt>
                <c:pt idx="203">
                  <c:v>7.3946641948938963E-2</c:v>
                </c:pt>
                <c:pt idx="204">
                  <c:v>0.12005352191779117</c:v>
                </c:pt>
                <c:pt idx="205">
                  <c:v>9.8573429423430614E-2</c:v>
                </c:pt>
                <c:pt idx="206">
                  <c:v>9.8764456837120429E-2</c:v>
                </c:pt>
                <c:pt idx="207">
                  <c:v>8.4934572783804008E-2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Comercio!$A$15</c:f>
              <c:strCache>
                <c:ptCount val="1"/>
                <c:pt idx="0">
                  <c:v>Exportaciones</c:v>
                </c:pt>
              </c:strCache>
            </c:strRef>
          </c:tx>
          <c:spPr>
            <a:ln w="25400">
              <a:solidFill>
                <a:srgbClr val="1F497D"/>
              </a:solidFill>
            </a:ln>
          </c:spPr>
          <c:marker>
            <c:symbol val="none"/>
          </c:marker>
          <c:cat>
            <c:numRef>
              <c:f>Comercio!$E$32:$E$500</c:f>
              <c:numCache>
                <c:formatCode>m/d/yyyy</c:formatCode>
                <c:ptCount val="469"/>
                <c:pt idx="0">
                  <c:v>36556</c:v>
                </c:pt>
                <c:pt idx="1">
                  <c:v>36585</c:v>
                </c:pt>
                <c:pt idx="2">
                  <c:v>36616</c:v>
                </c:pt>
                <c:pt idx="3">
                  <c:v>36646</c:v>
                </c:pt>
                <c:pt idx="4">
                  <c:v>36677</c:v>
                </c:pt>
                <c:pt idx="5">
                  <c:v>36707</c:v>
                </c:pt>
                <c:pt idx="6">
                  <c:v>36738</c:v>
                </c:pt>
                <c:pt idx="7">
                  <c:v>36769</c:v>
                </c:pt>
                <c:pt idx="8">
                  <c:v>36799</c:v>
                </c:pt>
                <c:pt idx="9">
                  <c:v>36830</c:v>
                </c:pt>
                <c:pt idx="10">
                  <c:v>36860</c:v>
                </c:pt>
                <c:pt idx="11">
                  <c:v>36891</c:v>
                </c:pt>
                <c:pt idx="12">
                  <c:v>36922</c:v>
                </c:pt>
                <c:pt idx="13">
                  <c:v>36950</c:v>
                </c:pt>
                <c:pt idx="14">
                  <c:v>36981</c:v>
                </c:pt>
                <c:pt idx="15">
                  <c:v>37011</c:v>
                </c:pt>
                <c:pt idx="16">
                  <c:v>37042</c:v>
                </c:pt>
                <c:pt idx="17">
                  <c:v>37072</c:v>
                </c:pt>
                <c:pt idx="18">
                  <c:v>37103</c:v>
                </c:pt>
                <c:pt idx="19">
                  <c:v>37134</c:v>
                </c:pt>
                <c:pt idx="20">
                  <c:v>37164</c:v>
                </c:pt>
                <c:pt idx="21">
                  <c:v>37195</c:v>
                </c:pt>
                <c:pt idx="22">
                  <c:v>37225</c:v>
                </c:pt>
                <c:pt idx="23">
                  <c:v>37256</c:v>
                </c:pt>
                <c:pt idx="24">
                  <c:v>37287</c:v>
                </c:pt>
                <c:pt idx="25">
                  <c:v>37315</c:v>
                </c:pt>
                <c:pt idx="26">
                  <c:v>37346</c:v>
                </c:pt>
                <c:pt idx="27">
                  <c:v>37376</c:v>
                </c:pt>
                <c:pt idx="28">
                  <c:v>37407</c:v>
                </c:pt>
                <c:pt idx="29">
                  <c:v>37437</c:v>
                </c:pt>
                <c:pt idx="30">
                  <c:v>37468</c:v>
                </c:pt>
                <c:pt idx="31">
                  <c:v>37499</c:v>
                </c:pt>
                <c:pt idx="32">
                  <c:v>37529</c:v>
                </c:pt>
                <c:pt idx="33">
                  <c:v>37560</c:v>
                </c:pt>
                <c:pt idx="34">
                  <c:v>37590</c:v>
                </c:pt>
                <c:pt idx="35">
                  <c:v>37621</c:v>
                </c:pt>
                <c:pt idx="36">
                  <c:v>37652</c:v>
                </c:pt>
                <c:pt idx="37">
                  <c:v>37680</c:v>
                </c:pt>
                <c:pt idx="38">
                  <c:v>37711</c:v>
                </c:pt>
                <c:pt idx="39">
                  <c:v>37741</c:v>
                </c:pt>
                <c:pt idx="40">
                  <c:v>37772</c:v>
                </c:pt>
                <c:pt idx="41">
                  <c:v>37802</c:v>
                </c:pt>
                <c:pt idx="42">
                  <c:v>37833</c:v>
                </c:pt>
                <c:pt idx="43">
                  <c:v>37864</c:v>
                </c:pt>
                <c:pt idx="44">
                  <c:v>37894</c:v>
                </c:pt>
                <c:pt idx="45">
                  <c:v>37925</c:v>
                </c:pt>
                <c:pt idx="46">
                  <c:v>37955</c:v>
                </c:pt>
                <c:pt idx="47">
                  <c:v>37986</c:v>
                </c:pt>
                <c:pt idx="48">
                  <c:v>38017</c:v>
                </c:pt>
                <c:pt idx="49">
                  <c:v>38046</c:v>
                </c:pt>
                <c:pt idx="50">
                  <c:v>38077</c:v>
                </c:pt>
                <c:pt idx="51">
                  <c:v>38107</c:v>
                </c:pt>
                <c:pt idx="52">
                  <c:v>38138</c:v>
                </c:pt>
                <c:pt idx="53">
                  <c:v>38168</c:v>
                </c:pt>
                <c:pt idx="54">
                  <c:v>38199</c:v>
                </c:pt>
                <c:pt idx="55">
                  <c:v>38230</c:v>
                </c:pt>
                <c:pt idx="56">
                  <c:v>38260</c:v>
                </c:pt>
                <c:pt idx="57">
                  <c:v>38291</c:v>
                </c:pt>
                <c:pt idx="58">
                  <c:v>38321</c:v>
                </c:pt>
                <c:pt idx="59">
                  <c:v>38352</c:v>
                </c:pt>
                <c:pt idx="60">
                  <c:v>38383</c:v>
                </c:pt>
                <c:pt idx="61">
                  <c:v>38411</c:v>
                </c:pt>
                <c:pt idx="62">
                  <c:v>38442</c:v>
                </c:pt>
                <c:pt idx="63">
                  <c:v>38472</c:v>
                </c:pt>
                <c:pt idx="64">
                  <c:v>38503</c:v>
                </c:pt>
                <c:pt idx="65">
                  <c:v>38533</c:v>
                </c:pt>
                <c:pt idx="66">
                  <c:v>38564</c:v>
                </c:pt>
                <c:pt idx="67">
                  <c:v>38595</c:v>
                </c:pt>
                <c:pt idx="68">
                  <c:v>38625</c:v>
                </c:pt>
                <c:pt idx="69">
                  <c:v>38656</c:v>
                </c:pt>
                <c:pt idx="70">
                  <c:v>38686</c:v>
                </c:pt>
                <c:pt idx="71">
                  <c:v>38717</c:v>
                </c:pt>
                <c:pt idx="72">
                  <c:v>38748</c:v>
                </c:pt>
                <c:pt idx="73">
                  <c:v>38776</c:v>
                </c:pt>
                <c:pt idx="74">
                  <c:v>38807</c:v>
                </c:pt>
                <c:pt idx="75">
                  <c:v>38837</c:v>
                </c:pt>
                <c:pt idx="76">
                  <c:v>38868</c:v>
                </c:pt>
                <c:pt idx="77">
                  <c:v>38898</c:v>
                </c:pt>
                <c:pt idx="78">
                  <c:v>38929</c:v>
                </c:pt>
                <c:pt idx="79">
                  <c:v>38960</c:v>
                </c:pt>
                <c:pt idx="80">
                  <c:v>38990</c:v>
                </c:pt>
                <c:pt idx="81">
                  <c:v>39021</c:v>
                </c:pt>
                <c:pt idx="82">
                  <c:v>39051</c:v>
                </c:pt>
                <c:pt idx="83">
                  <c:v>39082</c:v>
                </c:pt>
                <c:pt idx="84">
                  <c:v>39113</c:v>
                </c:pt>
                <c:pt idx="85">
                  <c:v>39141</c:v>
                </c:pt>
                <c:pt idx="86">
                  <c:v>39172</c:v>
                </c:pt>
                <c:pt idx="87">
                  <c:v>39202</c:v>
                </c:pt>
                <c:pt idx="88">
                  <c:v>39233</c:v>
                </c:pt>
                <c:pt idx="89">
                  <c:v>39263</c:v>
                </c:pt>
                <c:pt idx="90">
                  <c:v>39294</c:v>
                </c:pt>
                <c:pt idx="91">
                  <c:v>39325</c:v>
                </c:pt>
                <c:pt idx="92">
                  <c:v>39355</c:v>
                </c:pt>
                <c:pt idx="93">
                  <c:v>39386</c:v>
                </c:pt>
                <c:pt idx="94">
                  <c:v>39416</c:v>
                </c:pt>
                <c:pt idx="95">
                  <c:v>39447</c:v>
                </c:pt>
                <c:pt idx="96">
                  <c:v>39478</c:v>
                </c:pt>
                <c:pt idx="97">
                  <c:v>39507</c:v>
                </c:pt>
                <c:pt idx="98">
                  <c:v>39538</c:v>
                </c:pt>
                <c:pt idx="99">
                  <c:v>39568</c:v>
                </c:pt>
                <c:pt idx="100">
                  <c:v>39599</c:v>
                </c:pt>
                <c:pt idx="101">
                  <c:v>39629</c:v>
                </c:pt>
                <c:pt idx="102">
                  <c:v>39660</c:v>
                </c:pt>
                <c:pt idx="103">
                  <c:v>39691</c:v>
                </c:pt>
                <c:pt idx="104">
                  <c:v>39721</c:v>
                </c:pt>
                <c:pt idx="105">
                  <c:v>39752</c:v>
                </c:pt>
                <c:pt idx="106">
                  <c:v>39782</c:v>
                </c:pt>
                <c:pt idx="107">
                  <c:v>39813</c:v>
                </c:pt>
                <c:pt idx="108">
                  <c:v>39844</c:v>
                </c:pt>
                <c:pt idx="109">
                  <c:v>39872</c:v>
                </c:pt>
                <c:pt idx="110">
                  <c:v>39903</c:v>
                </c:pt>
                <c:pt idx="111">
                  <c:v>39933</c:v>
                </c:pt>
                <c:pt idx="112">
                  <c:v>39964</c:v>
                </c:pt>
                <c:pt idx="113">
                  <c:v>39994</c:v>
                </c:pt>
                <c:pt idx="114">
                  <c:v>40025</c:v>
                </c:pt>
                <c:pt idx="115">
                  <c:v>40056</c:v>
                </c:pt>
                <c:pt idx="116">
                  <c:v>40086</c:v>
                </c:pt>
                <c:pt idx="117">
                  <c:v>40117</c:v>
                </c:pt>
                <c:pt idx="118">
                  <c:v>40147</c:v>
                </c:pt>
                <c:pt idx="119">
                  <c:v>40178</c:v>
                </c:pt>
                <c:pt idx="120">
                  <c:v>40209</c:v>
                </c:pt>
                <c:pt idx="121">
                  <c:v>40237</c:v>
                </c:pt>
                <c:pt idx="122">
                  <c:v>40268</c:v>
                </c:pt>
                <c:pt idx="123">
                  <c:v>40298</c:v>
                </c:pt>
                <c:pt idx="124">
                  <c:v>40329</c:v>
                </c:pt>
                <c:pt idx="125">
                  <c:v>40359</c:v>
                </c:pt>
                <c:pt idx="126">
                  <c:v>40390</c:v>
                </c:pt>
                <c:pt idx="127">
                  <c:v>40421</c:v>
                </c:pt>
                <c:pt idx="128">
                  <c:v>40451</c:v>
                </c:pt>
                <c:pt idx="129">
                  <c:v>40482</c:v>
                </c:pt>
                <c:pt idx="130">
                  <c:v>40512</c:v>
                </c:pt>
                <c:pt idx="131">
                  <c:v>40543</c:v>
                </c:pt>
                <c:pt idx="132">
                  <c:v>40574</c:v>
                </c:pt>
                <c:pt idx="133">
                  <c:v>40602</c:v>
                </c:pt>
                <c:pt idx="134">
                  <c:v>40633</c:v>
                </c:pt>
                <c:pt idx="135">
                  <c:v>40663</c:v>
                </c:pt>
                <c:pt idx="136">
                  <c:v>40694</c:v>
                </c:pt>
                <c:pt idx="137">
                  <c:v>40724</c:v>
                </c:pt>
                <c:pt idx="138">
                  <c:v>40755</c:v>
                </c:pt>
                <c:pt idx="139">
                  <c:v>40786</c:v>
                </c:pt>
                <c:pt idx="140">
                  <c:v>40816</c:v>
                </c:pt>
                <c:pt idx="141">
                  <c:v>40847</c:v>
                </c:pt>
                <c:pt idx="142">
                  <c:v>40877</c:v>
                </c:pt>
                <c:pt idx="143">
                  <c:v>40908</c:v>
                </c:pt>
                <c:pt idx="144">
                  <c:v>40939</c:v>
                </c:pt>
                <c:pt idx="145">
                  <c:v>40968</c:v>
                </c:pt>
                <c:pt idx="146">
                  <c:v>40999</c:v>
                </c:pt>
                <c:pt idx="147">
                  <c:v>41029</c:v>
                </c:pt>
                <c:pt idx="148">
                  <c:v>41060</c:v>
                </c:pt>
                <c:pt idx="149">
                  <c:v>41090</c:v>
                </c:pt>
                <c:pt idx="150">
                  <c:v>41121</c:v>
                </c:pt>
                <c:pt idx="151">
                  <c:v>41152</c:v>
                </c:pt>
                <c:pt idx="152">
                  <c:v>41182</c:v>
                </c:pt>
                <c:pt idx="153">
                  <c:v>41213</c:v>
                </c:pt>
                <c:pt idx="154">
                  <c:v>41243</c:v>
                </c:pt>
                <c:pt idx="155">
                  <c:v>41274</c:v>
                </c:pt>
                <c:pt idx="156">
                  <c:v>41305</c:v>
                </c:pt>
                <c:pt idx="157">
                  <c:v>41333</c:v>
                </c:pt>
                <c:pt idx="158">
                  <c:v>41364</c:v>
                </c:pt>
                <c:pt idx="159">
                  <c:v>41394</c:v>
                </c:pt>
                <c:pt idx="160">
                  <c:v>41425</c:v>
                </c:pt>
                <c:pt idx="161">
                  <c:v>41455</c:v>
                </c:pt>
                <c:pt idx="162">
                  <c:v>41486</c:v>
                </c:pt>
                <c:pt idx="163">
                  <c:v>41517</c:v>
                </c:pt>
                <c:pt idx="164">
                  <c:v>41547</c:v>
                </c:pt>
                <c:pt idx="165">
                  <c:v>41578</c:v>
                </c:pt>
                <c:pt idx="166">
                  <c:v>41608</c:v>
                </c:pt>
                <c:pt idx="167">
                  <c:v>41639</c:v>
                </c:pt>
                <c:pt idx="168">
                  <c:v>41670</c:v>
                </c:pt>
                <c:pt idx="169">
                  <c:v>41698</c:v>
                </c:pt>
                <c:pt idx="170">
                  <c:v>41729</c:v>
                </c:pt>
                <c:pt idx="171">
                  <c:v>41759</c:v>
                </c:pt>
                <c:pt idx="172">
                  <c:v>41790</c:v>
                </c:pt>
                <c:pt idx="173">
                  <c:v>41820</c:v>
                </c:pt>
                <c:pt idx="174">
                  <c:v>41851</c:v>
                </c:pt>
                <c:pt idx="175">
                  <c:v>41882</c:v>
                </c:pt>
                <c:pt idx="176">
                  <c:v>41912</c:v>
                </c:pt>
                <c:pt idx="177">
                  <c:v>41943</c:v>
                </c:pt>
                <c:pt idx="178">
                  <c:v>41973</c:v>
                </c:pt>
                <c:pt idx="179">
                  <c:v>42004</c:v>
                </c:pt>
                <c:pt idx="180">
                  <c:v>42035</c:v>
                </c:pt>
                <c:pt idx="181">
                  <c:v>42063</c:v>
                </c:pt>
                <c:pt idx="182">
                  <c:v>42094</c:v>
                </c:pt>
                <c:pt idx="183">
                  <c:v>42124</c:v>
                </c:pt>
                <c:pt idx="184">
                  <c:v>42155</c:v>
                </c:pt>
                <c:pt idx="185">
                  <c:v>42185</c:v>
                </c:pt>
                <c:pt idx="186">
                  <c:v>42216</c:v>
                </c:pt>
                <c:pt idx="187">
                  <c:v>42247</c:v>
                </c:pt>
                <c:pt idx="188">
                  <c:v>42277</c:v>
                </c:pt>
                <c:pt idx="189">
                  <c:v>42308</c:v>
                </c:pt>
                <c:pt idx="190">
                  <c:v>42338</c:v>
                </c:pt>
                <c:pt idx="191">
                  <c:v>42369</c:v>
                </c:pt>
                <c:pt idx="192">
                  <c:v>42400</c:v>
                </c:pt>
                <c:pt idx="193">
                  <c:v>42429</c:v>
                </c:pt>
                <c:pt idx="194">
                  <c:v>42460</c:v>
                </c:pt>
                <c:pt idx="195">
                  <c:v>42490</c:v>
                </c:pt>
                <c:pt idx="196">
                  <c:v>42521</c:v>
                </c:pt>
                <c:pt idx="197">
                  <c:v>42551</c:v>
                </c:pt>
                <c:pt idx="198">
                  <c:v>42582</c:v>
                </c:pt>
                <c:pt idx="199">
                  <c:v>42613</c:v>
                </c:pt>
                <c:pt idx="200">
                  <c:v>42643</c:v>
                </c:pt>
                <c:pt idx="201">
                  <c:v>42674</c:v>
                </c:pt>
                <c:pt idx="202">
                  <c:v>42704</c:v>
                </c:pt>
                <c:pt idx="203">
                  <c:v>42735</c:v>
                </c:pt>
                <c:pt idx="204">
                  <c:v>42766</c:v>
                </c:pt>
                <c:pt idx="205">
                  <c:v>42794</c:v>
                </c:pt>
                <c:pt idx="206">
                  <c:v>42825</c:v>
                </c:pt>
                <c:pt idx="207">
                  <c:v>42855</c:v>
                </c:pt>
              </c:numCache>
            </c:numRef>
          </c:cat>
          <c:val>
            <c:numRef>
              <c:f>Comercio!$C$32:$C$285</c:f>
              <c:numCache>
                <c:formatCode>0.00%</c:formatCode>
                <c:ptCount val="254"/>
                <c:pt idx="0">
                  <c:v>0.26815507811950812</c:v>
                </c:pt>
                <c:pt idx="1">
                  <c:v>0.25842931977789463</c:v>
                </c:pt>
                <c:pt idx="2">
                  <c:v>0.22820897683309238</c:v>
                </c:pt>
                <c:pt idx="3">
                  <c:v>0.2212517736087023</c:v>
                </c:pt>
                <c:pt idx="4">
                  <c:v>0.32803357226448204</c:v>
                </c:pt>
                <c:pt idx="5">
                  <c:v>0.18349176044487092</c:v>
                </c:pt>
                <c:pt idx="6">
                  <c:v>0.17271733434675385</c:v>
                </c:pt>
                <c:pt idx="7">
                  <c:v>0.2655317209155541</c:v>
                </c:pt>
                <c:pt idx="8">
                  <c:v>0.28276547220014514</c:v>
                </c:pt>
                <c:pt idx="9">
                  <c:v>0.26505554086220573</c:v>
                </c:pt>
                <c:pt idx="10">
                  <c:v>0.28431584417298361</c:v>
                </c:pt>
                <c:pt idx="11">
                  <c:v>0.22949402330395885</c:v>
                </c:pt>
                <c:pt idx="12">
                  <c:v>0.19679190627855747</c:v>
                </c:pt>
                <c:pt idx="13">
                  <c:v>0.1523163702493604</c:v>
                </c:pt>
                <c:pt idx="14">
                  <c:v>0.11721486008794768</c:v>
                </c:pt>
                <c:pt idx="15">
                  <c:v>0.11645029797522644</c:v>
                </c:pt>
                <c:pt idx="16">
                  <c:v>1.7412137275825357E-2</c:v>
                </c:pt>
                <c:pt idx="17">
                  <c:v>0.11557736789039796</c:v>
                </c:pt>
                <c:pt idx="18">
                  <c:v>5.7200449974589063E-2</c:v>
                </c:pt>
                <c:pt idx="19">
                  <c:v>2.2206521061490792E-2</c:v>
                </c:pt>
                <c:pt idx="20">
                  <c:v>-4.4027859527853264E-2</c:v>
                </c:pt>
                <c:pt idx="21">
                  <c:v>-3.437439566814926E-2</c:v>
                </c:pt>
                <c:pt idx="22">
                  <c:v>-6.6229690970068034E-2</c:v>
                </c:pt>
                <c:pt idx="23">
                  <c:v>-6.6089054617240683E-2</c:v>
                </c:pt>
                <c:pt idx="24">
                  <c:v>-4.0282773423956364E-2</c:v>
                </c:pt>
                <c:pt idx="25">
                  <c:v>-2.4029948160472436E-2</c:v>
                </c:pt>
                <c:pt idx="26">
                  <c:v>7.0559951918260921E-3</c:v>
                </c:pt>
                <c:pt idx="27">
                  <c:v>6.219392752203623E-3</c:v>
                </c:pt>
                <c:pt idx="28">
                  <c:v>3.3570571143599848E-2</c:v>
                </c:pt>
                <c:pt idx="29">
                  <c:v>-1.9028695224551084E-2</c:v>
                </c:pt>
                <c:pt idx="30">
                  <c:v>-2.0491471226868563E-2</c:v>
                </c:pt>
                <c:pt idx="31">
                  <c:v>2.1305316570983113E-3</c:v>
                </c:pt>
                <c:pt idx="32">
                  <c:v>3.8809385263282481E-2</c:v>
                </c:pt>
                <c:pt idx="33">
                  <c:v>-3.3924176016001395E-3</c:v>
                </c:pt>
                <c:pt idx="34">
                  <c:v>1.4241283352430578E-2</c:v>
                </c:pt>
                <c:pt idx="35">
                  <c:v>8.2825717834400514E-3</c:v>
                </c:pt>
                <c:pt idx="36">
                  <c:v>3.3308605136662228E-2</c:v>
                </c:pt>
                <c:pt idx="37">
                  <c:v>-2.3984377676521951E-2</c:v>
                </c:pt>
                <c:pt idx="38">
                  <c:v>-8.203626486721638E-2</c:v>
                </c:pt>
                <c:pt idx="39">
                  <c:v>-4.3044943030341454E-3</c:v>
                </c:pt>
                <c:pt idx="40">
                  <c:v>-8.4645429584131349E-2</c:v>
                </c:pt>
                <c:pt idx="41">
                  <c:v>-8.112883142995353E-2</c:v>
                </c:pt>
                <c:pt idx="42">
                  <c:v>-2.5124866104108579E-2</c:v>
                </c:pt>
                <c:pt idx="43">
                  <c:v>-1.0556980103216707E-2</c:v>
                </c:pt>
                <c:pt idx="44">
                  <c:v>-1.2281363251665511E-2</c:v>
                </c:pt>
                <c:pt idx="45">
                  <c:v>-1.0156226663082135E-2</c:v>
                </c:pt>
                <c:pt idx="46">
                  <c:v>-2.0981278244028401E-2</c:v>
                </c:pt>
                <c:pt idx="47">
                  <c:v>1.8654323626617675E-2</c:v>
                </c:pt>
                <c:pt idx="48">
                  <c:v>-5.6607248183150327E-3</c:v>
                </c:pt>
                <c:pt idx="49">
                  <c:v>7.1156084540937137E-2</c:v>
                </c:pt>
                <c:pt idx="50">
                  <c:v>8.428928905789479E-2</c:v>
                </c:pt>
                <c:pt idx="51">
                  <c:v>6.4670037528445024E-2</c:v>
                </c:pt>
                <c:pt idx="52">
                  <c:v>0.12955580254648602</c:v>
                </c:pt>
                <c:pt idx="53">
                  <c:v>0.14823929436120054</c:v>
                </c:pt>
                <c:pt idx="54">
                  <c:v>0.13326272145168216</c:v>
                </c:pt>
                <c:pt idx="55">
                  <c:v>6.2034417244160034E-2</c:v>
                </c:pt>
                <c:pt idx="56">
                  <c:v>7.5860875726579513E-2</c:v>
                </c:pt>
                <c:pt idx="57">
                  <c:v>9.4110675515147957E-2</c:v>
                </c:pt>
                <c:pt idx="58">
                  <c:v>0.1021314559453852</c:v>
                </c:pt>
                <c:pt idx="59">
                  <c:v>7.2079234024465366E-2</c:v>
                </c:pt>
                <c:pt idx="60">
                  <c:v>8.1860663613963602E-2</c:v>
                </c:pt>
                <c:pt idx="61">
                  <c:v>3.9334016688906237E-2</c:v>
                </c:pt>
                <c:pt idx="62">
                  <c:v>9.2988209083895379E-2</c:v>
                </c:pt>
                <c:pt idx="63">
                  <c:v>7.0368991172472084E-2</c:v>
                </c:pt>
                <c:pt idx="64">
                  <c:v>8.4127038400508392E-2</c:v>
                </c:pt>
                <c:pt idx="65">
                  <c:v>0.11122611332055188</c:v>
                </c:pt>
                <c:pt idx="66">
                  <c:v>0.10133156307361357</c:v>
                </c:pt>
                <c:pt idx="67">
                  <c:v>0.15108334030463522</c:v>
                </c:pt>
                <c:pt idx="68">
                  <c:v>0.17530498311392928</c:v>
                </c:pt>
                <c:pt idx="69">
                  <c:v>0.14152819255236193</c:v>
                </c:pt>
                <c:pt idx="70">
                  <c:v>0.1458298243541174</c:v>
                </c:pt>
                <c:pt idx="71">
                  <c:v>0.16742095073669727</c:v>
                </c:pt>
                <c:pt idx="72">
                  <c:v>0.13434946516004276</c:v>
                </c:pt>
                <c:pt idx="73">
                  <c:v>0.17645129964308692</c:v>
                </c:pt>
                <c:pt idx="74">
                  <c:v>0.13343370556395384</c:v>
                </c:pt>
                <c:pt idx="75">
                  <c:v>0.1378084799902779</c:v>
                </c:pt>
                <c:pt idx="76">
                  <c:v>9.3960625267205833E-2</c:v>
                </c:pt>
                <c:pt idx="77">
                  <c:v>9.0211522816359802E-2</c:v>
                </c:pt>
                <c:pt idx="78">
                  <c:v>5.0169103609243093E-2</c:v>
                </c:pt>
                <c:pt idx="79">
                  <c:v>4.9668711272313981E-2</c:v>
                </c:pt>
                <c:pt idx="80">
                  <c:v>8.5832966818159662E-2</c:v>
                </c:pt>
                <c:pt idx="81">
                  <c:v>0.10080965790525731</c:v>
                </c:pt>
                <c:pt idx="82">
                  <c:v>0.12263204025463015</c:v>
                </c:pt>
                <c:pt idx="83">
                  <c:v>0.10775785167845675</c:v>
                </c:pt>
                <c:pt idx="84">
                  <c:v>7.8631325237962013E-2</c:v>
                </c:pt>
                <c:pt idx="85">
                  <c:v>5.605475868870724E-2</c:v>
                </c:pt>
                <c:pt idx="86">
                  <c:v>8.28388365261854E-2</c:v>
                </c:pt>
                <c:pt idx="87">
                  <c:v>6.9617018959519772E-2</c:v>
                </c:pt>
                <c:pt idx="88">
                  <c:v>6.7302353393413838E-2</c:v>
                </c:pt>
                <c:pt idx="89">
                  <c:v>9.7956557502162367E-2</c:v>
                </c:pt>
                <c:pt idx="90">
                  <c:v>0.10241413611774641</c:v>
                </c:pt>
                <c:pt idx="91">
                  <c:v>0.12534818051382124</c:v>
                </c:pt>
                <c:pt idx="92">
                  <c:v>6.2251905992060985E-2</c:v>
                </c:pt>
                <c:pt idx="93">
                  <c:v>5.6003416156504615E-2</c:v>
                </c:pt>
                <c:pt idx="94">
                  <c:v>4.0381556164426291E-2</c:v>
                </c:pt>
                <c:pt idx="95">
                  <c:v>2.3592703987581176E-2</c:v>
                </c:pt>
                <c:pt idx="96">
                  <c:v>0.10942935209639715</c:v>
                </c:pt>
                <c:pt idx="97">
                  <c:v>0.13926174666965796</c:v>
                </c:pt>
                <c:pt idx="98">
                  <c:v>7.4930146580435286E-2</c:v>
                </c:pt>
                <c:pt idx="99">
                  <c:v>7.3559054886853659E-2</c:v>
                </c:pt>
                <c:pt idx="100">
                  <c:v>7.6810564754139499E-2</c:v>
                </c:pt>
                <c:pt idx="101">
                  <c:v>5.2871104177266037E-2</c:v>
                </c:pt>
                <c:pt idx="102">
                  <c:v>8.4098731746654831E-2</c:v>
                </c:pt>
                <c:pt idx="103">
                  <c:v>6.3117672058435215E-2</c:v>
                </c:pt>
                <c:pt idx="104">
                  <c:v>5.7114235060732543E-2</c:v>
                </c:pt>
                <c:pt idx="105">
                  <c:v>3.9688103489325721E-2</c:v>
                </c:pt>
                <c:pt idx="106">
                  <c:v>-2.6636261005302808E-2</c:v>
                </c:pt>
                <c:pt idx="107">
                  <c:v>-5.236882438861179E-2</c:v>
                </c:pt>
                <c:pt idx="108">
                  <c:v>-0.20413810498149909</c:v>
                </c:pt>
                <c:pt idx="109">
                  <c:v>-0.19867913751885635</c:v>
                </c:pt>
                <c:pt idx="110">
                  <c:v>-0.1864317349958925</c:v>
                </c:pt>
                <c:pt idx="111">
                  <c:v>-0.19228745498598854</c:v>
                </c:pt>
                <c:pt idx="112">
                  <c:v>-0.17494885378593483</c:v>
                </c:pt>
                <c:pt idx="113">
                  <c:v>-0.17718272561723702</c:v>
                </c:pt>
                <c:pt idx="114">
                  <c:v>-0.16372025338281593</c:v>
                </c:pt>
                <c:pt idx="115">
                  <c:v>-0.19590088766615921</c:v>
                </c:pt>
                <c:pt idx="116">
                  <c:v>-0.18945491499217559</c:v>
                </c:pt>
                <c:pt idx="117">
                  <c:v>-0.16534007006320228</c:v>
                </c:pt>
                <c:pt idx="118">
                  <c:v>-8.1378563695416739E-2</c:v>
                </c:pt>
                <c:pt idx="119">
                  <c:v>-2.6785240961143875E-2</c:v>
                </c:pt>
                <c:pt idx="120">
                  <c:v>0.11429496593702737</c:v>
                </c:pt>
                <c:pt idx="121">
                  <c:v>0.13445825734999794</c:v>
                </c:pt>
                <c:pt idx="122">
                  <c:v>0.20317730026021286</c:v>
                </c:pt>
                <c:pt idx="123">
                  <c:v>0.1949149863391062</c:v>
                </c:pt>
                <c:pt idx="124">
                  <c:v>0.23236984586002185</c:v>
                </c:pt>
                <c:pt idx="125">
                  <c:v>0.28302685788090076</c:v>
                </c:pt>
                <c:pt idx="126">
                  <c:v>0.26929109548745478</c:v>
                </c:pt>
                <c:pt idx="127">
                  <c:v>0.29202338507872527</c:v>
                </c:pt>
                <c:pt idx="128">
                  <c:v>0.28843607530467663</c:v>
                </c:pt>
                <c:pt idx="129">
                  <c:v>0.29508246696476492</c:v>
                </c:pt>
                <c:pt idx="130">
                  <c:v>0.25282636759637689</c:v>
                </c:pt>
                <c:pt idx="131">
                  <c:v>0.19805588558132259</c:v>
                </c:pt>
                <c:pt idx="132">
                  <c:v>0.32392817579926314</c:v>
                </c:pt>
                <c:pt idx="133">
                  <c:v>0.28373590161540263</c:v>
                </c:pt>
                <c:pt idx="134">
                  <c:v>0.1808438833701338</c:v>
                </c:pt>
                <c:pt idx="135">
                  <c:v>0.19250196526024577</c:v>
                </c:pt>
                <c:pt idx="136">
                  <c:v>0.13945689499202296</c:v>
                </c:pt>
                <c:pt idx="137">
                  <c:v>6.6204417854859754E-2</c:v>
                </c:pt>
                <c:pt idx="138">
                  <c:v>8.6494981872487608E-2</c:v>
                </c:pt>
                <c:pt idx="139">
                  <c:v>9.7611746900704288E-2</c:v>
                </c:pt>
                <c:pt idx="140">
                  <c:v>0.11468430559511766</c:v>
                </c:pt>
                <c:pt idx="141">
                  <c:v>0.13925208424581714</c:v>
                </c:pt>
                <c:pt idx="142">
                  <c:v>0.1199006968991676</c:v>
                </c:pt>
                <c:pt idx="143">
                  <c:v>0.15017663297572081</c:v>
                </c:pt>
                <c:pt idx="144">
                  <c:v>7.0100321224060513E-2</c:v>
                </c:pt>
                <c:pt idx="145">
                  <c:v>5.6718229850655E-2</c:v>
                </c:pt>
                <c:pt idx="146">
                  <c:v>0.10347049456066393</c:v>
                </c:pt>
                <c:pt idx="147">
                  <c:v>8.5204714271565729E-2</c:v>
                </c:pt>
                <c:pt idx="148">
                  <c:v>0.13687417401234314</c:v>
                </c:pt>
                <c:pt idx="149">
                  <c:v>0.15165724275406878</c:v>
                </c:pt>
                <c:pt idx="150">
                  <c:v>0.10482168478350196</c:v>
                </c:pt>
                <c:pt idx="151">
                  <c:v>0.14035442492420636</c:v>
                </c:pt>
                <c:pt idx="152">
                  <c:v>8.9531090287001458E-2</c:v>
                </c:pt>
                <c:pt idx="153">
                  <c:v>3.521350214955854E-2</c:v>
                </c:pt>
                <c:pt idx="154">
                  <c:v>4.9947631200873976E-2</c:v>
                </c:pt>
                <c:pt idx="155">
                  <c:v>5.8232158919533372E-2</c:v>
                </c:pt>
                <c:pt idx="156">
                  <c:v>4.8442868822172303E-2</c:v>
                </c:pt>
                <c:pt idx="157">
                  <c:v>2.6607562833949272E-2</c:v>
                </c:pt>
                <c:pt idx="158">
                  <c:v>9.4821628059621244E-2</c:v>
                </c:pt>
                <c:pt idx="159">
                  <c:v>7.8163695621700002E-2</c:v>
                </c:pt>
                <c:pt idx="160">
                  <c:v>7.2738917931003844E-2</c:v>
                </c:pt>
                <c:pt idx="161">
                  <c:v>1.9571088434893191E-2</c:v>
                </c:pt>
                <c:pt idx="162">
                  <c:v>1.0979450283572723E-2</c:v>
                </c:pt>
                <c:pt idx="163">
                  <c:v>-8.1380747695034561E-3</c:v>
                </c:pt>
                <c:pt idx="164">
                  <c:v>-1.3946119945058566E-3</c:v>
                </c:pt>
                <c:pt idx="165">
                  <c:v>1.2777981327011023E-2</c:v>
                </c:pt>
                <c:pt idx="166">
                  <c:v>1.3110768056986633E-2</c:v>
                </c:pt>
                <c:pt idx="167">
                  <c:v>3.6135432811144064E-3</c:v>
                </c:pt>
                <c:pt idx="168">
                  <c:v>-4.0785688170903445E-3</c:v>
                </c:pt>
                <c:pt idx="169">
                  <c:v>8.1776144929370798E-3</c:v>
                </c:pt>
                <c:pt idx="170">
                  <c:v>-8.7736781714158774E-2</c:v>
                </c:pt>
                <c:pt idx="171">
                  <c:v>-6.4666877042530713E-2</c:v>
                </c:pt>
                <c:pt idx="172">
                  <c:v>-8.3659643357116953E-2</c:v>
                </c:pt>
                <c:pt idx="173">
                  <c:v>-2.3277595314509902E-2</c:v>
                </c:pt>
                <c:pt idx="174">
                  <c:v>-2.6337255913303381E-2</c:v>
                </c:pt>
                <c:pt idx="175">
                  <c:v>-4.2272975778928856E-2</c:v>
                </c:pt>
                <c:pt idx="176">
                  <c:v>2.8385461715560334E-2</c:v>
                </c:pt>
                <c:pt idx="177">
                  <c:v>1.9574073344181597E-2</c:v>
                </c:pt>
                <c:pt idx="178">
                  <c:v>3.7426222285409372E-2</c:v>
                </c:pt>
                <c:pt idx="179">
                  <c:v>2.2394652643761503E-2</c:v>
                </c:pt>
                <c:pt idx="180">
                  <c:v>8.1299397168208554E-3</c:v>
                </c:pt>
                <c:pt idx="181">
                  <c:v>1.4098931270851489E-2</c:v>
                </c:pt>
                <c:pt idx="182">
                  <c:v>9.7825061982542039E-2</c:v>
                </c:pt>
                <c:pt idx="183">
                  <c:v>0.1199976542595822</c:v>
                </c:pt>
                <c:pt idx="184">
                  <c:v>9.3789736244621835E-2</c:v>
                </c:pt>
                <c:pt idx="185">
                  <c:v>6.820477414240611E-2</c:v>
                </c:pt>
                <c:pt idx="186">
                  <c:v>7.491021110287388E-2</c:v>
                </c:pt>
                <c:pt idx="187">
                  <c:v>6.1675040741175913E-2</c:v>
                </c:pt>
                <c:pt idx="188">
                  <c:v>-1.0466127655849977E-2</c:v>
                </c:pt>
                <c:pt idx="189">
                  <c:v>4.5105027615957027E-3</c:v>
                </c:pt>
                <c:pt idx="190">
                  <c:v>-1.2610600557124152E-2</c:v>
                </c:pt>
                <c:pt idx="191">
                  <c:v>4.4646236378185877E-2</c:v>
                </c:pt>
                <c:pt idx="192">
                  <c:v>-5.918897423973668E-3</c:v>
                </c:pt>
                <c:pt idx="193">
                  <c:v>-1.6861655807165477E-2</c:v>
                </c:pt>
                <c:pt idx="194">
                  <c:v>-5.9118176226001573E-2</c:v>
                </c:pt>
                <c:pt idx="195">
                  <c:v>-7.2645834989796265E-2</c:v>
                </c:pt>
                <c:pt idx="196">
                  <c:v>-6.9082430494414981E-2</c:v>
                </c:pt>
                <c:pt idx="197">
                  <c:v>-5.8280219835023961E-2</c:v>
                </c:pt>
                <c:pt idx="198">
                  <c:v>-5.9775097626432072E-2</c:v>
                </c:pt>
                <c:pt idx="199">
                  <c:v>-2.2381068116058223E-2</c:v>
                </c:pt>
                <c:pt idx="200">
                  <c:v>-9.3606223646041098E-3</c:v>
                </c:pt>
                <c:pt idx="201">
                  <c:v>1.8541005653702758E-3</c:v>
                </c:pt>
                <c:pt idx="202">
                  <c:v>3.5371476078905673E-2</c:v>
                </c:pt>
                <c:pt idx="203">
                  <c:v>4.9174701136146304E-2</c:v>
                </c:pt>
                <c:pt idx="204">
                  <c:v>8.091332021467168E-2</c:v>
                </c:pt>
                <c:pt idx="205">
                  <c:v>7.8906222101164269E-2</c:v>
                </c:pt>
                <c:pt idx="206">
                  <c:v>0.10772589664488086</c:v>
                </c:pt>
                <c:pt idx="207">
                  <c:v>7.5502408353606221E-2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5661440"/>
        <c:axId val="325662976"/>
      </c:lineChart>
      <c:dateAx>
        <c:axId val="325661440"/>
        <c:scaling>
          <c:orientation val="minMax"/>
          <c:min val="39508"/>
        </c:scaling>
        <c:delete val="0"/>
        <c:axPos val="b"/>
        <c:numFmt formatCode="mmm\-yy" sourceLinked="0"/>
        <c:majorTickMark val="out"/>
        <c:minorTickMark val="none"/>
        <c:tickLblPos val="low"/>
        <c:spPr>
          <a:ln>
            <a:solidFill>
              <a:sysClr val="windowText" lastClr="000000"/>
            </a:solidFill>
          </a:ln>
        </c:spPr>
        <c:txPr>
          <a:bodyPr rot="-5400000" vert="horz"/>
          <a:lstStyle/>
          <a:p>
            <a:pPr>
              <a:defRPr sz="1000"/>
            </a:pPr>
            <a:endParaRPr lang="en-US"/>
          </a:p>
        </c:txPr>
        <c:crossAx val="325662976"/>
        <c:crosses val="autoZero"/>
        <c:auto val="1"/>
        <c:lblOffset val="100"/>
        <c:baseTimeUnit val="months"/>
      </c:dateAx>
      <c:valAx>
        <c:axId val="325662976"/>
        <c:scaling>
          <c:orientation val="minMax"/>
          <c:max val="0.4"/>
          <c:min val="-0.4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000" b="1"/>
                </a:pPr>
                <a:r>
                  <a:rPr lang="es-CO" sz="1000" b="1"/>
                  <a:t>Var</a:t>
                </a:r>
                <a:r>
                  <a:rPr lang="es-CO" sz="1000" b="1" baseline="0"/>
                  <a:t> anual (%)</a:t>
                </a:r>
                <a:endParaRPr lang="es-CO" sz="1000" b="1"/>
              </a:p>
            </c:rich>
          </c:tx>
          <c:layout/>
          <c:overlay val="0"/>
        </c:title>
        <c:numFmt formatCode="0%" sourceLinked="0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1000"/>
            </a:pPr>
            <a:endParaRPr lang="en-US"/>
          </a:p>
        </c:txPr>
        <c:crossAx val="325661440"/>
        <c:crosses val="autoZero"/>
        <c:crossBetween val="between"/>
      </c:valAx>
      <c:valAx>
        <c:axId val="325702016"/>
        <c:scaling>
          <c:orientation val="minMax"/>
          <c:max val="35000"/>
        </c:scaling>
        <c:delete val="0"/>
        <c:axPos val="r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050"/>
            </a:pPr>
            <a:endParaRPr lang="en-US"/>
          </a:p>
        </c:txPr>
        <c:crossAx val="325703552"/>
        <c:crosses val="max"/>
        <c:crossBetween val="between"/>
      </c:valAx>
      <c:dateAx>
        <c:axId val="325703552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one"/>
        <c:crossAx val="325702016"/>
        <c:crosses val="autoZero"/>
        <c:auto val="1"/>
        <c:lblOffset val="100"/>
        <c:baseTimeUnit val="months"/>
      </c:date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4.1917791950214472E-2"/>
          <c:y val="0.86016975271206253"/>
          <c:w val="0.92681749622926091"/>
          <c:h val="0.10952720493406702"/>
        </c:manualLayout>
      </c:layout>
      <c:overlay val="0"/>
      <c:txPr>
        <a:bodyPr/>
        <a:lstStyle/>
        <a:p>
          <a:pPr>
            <a:defRPr sz="1050" b="1"/>
          </a:pPr>
          <a:endParaRPr lang="en-US"/>
        </a:p>
      </c:txPr>
    </c:legend>
    <c:plotVisOnly val="1"/>
    <c:dispBlanksAs val="gap"/>
    <c:showDLblsOverMax val="0"/>
  </c:chart>
  <c:spPr>
    <a:noFill/>
    <a:ln>
      <a:solidFill>
        <a:schemeClr val="bg1"/>
      </a:solidFill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 pitchFamily="18" charset="0"/>
          <a:ea typeface="Arial"/>
          <a:cs typeface="Times New Roman" pitchFamily="18" charset="0"/>
        </a:defRPr>
      </a:pPr>
      <a:endParaRPr lang="en-US"/>
    </a:p>
  </c:txPr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Comercio!$AX$23</c:f>
              <c:strCache>
                <c:ptCount val="1"/>
                <c:pt idx="0">
                  <c:v>Alemania</c:v>
                </c:pt>
              </c:strCache>
            </c:strRef>
          </c:tx>
          <c:spPr>
            <a:ln w="19050">
              <a:solidFill>
                <a:schemeClr val="tx2"/>
              </a:solidFill>
            </a:ln>
          </c:spPr>
          <c:marker>
            <c:symbol val="none"/>
          </c:marker>
          <c:cat>
            <c:numRef>
              <c:f>Comercio!$AW$25:$AW$197</c:f>
              <c:numCache>
                <c:formatCode>m/d/yyyy</c:formatCode>
                <c:ptCount val="173"/>
                <c:pt idx="0">
                  <c:v>36646</c:v>
                </c:pt>
                <c:pt idx="1">
                  <c:v>36677</c:v>
                </c:pt>
                <c:pt idx="2">
                  <c:v>36707</c:v>
                </c:pt>
                <c:pt idx="3">
                  <c:v>36738</c:v>
                </c:pt>
                <c:pt idx="4">
                  <c:v>36769</c:v>
                </c:pt>
                <c:pt idx="5">
                  <c:v>36799</c:v>
                </c:pt>
                <c:pt idx="6">
                  <c:v>36830</c:v>
                </c:pt>
                <c:pt idx="7">
                  <c:v>36860</c:v>
                </c:pt>
                <c:pt idx="8">
                  <c:v>36891</c:v>
                </c:pt>
                <c:pt idx="9">
                  <c:v>36922</c:v>
                </c:pt>
                <c:pt idx="10">
                  <c:v>36950</c:v>
                </c:pt>
                <c:pt idx="11">
                  <c:v>36981</c:v>
                </c:pt>
                <c:pt idx="12">
                  <c:v>37011</c:v>
                </c:pt>
                <c:pt idx="13">
                  <c:v>37042</c:v>
                </c:pt>
                <c:pt idx="14">
                  <c:v>37072</c:v>
                </c:pt>
                <c:pt idx="15">
                  <c:v>37103</c:v>
                </c:pt>
                <c:pt idx="16">
                  <c:v>37134</c:v>
                </c:pt>
                <c:pt idx="17">
                  <c:v>37164</c:v>
                </c:pt>
                <c:pt idx="18">
                  <c:v>37195</c:v>
                </c:pt>
                <c:pt idx="19">
                  <c:v>37225</c:v>
                </c:pt>
                <c:pt idx="20">
                  <c:v>37256</c:v>
                </c:pt>
                <c:pt idx="21">
                  <c:v>37287</c:v>
                </c:pt>
                <c:pt idx="22">
                  <c:v>37315</c:v>
                </c:pt>
                <c:pt idx="23">
                  <c:v>37346</c:v>
                </c:pt>
                <c:pt idx="24">
                  <c:v>37376</c:v>
                </c:pt>
                <c:pt idx="25">
                  <c:v>37407</c:v>
                </c:pt>
                <c:pt idx="26">
                  <c:v>37437</c:v>
                </c:pt>
                <c:pt idx="27">
                  <c:v>37468</c:v>
                </c:pt>
                <c:pt idx="28">
                  <c:v>37499</c:v>
                </c:pt>
                <c:pt idx="29">
                  <c:v>37529</c:v>
                </c:pt>
                <c:pt idx="30">
                  <c:v>37560</c:v>
                </c:pt>
                <c:pt idx="31">
                  <c:v>37590</c:v>
                </c:pt>
                <c:pt idx="32">
                  <c:v>37621</c:v>
                </c:pt>
                <c:pt idx="33">
                  <c:v>37652</c:v>
                </c:pt>
                <c:pt idx="34">
                  <c:v>37680</c:v>
                </c:pt>
                <c:pt idx="35">
                  <c:v>37711</c:v>
                </c:pt>
                <c:pt idx="36">
                  <c:v>37741</c:v>
                </c:pt>
                <c:pt idx="37">
                  <c:v>37772</c:v>
                </c:pt>
                <c:pt idx="38">
                  <c:v>37802</c:v>
                </c:pt>
                <c:pt idx="39">
                  <c:v>37833</c:v>
                </c:pt>
                <c:pt idx="40">
                  <c:v>37864</c:v>
                </c:pt>
                <c:pt idx="41">
                  <c:v>37894</c:v>
                </c:pt>
                <c:pt idx="42">
                  <c:v>37925</c:v>
                </c:pt>
                <c:pt idx="43">
                  <c:v>37955</c:v>
                </c:pt>
                <c:pt idx="44">
                  <c:v>37986</c:v>
                </c:pt>
                <c:pt idx="45">
                  <c:v>38017</c:v>
                </c:pt>
                <c:pt idx="46">
                  <c:v>38046</c:v>
                </c:pt>
                <c:pt idx="47">
                  <c:v>38077</c:v>
                </c:pt>
                <c:pt idx="48">
                  <c:v>38107</c:v>
                </c:pt>
                <c:pt idx="49">
                  <c:v>38138</c:v>
                </c:pt>
                <c:pt idx="50">
                  <c:v>38168</c:v>
                </c:pt>
                <c:pt idx="51">
                  <c:v>38199</c:v>
                </c:pt>
                <c:pt idx="52">
                  <c:v>38230</c:v>
                </c:pt>
                <c:pt idx="53">
                  <c:v>38260</c:v>
                </c:pt>
                <c:pt idx="54">
                  <c:v>38291</c:v>
                </c:pt>
                <c:pt idx="55">
                  <c:v>38321</c:v>
                </c:pt>
                <c:pt idx="56">
                  <c:v>38352</c:v>
                </c:pt>
                <c:pt idx="57">
                  <c:v>38383</c:v>
                </c:pt>
                <c:pt idx="58">
                  <c:v>38411</c:v>
                </c:pt>
                <c:pt idx="59">
                  <c:v>38442</c:v>
                </c:pt>
                <c:pt idx="60">
                  <c:v>38472</c:v>
                </c:pt>
                <c:pt idx="61">
                  <c:v>38503</c:v>
                </c:pt>
                <c:pt idx="62">
                  <c:v>38533</c:v>
                </c:pt>
                <c:pt idx="63">
                  <c:v>38564</c:v>
                </c:pt>
                <c:pt idx="64">
                  <c:v>38595</c:v>
                </c:pt>
                <c:pt idx="65">
                  <c:v>38625</c:v>
                </c:pt>
                <c:pt idx="66">
                  <c:v>38656</c:v>
                </c:pt>
                <c:pt idx="67">
                  <c:v>38686</c:v>
                </c:pt>
                <c:pt idx="68">
                  <c:v>38717</c:v>
                </c:pt>
                <c:pt idx="69">
                  <c:v>38748</c:v>
                </c:pt>
                <c:pt idx="70">
                  <c:v>38776</c:v>
                </c:pt>
                <c:pt idx="71">
                  <c:v>38807</c:v>
                </c:pt>
                <c:pt idx="72">
                  <c:v>38837</c:v>
                </c:pt>
                <c:pt idx="73">
                  <c:v>38868</c:v>
                </c:pt>
                <c:pt idx="74">
                  <c:v>38898</c:v>
                </c:pt>
                <c:pt idx="75">
                  <c:v>38929</c:v>
                </c:pt>
                <c:pt idx="76">
                  <c:v>38960</c:v>
                </c:pt>
                <c:pt idx="77">
                  <c:v>38990</c:v>
                </c:pt>
                <c:pt idx="78">
                  <c:v>39021</c:v>
                </c:pt>
                <c:pt idx="79">
                  <c:v>39051</c:v>
                </c:pt>
                <c:pt idx="80">
                  <c:v>39082</c:v>
                </c:pt>
                <c:pt idx="81">
                  <c:v>39113</c:v>
                </c:pt>
                <c:pt idx="82">
                  <c:v>39141</c:v>
                </c:pt>
                <c:pt idx="83">
                  <c:v>39172</c:v>
                </c:pt>
                <c:pt idx="84">
                  <c:v>39202</c:v>
                </c:pt>
                <c:pt idx="85">
                  <c:v>39233</c:v>
                </c:pt>
                <c:pt idx="86">
                  <c:v>39263</c:v>
                </c:pt>
                <c:pt idx="87">
                  <c:v>39294</c:v>
                </c:pt>
                <c:pt idx="88">
                  <c:v>39325</c:v>
                </c:pt>
                <c:pt idx="89">
                  <c:v>39355</c:v>
                </c:pt>
                <c:pt idx="90">
                  <c:v>39386</c:v>
                </c:pt>
                <c:pt idx="91">
                  <c:v>39416</c:v>
                </c:pt>
                <c:pt idx="92">
                  <c:v>39447</c:v>
                </c:pt>
                <c:pt idx="93">
                  <c:v>39478</c:v>
                </c:pt>
                <c:pt idx="94">
                  <c:v>39507</c:v>
                </c:pt>
                <c:pt idx="95">
                  <c:v>39538</c:v>
                </c:pt>
                <c:pt idx="96">
                  <c:v>39568</c:v>
                </c:pt>
                <c:pt idx="97">
                  <c:v>39599</c:v>
                </c:pt>
                <c:pt idx="98">
                  <c:v>39629</c:v>
                </c:pt>
                <c:pt idx="99">
                  <c:v>39660</c:v>
                </c:pt>
                <c:pt idx="100">
                  <c:v>39691</c:v>
                </c:pt>
                <c:pt idx="101">
                  <c:v>39721</c:v>
                </c:pt>
                <c:pt idx="102">
                  <c:v>39752</c:v>
                </c:pt>
                <c:pt idx="103">
                  <c:v>39782</c:v>
                </c:pt>
                <c:pt idx="104">
                  <c:v>39813</c:v>
                </c:pt>
                <c:pt idx="105">
                  <c:v>39844</c:v>
                </c:pt>
                <c:pt idx="106">
                  <c:v>39872</c:v>
                </c:pt>
                <c:pt idx="107">
                  <c:v>39903</c:v>
                </c:pt>
                <c:pt idx="108">
                  <c:v>39933</c:v>
                </c:pt>
                <c:pt idx="109">
                  <c:v>39964</c:v>
                </c:pt>
                <c:pt idx="110">
                  <c:v>39994</c:v>
                </c:pt>
                <c:pt idx="111">
                  <c:v>40025</c:v>
                </c:pt>
                <c:pt idx="112">
                  <c:v>40056</c:v>
                </c:pt>
                <c:pt idx="113">
                  <c:v>40086</c:v>
                </c:pt>
                <c:pt idx="114">
                  <c:v>40117</c:v>
                </c:pt>
                <c:pt idx="115">
                  <c:v>40147</c:v>
                </c:pt>
                <c:pt idx="116">
                  <c:v>40178</c:v>
                </c:pt>
                <c:pt idx="117">
                  <c:v>40209</c:v>
                </c:pt>
                <c:pt idx="118">
                  <c:v>40237</c:v>
                </c:pt>
                <c:pt idx="119">
                  <c:v>40268</c:v>
                </c:pt>
                <c:pt idx="120">
                  <c:v>40298</c:v>
                </c:pt>
                <c:pt idx="121">
                  <c:v>40329</c:v>
                </c:pt>
                <c:pt idx="122">
                  <c:v>40359</c:v>
                </c:pt>
                <c:pt idx="123">
                  <c:v>40390</c:v>
                </c:pt>
                <c:pt idx="124">
                  <c:v>40421</c:v>
                </c:pt>
                <c:pt idx="125">
                  <c:v>40451</c:v>
                </c:pt>
                <c:pt idx="126">
                  <c:v>40482</c:v>
                </c:pt>
                <c:pt idx="127">
                  <c:v>40512</c:v>
                </c:pt>
                <c:pt idx="128">
                  <c:v>40543</c:v>
                </c:pt>
                <c:pt idx="129">
                  <c:v>40574</c:v>
                </c:pt>
                <c:pt idx="130">
                  <c:v>40602</c:v>
                </c:pt>
                <c:pt idx="131">
                  <c:v>40633</c:v>
                </c:pt>
                <c:pt idx="132">
                  <c:v>40663</c:v>
                </c:pt>
                <c:pt idx="133">
                  <c:v>40694</c:v>
                </c:pt>
                <c:pt idx="134">
                  <c:v>40724</c:v>
                </c:pt>
                <c:pt idx="135">
                  <c:v>40755</c:v>
                </c:pt>
                <c:pt idx="136">
                  <c:v>40786</c:v>
                </c:pt>
                <c:pt idx="137">
                  <c:v>40816</c:v>
                </c:pt>
                <c:pt idx="138">
                  <c:v>40847</c:v>
                </c:pt>
                <c:pt idx="139">
                  <c:v>40877</c:v>
                </c:pt>
                <c:pt idx="140">
                  <c:v>40908</c:v>
                </c:pt>
                <c:pt idx="141">
                  <c:v>40939</c:v>
                </c:pt>
                <c:pt idx="142">
                  <c:v>40968</c:v>
                </c:pt>
                <c:pt idx="143">
                  <c:v>40999</c:v>
                </c:pt>
                <c:pt idx="144">
                  <c:v>41029</c:v>
                </c:pt>
                <c:pt idx="145">
                  <c:v>41060</c:v>
                </c:pt>
                <c:pt idx="146">
                  <c:v>41090</c:v>
                </c:pt>
                <c:pt idx="147">
                  <c:v>41121</c:v>
                </c:pt>
                <c:pt idx="148">
                  <c:v>41152</c:v>
                </c:pt>
                <c:pt idx="149">
                  <c:v>41182</c:v>
                </c:pt>
                <c:pt idx="150">
                  <c:v>41213</c:v>
                </c:pt>
                <c:pt idx="151">
                  <c:v>41243</c:v>
                </c:pt>
                <c:pt idx="152">
                  <c:v>41274</c:v>
                </c:pt>
                <c:pt idx="153">
                  <c:v>41305</c:v>
                </c:pt>
                <c:pt idx="154">
                  <c:v>41333</c:v>
                </c:pt>
                <c:pt idx="155">
                  <c:v>41364</c:v>
                </c:pt>
                <c:pt idx="156">
                  <c:v>41394</c:v>
                </c:pt>
                <c:pt idx="157">
                  <c:v>41425</c:v>
                </c:pt>
                <c:pt idx="158">
                  <c:v>41455</c:v>
                </c:pt>
                <c:pt idx="159">
                  <c:v>41486</c:v>
                </c:pt>
                <c:pt idx="160">
                  <c:v>41517</c:v>
                </c:pt>
                <c:pt idx="161">
                  <c:v>41547</c:v>
                </c:pt>
                <c:pt idx="162">
                  <c:v>41578</c:v>
                </c:pt>
                <c:pt idx="163">
                  <c:v>41608</c:v>
                </c:pt>
                <c:pt idx="164">
                  <c:v>41639</c:v>
                </c:pt>
                <c:pt idx="165">
                  <c:v>41670</c:v>
                </c:pt>
                <c:pt idx="166">
                  <c:v>41698</c:v>
                </c:pt>
                <c:pt idx="167">
                  <c:v>41729</c:v>
                </c:pt>
                <c:pt idx="168">
                  <c:v>41759</c:v>
                </c:pt>
                <c:pt idx="169">
                  <c:v>41790</c:v>
                </c:pt>
                <c:pt idx="170">
                  <c:v>41820</c:v>
                </c:pt>
                <c:pt idx="171">
                  <c:v>41851</c:v>
                </c:pt>
                <c:pt idx="172">
                  <c:v>41882</c:v>
                </c:pt>
              </c:numCache>
            </c:numRef>
          </c:cat>
          <c:val>
            <c:numRef>
              <c:f>Comercio!$AX$25:$AX$197</c:f>
              <c:numCache>
                <c:formatCode>General</c:formatCode>
                <c:ptCount val="173"/>
                <c:pt idx="0">
                  <c:v>14.9</c:v>
                </c:pt>
                <c:pt idx="1">
                  <c:v>19.8</c:v>
                </c:pt>
                <c:pt idx="2">
                  <c:v>17.600000000000001</c:v>
                </c:pt>
                <c:pt idx="3">
                  <c:v>15</c:v>
                </c:pt>
                <c:pt idx="4">
                  <c:v>18.100000000000001</c:v>
                </c:pt>
                <c:pt idx="5">
                  <c:v>17.100000000000001</c:v>
                </c:pt>
                <c:pt idx="6">
                  <c:v>27.7</c:v>
                </c:pt>
                <c:pt idx="7">
                  <c:v>16.100000000000001</c:v>
                </c:pt>
                <c:pt idx="8">
                  <c:v>19.5</c:v>
                </c:pt>
                <c:pt idx="9">
                  <c:v>18</c:v>
                </c:pt>
                <c:pt idx="10">
                  <c:v>17.2</c:v>
                </c:pt>
                <c:pt idx="11">
                  <c:v>9.6</c:v>
                </c:pt>
                <c:pt idx="12">
                  <c:v>13.8</c:v>
                </c:pt>
                <c:pt idx="13">
                  <c:v>7.8</c:v>
                </c:pt>
                <c:pt idx="14">
                  <c:v>8.4</c:v>
                </c:pt>
                <c:pt idx="15">
                  <c:v>7.7</c:v>
                </c:pt>
                <c:pt idx="16">
                  <c:v>9.1</c:v>
                </c:pt>
                <c:pt idx="17">
                  <c:v>4</c:v>
                </c:pt>
                <c:pt idx="18">
                  <c:v>-2.1</c:v>
                </c:pt>
                <c:pt idx="19">
                  <c:v>-3.3</c:v>
                </c:pt>
                <c:pt idx="20">
                  <c:v>2.8</c:v>
                </c:pt>
                <c:pt idx="21">
                  <c:v>-3.9</c:v>
                </c:pt>
                <c:pt idx="22">
                  <c:v>-0.1</c:v>
                </c:pt>
                <c:pt idx="23">
                  <c:v>3.3</c:v>
                </c:pt>
                <c:pt idx="24">
                  <c:v>0.2</c:v>
                </c:pt>
                <c:pt idx="25">
                  <c:v>-2.8</c:v>
                </c:pt>
                <c:pt idx="26">
                  <c:v>3.5</c:v>
                </c:pt>
                <c:pt idx="27">
                  <c:v>-2.2000000000000002</c:v>
                </c:pt>
                <c:pt idx="28">
                  <c:v>3.2</c:v>
                </c:pt>
                <c:pt idx="29">
                  <c:v>7.5</c:v>
                </c:pt>
                <c:pt idx="30">
                  <c:v>3</c:v>
                </c:pt>
                <c:pt idx="31">
                  <c:v>10.8</c:v>
                </c:pt>
                <c:pt idx="32">
                  <c:v>2.9</c:v>
                </c:pt>
                <c:pt idx="33">
                  <c:v>6.2</c:v>
                </c:pt>
                <c:pt idx="34">
                  <c:v>2.6</c:v>
                </c:pt>
                <c:pt idx="35">
                  <c:v>0.3</c:v>
                </c:pt>
                <c:pt idx="36">
                  <c:v>-1.2</c:v>
                </c:pt>
                <c:pt idx="37">
                  <c:v>5.8</c:v>
                </c:pt>
                <c:pt idx="38">
                  <c:v>-2.2000000000000002</c:v>
                </c:pt>
                <c:pt idx="39">
                  <c:v>4.5999999999999996</c:v>
                </c:pt>
                <c:pt idx="40">
                  <c:v>-0.2</c:v>
                </c:pt>
                <c:pt idx="41">
                  <c:v>2.6</c:v>
                </c:pt>
                <c:pt idx="42">
                  <c:v>-0.9</c:v>
                </c:pt>
                <c:pt idx="43">
                  <c:v>0.8</c:v>
                </c:pt>
                <c:pt idx="44">
                  <c:v>5.2</c:v>
                </c:pt>
                <c:pt idx="45">
                  <c:v>6</c:v>
                </c:pt>
                <c:pt idx="46">
                  <c:v>5.9</c:v>
                </c:pt>
                <c:pt idx="47">
                  <c:v>8.4</c:v>
                </c:pt>
                <c:pt idx="48">
                  <c:v>14.4</c:v>
                </c:pt>
                <c:pt idx="49">
                  <c:v>15.3</c:v>
                </c:pt>
                <c:pt idx="50">
                  <c:v>9.8000000000000007</c:v>
                </c:pt>
                <c:pt idx="51">
                  <c:v>10.3</c:v>
                </c:pt>
                <c:pt idx="52">
                  <c:v>8.3000000000000007</c:v>
                </c:pt>
                <c:pt idx="53">
                  <c:v>4.2</c:v>
                </c:pt>
                <c:pt idx="54">
                  <c:v>12.5</c:v>
                </c:pt>
                <c:pt idx="55">
                  <c:v>9.1999999999999993</c:v>
                </c:pt>
                <c:pt idx="56">
                  <c:v>3.8</c:v>
                </c:pt>
                <c:pt idx="57">
                  <c:v>10</c:v>
                </c:pt>
                <c:pt idx="58">
                  <c:v>3.9</c:v>
                </c:pt>
                <c:pt idx="59">
                  <c:v>7.2</c:v>
                </c:pt>
                <c:pt idx="60">
                  <c:v>1.8</c:v>
                </c:pt>
                <c:pt idx="61">
                  <c:v>4.5999999999999996</c:v>
                </c:pt>
                <c:pt idx="62">
                  <c:v>7.5</c:v>
                </c:pt>
                <c:pt idx="63">
                  <c:v>7</c:v>
                </c:pt>
                <c:pt idx="64">
                  <c:v>10.4</c:v>
                </c:pt>
                <c:pt idx="65">
                  <c:v>10.3</c:v>
                </c:pt>
                <c:pt idx="66">
                  <c:v>9.5</c:v>
                </c:pt>
                <c:pt idx="67">
                  <c:v>8.3000000000000007</c:v>
                </c:pt>
                <c:pt idx="68">
                  <c:v>12.6</c:v>
                </c:pt>
                <c:pt idx="69">
                  <c:v>9.8000000000000007</c:v>
                </c:pt>
                <c:pt idx="70">
                  <c:v>17.2</c:v>
                </c:pt>
                <c:pt idx="71">
                  <c:v>10.7</c:v>
                </c:pt>
                <c:pt idx="72">
                  <c:v>17.5</c:v>
                </c:pt>
                <c:pt idx="73">
                  <c:v>8.3000000000000007</c:v>
                </c:pt>
                <c:pt idx="74">
                  <c:v>11.5</c:v>
                </c:pt>
                <c:pt idx="75">
                  <c:v>12.9</c:v>
                </c:pt>
                <c:pt idx="76">
                  <c:v>9.5</c:v>
                </c:pt>
                <c:pt idx="77">
                  <c:v>17.100000000000001</c:v>
                </c:pt>
                <c:pt idx="78">
                  <c:v>18.7</c:v>
                </c:pt>
                <c:pt idx="79">
                  <c:v>18.899999999999999</c:v>
                </c:pt>
                <c:pt idx="80">
                  <c:v>16.8</c:v>
                </c:pt>
                <c:pt idx="81">
                  <c:v>11.9</c:v>
                </c:pt>
                <c:pt idx="82">
                  <c:v>10.5</c:v>
                </c:pt>
                <c:pt idx="83">
                  <c:v>11.6</c:v>
                </c:pt>
                <c:pt idx="84">
                  <c:v>9.9</c:v>
                </c:pt>
                <c:pt idx="85">
                  <c:v>11.6</c:v>
                </c:pt>
                <c:pt idx="86">
                  <c:v>11.3</c:v>
                </c:pt>
                <c:pt idx="87">
                  <c:v>8.6</c:v>
                </c:pt>
                <c:pt idx="88">
                  <c:v>11.9</c:v>
                </c:pt>
                <c:pt idx="89">
                  <c:v>5.7</c:v>
                </c:pt>
                <c:pt idx="90">
                  <c:v>2.8</c:v>
                </c:pt>
                <c:pt idx="91">
                  <c:v>2.8</c:v>
                </c:pt>
                <c:pt idx="92">
                  <c:v>5.5</c:v>
                </c:pt>
                <c:pt idx="93">
                  <c:v>8.3000000000000007</c:v>
                </c:pt>
                <c:pt idx="94">
                  <c:v>5.0999999999999996</c:v>
                </c:pt>
                <c:pt idx="95">
                  <c:v>7.5</c:v>
                </c:pt>
                <c:pt idx="96">
                  <c:v>4.2</c:v>
                </c:pt>
                <c:pt idx="97">
                  <c:v>3.4</c:v>
                </c:pt>
                <c:pt idx="98">
                  <c:v>5</c:v>
                </c:pt>
                <c:pt idx="99">
                  <c:v>3.3</c:v>
                </c:pt>
                <c:pt idx="100">
                  <c:v>2.2000000000000002</c:v>
                </c:pt>
                <c:pt idx="101">
                  <c:v>-0.1</c:v>
                </c:pt>
                <c:pt idx="102">
                  <c:v>0.3</c:v>
                </c:pt>
                <c:pt idx="103">
                  <c:v>-9.5</c:v>
                </c:pt>
                <c:pt idx="104">
                  <c:v>-13.6</c:v>
                </c:pt>
                <c:pt idx="105">
                  <c:v>-20.5</c:v>
                </c:pt>
                <c:pt idx="106">
                  <c:v>-21.4</c:v>
                </c:pt>
                <c:pt idx="107">
                  <c:v>-22.2</c:v>
                </c:pt>
                <c:pt idx="108">
                  <c:v>-23.2</c:v>
                </c:pt>
                <c:pt idx="109">
                  <c:v>-23.3</c:v>
                </c:pt>
                <c:pt idx="110">
                  <c:v>-22</c:v>
                </c:pt>
                <c:pt idx="111">
                  <c:v>-18.2</c:v>
                </c:pt>
                <c:pt idx="112">
                  <c:v>-20.3</c:v>
                </c:pt>
                <c:pt idx="113">
                  <c:v>-17.899999999999999</c:v>
                </c:pt>
                <c:pt idx="114">
                  <c:v>-18.5</c:v>
                </c:pt>
                <c:pt idx="115">
                  <c:v>-7.5</c:v>
                </c:pt>
                <c:pt idx="116">
                  <c:v>-1.5</c:v>
                </c:pt>
                <c:pt idx="117">
                  <c:v>2.8</c:v>
                </c:pt>
                <c:pt idx="118">
                  <c:v>9.8000000000000007</c:v>
                </c:pt>
                <c:pt idx="119">
                  <c:v>18.3</c:v>
                </c:pt>
                <c:pt idx="120">
                  <c:v>16.899999999999999</c:v>
                </c:pt>
                <c:pt idx="121">
                  <c:v>25.7</c:v>
                </c:pt>
                <c:pt idx="122">
                  <c:v>23.8</c:v>
                </c:pt>
                <c:pt idx="123">
                  <c:v>18.399999999999999</c:v>
                </c:pt>
                <c:pt idx="124">
                  <c:v>20.100000000000001</c:v>
                </c:pt>
                <c:pt idx="125">
                  <c:v>20.9</c:v>
                </c:pt>
                <c:pt idx="126">
                  <c:v>22.3</c:v>
                </c:pt>
                <c:pt idx="127">
                  <c:v>20.3</c:v>
                </c:pt>
                <c:pt idx="128">
                  <c:v>16.899999999999999</c:v>
                </c:pt>
                <c:pt idx="129">
                  <c:v>22.2</c:v>
                </c:pt>
                <c:pt idx="130">
                  <c:v>19.600000000000001</c:v>
                </c:pt>
                <c:pt idx="131">
                  <c:v>16.3</c:v>
                </c:pt>
                <c:pt idx="132">
                  <c:v>15.7</c:v>
                </c:pt>
                <c:pt idx="133">
                  <c:v>11.2</c:v>
                </c:pt>
                <c:pt idx="134">
                  <c:v>9.1999999999999993</c:v>
                </c:pt>
                <c:pt idx="135">
                  <c:v>8.1999999999999993</c:v>
                </c:pt>
                <c:pt idx="136">
                  <c:v>11.9</c:v>
                </c:pt>
                <c:pt idx="137">
                  <c:v>10.3</c:v>
                </c:pt>
                <c:pt idx="138">
                  <c:v>7</c:v>
                </c:pt>
                <c:pt idx="139">
                  <c:v>7.5</c:v>
                </c:pt>
                <c:pt idx="140">
                  <c:v>4.7</c:v>
                </c:pt>
                <c:pt idx="141">
                  <c:v>5.8</c:v>
                </c:pt>
                <c:pt idx="142">
                  <c:v>5.9</c:v>
                </c:pt>
                <c:pt idx="143">
                  <c:v>1.2</c:v>
                </c:pt>
                <c:pt idx="144">
                  <c:v>3.1</c:v>
                </c:pt>
                <c:pt idx="145">
                  <c:v>5.8</c:v>
                </c:pt>
                <c:pt idx="146">
                  <c:v>3.8</c:v>
                </c:pt>
                <c:pt idx="147">
                  <c:v>5.6</c:v>
                </c:pt>
                <c:pt idx="148">
                  <c:v>5.0999999999999996</c:v>
                </c:pt>
                <c:pt idx="149">
                  <c:v>1.4</c:v>
                </c:pt>
                <c:pt idx="150">
                  <c:v>4.0999999999999996</c:v>
                </c:pt>
                <c:pt idx="151">
                  <c:v>-0.8</c:v>
                </c:pt>
                <c:pt idx="152">
                  <c:v>3.9</c:v>
                </c:pt>
                <c:pt idx="153">
                  <c:v>1.7</c:v>
                </c:pt>
                <c:pt idx="154">
                  <c:v>-0.6</c:v>
                </c:pt>
                <c:pt idx="155">
                  <c:v>0.7</c:v>
                </c:pt>
                <c:pt idx="156">
                  <c:v>1.5</c:v>
                </c:pt>
                <c:pt idx="157">
                  <c:v>-3.3</c:v>
                </c:pt>
                <c:pt idx="158">
                  <c:v>-1.5</c:v>
                </c:pt>
                <c:pt idx="159">
                  <c:v>-3.3</c:v>
                </c:pt>
                <c:pt idx="160">
                  <c:v>-3.3</c:v>
                </c:pt>
                <c:pt idx="161">
                  <c:v>0.1</c:v>
                </c:pt>
                <c:pt idx="162">
                  <c:v>0.5</c:v>
                </c:pt>
                <c:pt idx="163">
                  <c:v>3.7</c:v>
                </c:pt>
                <c:pt idx="164">
                  <c:v>1.5</c:v>
                </c:pt>
                <c:pt idx="165">
                  <c:v>3.1</c:v>
                </c:pt>
                <c:pt idx="166">
                  <c:v>2.6</c:v>
                </c:pt>
                <c:pt idx="167">
                  <c:v>-0.9</c:v>
                </c:pt>
                <c:pt idx="168">
                  <c:v>2.1</c:v>
                </c:pt>
                <c:pt idx="169">
                  <c:v>1.5</c:v>
                </c:pt>
                <c:pt idx="170">
                  <c:v>2.8</c:v>
                </c:pt>
                <c:pt idx="171">
                  <c:v>7.9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Comercio!$AY$23</c:f>
              <c:strCache>
                <c:ptCount val="1"/>
                <c:pt idx="0">
                  <c:v>Francia</c:v>
                </c:pt>
              </c:strCache>
            </c:strRef>
          </c:tx>
          <c:spPr>
            <a:ln w="1905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cat>
            <c:numRef>
              <c:f>Comercio!$AW$25:$AW$197</c:f>
              <c:numCache>
                <c:formatCode>m/d/yyyy</c:formatCode>
                <c:ptCount val="173"/>
                <c:pt idx="0">
                  <c:v>36646</c:v>
                </c:pt>
                <c:pt idx="1">
                  <c:v>36677</c:v>
                </c:pt>
                <c:pt idx="2">
                  <c:v>36707</c:v>
                </c:pt>
                <c:pt idx="3">
                  <c:v>36738</c:v>
                </c:pt>
                <c:pt idx="4">
                  <c:v>36769</c:v>
                </c:pt>
                <c:pt idx="5">
                  <c:v>36799</c:v>
                </c:pt>
                <c:pt idx="6">
                  <c:v>36830</c:v>
                </c:pt>
                <c:pt idx="7">
                  <c:v>36860</c:v>
                </c:pt>
                <c:pt idx="8">
                  <c:v>36891</c:v>
                </c:pt>
                <c:pt idx="9">
                  <c:v>36922</c:v>
                </c:pt>
                <c:pt idx="10">
                  <c:v>36950</c:v>
                </c:pt>
                <c:pt idx="11">
                  <c:v>36981</c:v>
                </c:pt>
                <c:pt idx="12">
                  <c:v>37011</c:v>
                </c:pt>
                <c:pt idx="13">
                  <c:v>37042</c:v>
                </c:pt>
                <c:pt idx="14">
                  <c:v>37072</c:v>
                </c:pt>
                <c:pt idx="15">
                  <c:v>37103</c:v>
                </c:pt>
                <c:pt idx="16">
                  <c:v>37134</c:v>
                </c:pt>
                <c:pt idx="17">
                  <c:v>37164</c:v>
                </c:pt>
                <c:pt idx="18">
                  <c:v>37195</c:v>
                </c:pt>
                <c:pt idx="19">
                  <c:v>37225</c:v>
                </c:pt>
                <c:pt idx="20">
                  <c:v>37256</c:v>
                </c:pt>
                <c:pt idx="21">
                  <c:v>37287</c:v>
                </c:pt>
                <c:pt idx="22">
                  <c:v>37315</c:v>
                </c:pt>
                <c:pt idx="23">
                  <c:v>37346</c:v>
                </c:pt>
                <c:pt idx="24">
                  <c:v>37376</c:v>
                </c:pt>
                <c:pt idx="25">
                  <c:v>37407</c:v>
                </c:pt>
                <c:pt idx="26">
                  <c:v>37437</c:v>
                </c:pt>
                <c:pt idx="27">
                  <c:v>37468</c:v>
                </c:pt>
                <c:pt idx="28">
                  <c:v>37499</c:v>
                </c:pt>
                <c:pt idx="29">
                  <c:v>37529</c:v>
                </c:pt>
                <c:pt idx="30">
                  <c:v>37560</c:v>
                </c:pt>
                <c:pt idx="31">
                  <c:v>37590</c:v>
                </c:pt>
                <c:pt idx="32">
                  <c:v>37621</c:v>
                </c:pt>
                <c:pt idx="33">
                  <c:v>37652</c:v>
                </c:pt>
                <c:pt idx="34">
                  <c:v>37680</c:v>
                </c:pt>
                <c:pt idx="35">
                  <c:v>37711</c:v>
                </c:pt>
                <c:pt idx="36">
                  <c:v>37741</c:v>
                </c:pt>
                <c:pt idx="37">
                  <c:v>37772</c:v>
                </c:pt>
                <c:pt idx="38">
                  <c:v>37802</c:v>
                </c:pt>
                <c:pt idx="39">
                  <c:v>37833</c:v>
                </c:pt>
                <c:pt idx="40">
                  <c:v>37864</c:v>
                </c:pt>
                <c:pt idx="41">
                  <c:v>37894</c:v>
                </c:pt>
                <c:pt idx="42">
                  <c:v>37925</c:v>
                </c:pt>
                <c:pt idx="43">
                  <c:v>37955</c:v>
                </c:pt>
                <c:pt idx="44">
                  <c:v>37986</c:v>
                </c:pt>
                <c:pt idx="45">
                  <c:v>38017</c:v>
                </c:pt>
                <c:pt idx="46">
                  <c:v>38046</c:v>
                </c:pt>
                <c:pt idx="47">
                  <c:v>38077</c:v>
                </c:pt>
                <c:pt idx="48">
                  <c:v>38107</c:v>
                </c:pt>
                <c:pt idx="49">
                  <c:v>38138</c:v>
                </c:pt>
                <c:pt idx="50">
                  <c:v>38168</c:v>
                </c:pt>
                <c:pt idx="51">
                  <c:v>38199</c:v>
                </c:pt>
                <c:pt idx="52">
                  <c:v>38230</c:v>
                </c:pt>
                <c:pt idx="53">
                  <c:v>38260</c:v>
                </c:pt>
                <c:pt idx="54">
                  <c:v>38291</c:v>
                </c:pt>
                <c:pt idx="55">
                  <c:v>38321</c:v>
                </c:pt>
                <c:pt idx="56">
                  <c:v>38352</c:v>
                </c:pt>
                <c:pt idx="57">
                  <c:v>38383</c:v>
                </c:pt>
                <c:pt idx="58">
                  <c:v>38411</c:v>
                </c:pt>
                <c:pt idx="59">
                  <c:v>38442</c:v>
                </c:pt>
                <c:pt idx="60">
                  <c:v>38472</c:v>
                </c:pt>
                <c:pt idx="61">
                  <c:v>38503</c:v>
                </c:pt>
                <c:pt idx="62">
                  <c:v>38533</c:v>
                </c:pt>
                <c:pt idx="63">
                  <c:v>38564</c:v>
                </c:pt>
                <c:pt idx="64">
                  <c:v>38595</c:v>
                </c:pt>
                <c:pt idx="65">
                  <c:v>38625</c:v>
                </c:pt>
                <c:pt idx="66">
                  <c:v>38656</c:v>
                </c:pt>
                <c:pt idx="67">
                  <c:v>38686</c:v>
                </c:pt>
                <c:pt idx="68">
                  <c:v>38717</c:v>
                </c:pt>
                <c:pt idx="69">
                  <c:v>38748</c:v>
                </c:pt>
                <c:pt idx="70">
                  <c:v>38776</c:v>
                </c:pt>
                <c:pt idx="71">
                  <c:v>38807</c:v>
                </c:pt>
                <c:pt idx="72">
                  <c:v>38837</c:v>
                </c:pt>
                <c:pt idx="73">
                  <c:v>38868</c:v>
                </c:pt>
                <c:pt idx="74">
                  <c:v>38898</c:v>
                </c:pt>
                <c:pt idx="75">
                  <c:v>38929</c:v>
                </c:pt>
                <c:pt idx="76">
                  <c:v>38960</c:v>
                </c:pt>
                <c:pt idx="77">
                  <c:v>38990</c:v>
                </c:pt>
                <c:pt idx="78">
                  <c:v>39021</c:v>
                </c:pt>
                <c:pt idx="79">
                  <c:v>39051</c:v>
                </c:pt>
                <c:pt idx="80">
                  <c:v>39082</c:v>
                </c:pt>
                <c:pt idx="81">
                  <c:v>39113</c:v>
                </c:pt>
                <c:pt idx="82">
                  <c:v>39141</c:v>
                </c:pt>
                <c:pt idx="83">
                  <c:v>39172</c:v>
                </c:pt>
                <c:pt idx="84">
                  <c:v>39202</c:v>
                </c:pt>
                <c:pt idx="85">
                  <c:v>39233</c:v>
                </c:pt>
                <c:pt idx="86">
                  <c:v>39263</c:v>
                </c:pt>
                <c:pt idx="87">
                  <c:v>39294</c:v>
                </c:pt>
                <c:pt idx="88">
                  <c:v>39325</c:v>
                </c:pt>
                <c:pt idx="89">
                  <c:v>39355</c:v>
                </c:pt>
                <c:pt idx="90">
                  <c:v>39386</c:v>
                </c:pt>
                <c:pt idx="91">
                  <c:v>39416</c:v>
                </c:pt>
                <c:pt idx="92">
                  <c:v>39447</c:v>
                </c:pt>
                <c:pt idx="93">
                  <c:v>39478</c:v>
                </c:pt>
                <c:pt idx="94">
                  <c:v>39507</c:v>
                </c:pt>
                <c:pt idx="95">
                  <c:v>39538</c:v>
                </c:pt>
                <c:pt idx="96">
                  <c:v>39568</c:v>
                </c:pt>
                <c:pt idx="97">
                  <c:v>39599</c:v>
                </c:pt>
                <c:pt idx="98">
                  <c:v>39629</c:v>
                </c:pt>
                <c:pt idx="99">
                  <c:v>39660</c:v>
                </c:pt>
                <c:pt idx="100">
                  <c:v>39691</c:v>
                </c:pt>
                <c:pt idx="101">
                  <c:v>39721</c:v>
                </c:pt>
                <c:pt idx="102">
                  <c:v>39752</c:v>
                </c:pt>
                <c:pt idx="103">
                  <c:v>39782</c:v>
                </c:pt>
                <c:pt idx="104">
                  <c:v>39813</c:v>
                </c:pt>
                <c:pt idx="105">
                  <c:v>39844</c:v>
                </c:pt>
                <c:pt idx="106">
                  <c:v>39872</c:v>
                </c:pt>
                <c:pt idx="107">
                  <c:v>39903</c:v>
                </c:pt>
                <c:pt idx="108">
                  <c:v>39933</c:v>
                </c:pt>
                <c:pt idx="109">
                  <c:v>39964</c:v>
                </c:pt>
                <c:pt idx="110">
                  <c:v>39994</c:v>
                </c:pt>
                <c:pt idx="111">
                  <c:v>40025</c:v>
                </c:pt>
                <c:pt idx="112">
                  <c:v>40056</c:v>
                </c:pt>
                <c:pt idx="113">
                  <c:v>40086</c:v>
                </c:pt>
                <c:pt idx="114">
                  <c:v>40117</c:v>
                </c:pt>
                <c:pt idx="115">
                  <c:v>40147</c:v>
                </c:pt>
                <c:pt idx="116">
                  <c:v>40178</c:v>
                </c:pt>
                <c:pt idx="117">
                  <c:v>40209</c:v>
                </c:pt>
                <c:pt idx="118">
                  <c:v>40237</c:v>
                </c:pt>
                <c:pt idx="119">
                  <c:v>40268</c:v>
                </c:pt>
                <c:pt idx="120">
                  <c:v>40298</c:v>
                </c:pt>
                <c:pt idx="121">
                  <c:v>40329</c:v>
                </c:pt>
                <c:pt idx="122">
                  <c:v>40359</c:v>
                </c:pt>
                <c:pt idx="123">
                  <c:v>40390</c:v>
                </c:pt>
                <c:pt idx="124">
                  <c:v>40421</c:v>
                </c:pt>
                <c:pt idx="125">
                  <c:v>40451</c:v>
                </c:pt>
                <c:pt idx="126">
                  <c:v>40482</c:v>
                </c:pt>
                <c:pt idx="127">
                  <c:v>40512</c:v>
                </c:pt>
                <c:pt idx="128">
                  <c:v>40543</c:v>
                </c:pt>
                <c:pt idx="129">
                  <c:v>40574</c:v>
                </c:pt>
                <c:pt idx="130">
                  <c:v>40602</c:v>
                </c:pt>
                <c:pt idx="131">
                  <c:v>40633</c:v>
                </c:pt>
                <c:pt idx="132">
                  <c:v>40663</c:v>
                </c:pt>
                <c:pt idx="133">
                  <c:v>40694</c:v>
                </c:pt>
                <c:pt idx="134">
                  <c:v>40724</c:v>
                </c:pt>
                <c:pt idx="135">
                  <c:v>40755</c:v>
                </c:pt>
                <c:pt idx="136">
                  <c:v>40786</c:v>
                </c:pt>
                <c:pt idx="137">
                  <c:v>40816</c:v>
                </c:pt>
                <c:pt idx="138">
                  <c:v>40847</c:v>
                </c:pt>
                <c:pt idx="139">
                  <c:v>40877</c:v>
                </c:pt>
                <c:pt idx="140">
                  <c:v>40908</c:v>
                </c:pt>
                <c:pt idx="141">
                  <c:v>40939</c:v>
                </c:pt>
                <c:pt idx="142">
                  <c:v>40968</c:v>
                </c:pt>
                <c:pt idx="143">
                  <c:v>40999</c:v>
                </c:pt>
                <c:pt idx="144">
                  <c:v>41029</c:v>
                </c:pt>
                <c:pt idx="145">
                  <c:v>41060</c:v>
                </c:pt>
                <c:pt idx="146">
                  <c:v>41090</c:v>
                </c:pt>
                <c:pt idx="147">
                  <c:v>41121</c:v>
                </c:pt>
                <c:pt idx="148">
                  <c:v>41152</c:v>
                </c:pt>
                <c:pt idx="149">
                  <c:v>41182</c:v>
                </c:pt>
                <c:pt idx="150">
                  <c:v>41213</c:v>
                </c:pt>
                <c:pt idx="151">
                  <c:v>41243</c:v>
                </c:pt>
                <c:pt idx="152">
                  <c:v>41274</c:v>
                </c:pt>
                <c:pt idx="153">
                  <c:v>41305</c:v>
                </c:pt>
                <c:pt idx="154">
                  <c:v>41333</c:v>
                </c:pt>
                <c:pt idx="155">
                  <c:v>41364</c:v>
                </c:pt>
                <c:pt idx="156">
                  <c:v>41394</c:v>
                </c:pt>
                <c:pt idx="157">
                  <c:v>41425</c:v>
                </c:pt>
                <c:pt idx="158">
                  <c:v>41455</c:v>
                </c:pt>
                <c:pt idx="159">
                  <c:v>41486</c:v>
                </c:pt>
                <c:pt idx="160">
                  <c:v>41517</c:v>
                </c:pt>
                <c:pt idx="161">
                  <c:v>41547</c:v>
                </c:pt>
                <c:pt idx="162">
                  <c:v>41578</c:v>
                </c:pt>
                <c:pt idx="163">
                  <c:v>41608</c:v>
                </c:pt>
                <c:pt idx="164">
                  <c:v>41639</c:v>
                </c:pt>
                <c:pt idx="165">
                  <c:v>41670</c:v>
                </c:pt>
                <c:pt idx="166">
                  <c:v>41698</c:v>
                </c:pt>
                <c:pt idx="167">
                  <c:v>41729</c:v>
                </c:pt>
                <c:pt idx="168">
                  <c:v>41759</c:v>
                </c:pt>
                <c:pt idx="169">
                  <c:v>41790</c:v>
                </c:pt>
                <c:pt idx="170">
                  <c:v>41820</c:v>
                </c:pt>
                <c:pt idx="171">
                  <c:v>41851</c:v>
                </c:pt>
                <c:pt idx="172">
                  <c:v>41882</c:v>
                </c:pt>
              </c:numCache>
            </c:numRef>
          </c:cat>
          <c:val>
            <c:numRef>
              <c:f>Comercio!$AY$25:$AY$197</c:f>
              <c:numCache>
                <c:formatCode>General</c:formatCode>
                <c:ptCount val="173"/>
                <c:pt idx="0">
                  <c:v>14.7</c:v>
                </c:pt>
                <c:pt idx="1">
                  <c:v>22.8</c:v>
                </c:pt>
                <c:pt idx="2">
                  <c:v>10.1</c:v>
                </c:pt>
                <c:pt idx="3">
                  <c:v>8</c:v>
                </c:pt>
                <c:pt idx="4">
                  <c:v>15.1</c:v>
                </c:pt>
                <c:pt idx="5">
                  <c:v>14.8</c:v>
                </c:pt>
                <c:pt idx="6">
                  <c:v>12.8</c:v>
                </c:pt>
                <c:pt idx="7">
                  <c:v>20.399999999999999</c:v>
                </c:pt>
                <c:pt idx="8">
                  <c:v>17.3</c:v>
                </c:pt>
                <c:pt idx="9">
                  <c:v>10</c:v>
                </c:pt>
                <c:pt idx="10">
                  <c:v>12.2</c:v>
                </c:pt>
                <c:pt idx="11">
                  <c:v>9.1</c:v>
                </c:pt>
                <c:pt idx="12">
                  <c:v>7.4</c:v>
                </c:pt>
                <c:pt idx="13">
                  <c:v>6.8</c:v>
                </c:pt>
                <c:pt idx="14">
                  <c:v>4.0999999999999996</c:v>
                </c:pt>
                <c:pt idx="15">
                  <c:v>1</c:v>
                </c:pt>
                <c:pt idx="16">
                  <c:v>5.8</c:v>
                </c:pt>
                <c:pt idx="17">
                  <c:v>-2.4</c:v>
                </c:pt>
                <c:pt idx="18">
                  <c:v>-2.8</c:v>
                </c:pt>
                <c:pt idx="19">
                  <c:v>-3.6</c:v>
                </c:pt>
                <c:pt idx="20">
                  <c:v>-6.8</c:v>
                </c:pt>
                <c:pt idx="21">
                  <c:v>-2.4</c:v>
                </c:pt>
                <c:pt idx="22">
                  <c:v>-4.9000000000000004</c:v>
                </c:pt>
                <c:pt idx="23">
                  <c:v>-3.9</c:v>
                </c:pt>
                <c:pt idx="24">
                  <c:v>4.4000000000000004</c:v>
                </c:pt>
                <c:pt idx="25">
                  <c:v>-3</c:v>
                </c:pt>
                <c:pt idx="26">
                  <c:v>-1.9</c:v>
                </c:pt>
                <c:pt idx="27">
                  <c:v>2.6</c:v>
                </c:pt>
                <c:pt idx="28">
                  <c:v>-4.7</c:v>
                </c:pt>
                <c:pt idx="29">
                  <c:v>3.6</c:v>
                </c:pt>
                <c:pt idx="30">
                  <c:v>-1.8</c:v>
                </c:pt>
                <c:pt idx="31">
                  <c:v>-1</c:v>
                </c:pt>
                <c:pt idx="32">
                  <c:v>5.8</c:v>
                </c:pt>
                <c:pt idx="33">
                  <c:v>0.7</c:v>
                </c:pt>
                <c:pt idx="34">
                  <c:v>-1.9</c:v>
                </c:pt>
                <c:pt idx="35">
                  <c:v>2.6</c:v>
                </c:pt>
                <c:pt idx="36">
                  <c:v>-7</c:v>
                </c:pt>
                <c:pt idx="37">
                  <c:v>-5.5</c:v>
                </c:pt>
                <c:pt idx="38">
                  <c:v>-1.9</c:v>
                </c:pt>
                <c:pt idx="39">
                  <c:v>-6.5</c:v>
                </c:pt>
                <c:pt idx="40">
                  <c:v>-4.2</c:v>
                </c:pt>
                <c:pt idx="41">
                  <c:v>-2.6</c:v>
                </c:pt>
                <c:pt idx="42">
                  <c:v>2</c:v>
                </c:pt>
                <c:pt idx="43">
                  <c:v>2.2000000000000002</c:v>
                </c:pt>
                <c:pt idx="44">
                  <c:v>2.9</c:v>
                </c:pt>
                <c:pt idx="45">
                  <c:v>1.5</c:v>
                </c:pt>
                <c:pt idx="46">
                  <c:v>3.7</c:v>
                </c:pt>
                <c:pt idx="47">
                  <c:v>1.7</c:v>
                </c:pt>
                <c:pt idx="48">
                  <c:v>3.1</c:v>
                </c:pt>
                <c:pt idx="49">
                  <c:v>5</c:v>
                </c:pt>
                <c:pt idx="50">
                  <c:v>5.0999999999999996</c:v>
                </c:pt>
                <c:pt idx="51">
                  <c:v>9.3000000000000007</c:v>
                </c:pt>
                <c:pt idx="52">
                  <c:v>4.4000000000000004</c:v>
                </c:pt>
                <c:pt idx="53">
                  <c:v>4.3</c:v>
                </c:pt>
                <c:pt idx="54">
                  <c:v>6.3</c:v>
                </c:pt>
                <c:pt idx="55">
                  <c:v>7.7</c:v>
                </c:pt>
                <c:pt idx="56">
                  <c:v>-4</c:v>
                </c:pt>
                <c:pt idx="57">
                  <c:v>1.7</c:v>
                </c:pt>
                <c:pt idx="58">
                  <c:v>3.3</c:v>
                </c:pt>
                <c:pt idx="59">
                  <c:v>-0.4</c:v>
                </c:pt>
                <c:pt idx="60">
                  <c:v>3.4</c:v>
                </c:pt>
                <c:pt idx="61">
                  <c:v>5.6</c:v>
                </c:pt>
                <c:pt idx="62">
                  <c:v>3.8</c:v>
                </c:pt>
                <c:pt idx="63">
                  <c:v>3.3</c:v>
                </c:pt>
                <c:pt idx="64">
                  <c:v>8</c:v>
                </c:pt>
                <c:pt idx="65">
                  <c:v>8.6</c:v>
                </c:pt>
                <c:pt idx="66">
                  <c:v>3.2</c:v>
                </c:pt>
                <c:pt idx="67">
                  <c:v>8.1999999999999993</c:v>
                </c:pt>
                <c:pt idx="68">
                  <c:v>11.7</c:v>
                </c:pt>
                <c:pt idx="69">
                  <c:v>11.5</c:v>
                </c:pt>
                <c:pt idx="70">
                  <c:v>10.5</c:v>
                </c:pt>
                <c:pt idx="71">
                  <c:v>16.899999999999999</c:v>
                </c:pt>
                <c:pt idx="72">
                  <c:v>11.7</c:v>
                </c:pt>
                <c:pt idx="73">
                  <c:v>13.7</c:v>
                </c:pt>
                <c:pt idx="74">
                  <c:v>12.9</c:v>
                </c:pt>
                <c:pt idx="75">
                  <c:v>10.9</c:v>
                </c:pt>
                <c:pt idx="76">
                  <c:v>8.6</c:v>
                </c:pt>
                <c:pt idx="77">
                  <c:v>5.9</c:v>
                </c:pt>
                <c:pt idx="78">
                  <c:v>8.9</c:v>
                </c:pt>
                <c:pt idx="79">
                  <c:v>2.5</c:v>
                </c:pt>
                <c:pt idx="80">
                  <c:v>6.7</c:v>
                </c:pt>
                <c:pt idx="81">
                  <c:v>2.7</c:v>
                </c:pt>
                <c:pt idx="82">
                  <c:v>3.1</c:v>
                </c:pt>
                <c:pt idx="83">
                  <c:v>1.2</c:v>
                </c:pt>
                <c:pt idx="84">
                  <c:v>4.9000000000000004</c:v>
                </c:pt>
                <c:pt idx="85">
                  <c:v>3.8</c:v>
                </c:pt>
                <c:pt idx="86">
                  <c:v>1.1000000000000001</c:v>
                </c:pt>
                <c:pt idx="87">
                  <c:v>1.4</c:v>
                </c:pt>
                <c:pt idx="88">
                  <c:v>5.6</c:v>
                </c:pt>
                <c:pt idx="89">
                  <c:v>4.9000000000000004</c:v>
                </c:pt>
                <c:pt idx="90">
                  <c:v>5.7</c:v>
                </c:pt>
                <c:pt idx="91">
                  <c:v>1.5</c:v>
                </c:pt>
                <c:pt idx="92">
                  <c:v>5.4</c:v>
                </c:pt>
                <c:pt idx="93">
                  <c:v>11.6</c:v>
                </c:pt>
                <c:pt idx="94">
                  <c:v>11.7</c:v>
                </c:pt>
                <c:pt idx="95">
                  <c:v>4.4000000000000004</c:v>
                </c:pt>
                <c:pt idx="96">
                  <c:v>4.8</c:v>
                </c:pt>
                <c:pt idx="97">
                  <c:v>0.7</c:v>
                </c:pt>
                <c:pt idx="98">
                  <c:v>5.3</c:v>
                </c:pt>
                <c:pt idx="99">
                  <c:v>5.5</c:v>
                </c:pt>
                <c:pt idx="100">
                  <c:v>1.6</c:v>
                </c:pt>
                <c:pt idx="101">
                  <c:v>3.1</c:v>
                </c:pt>
                <c:pt idx="102">
                  <c:v>-4.5</c:v>
                </c:pt>
                <c:pt idx="103">
                  <c:v>-4</c:v>
                </c:pt>
                <c:pt idx="104">
                  <c:v>-6.9</c:v>
                </c:pt>
                <c:pt idx="105">
                  <c:v>-22</c:v>
                </c:pt>
                <c:pt idx="106">
                  <c:v>-22.7</c:v>
                </c:pt>
                <c:pt idx="107">
                  <c:v>-18.399999999999999</c:v>
                </c:pt>
                <c:pt idx="108">
                  <c:v>-23.4</c:v>
                </c:pt>
                <c:pt idx="109">
                  <c:v>-17.100000000000001</c:v>
                </c:pt>
                <c:pt idx="110">
                  <c:v>-21</c:v>
                </c:pt>
                <c:pt idx="111">
                  <c:v>-13.1</c:v>
                </c:pt>
                <c:pt idx="112">
                  <c:v>-19.7</c:v>
                </c:pt>
                <c:pt idx="113">
                  <c:v>-17.600000000000001</c:v>
                </c:pt>
                <c:pt idx="114">
                  <c:v>-11.8</c:v>
                </c:pt>
                <c:pt idx="115">
                  <c:v>-9.6</c:v>
                </c:pt>
                <c:pt idx="116">
                  <c:v>-9.4</c:v>
                </c:pt>
                <c:pt idx="117">
                  <c:v>5.9</c:v>
                </c:pt>
                <c:pt idx="118">
                  <c:v>6.8</c:v>
                </c:pt>
                <c:pt idx="119">
                  <c:v>10.9</c:v>
                </c:pt>
                <c:pt idx="120">
                  <c:v>17.899999999999999</c:v>
                </c:pt>
                <c:pt idx="121">
                  <c:v>3.7</c:v>
                </c:pt>
                <c:pt idx="122">
                  <c:v>20.5</c:v>
                </c:pt>
                <c:pt idx="123">
                  <c:v>12.2</c:v>
                </c:pt>
                <c:pt idx="124">
                  <c:v>18.399999999999999</c:v>
                </c:pt>
                <c:pt idx="125">
                  <c:v>13.1</c:v>
                </c:pt>
                <c:pt idx="126">
                  <c:v>12.2</c:v>
                </c:pt>
                <c:pt idx="127">
                  <c:v>20.100000000000001</c:v>
                </c:pt>
                <c:pt idx="128">
                  <c:v>12.9</c:v>
                </c:pt>
                <c:pt idx="129">
                  <c:v>13.5</c:v>
                </c:pt>
                <c:pt idx="130">
                  <c:v>14.1</c:v>
                </c:pt>
                <c:pt idx="131">
                  <c:v>12</c:v>
                </c:pt>
                <c:pt idx="132">
                  <c:v>7.7</c:v>
                </c:pt>
                <c:pt idx="133">
                  <c:v>16.100000000000001</c:v>
                </c:pt>
                <c:pt idx="134">
                  <c:v>4.9000000000000004</c:v>
                </c:pt>
                <c:pt idx="135">
                  <c:v>2</c:v>
                </c:pt>
                <c:pt idx="136">
                  <c:v>11.9</c:v>
                </c:pt>
                <c:pt idx="137">
                  <c:v>7.1</c:v>
                </c:pt>
                <c:pt idx="138">
                  <c:v>8.3000000000000007</c:v>
                </c:pt>
                <c:pt idx="139">
                  <c:v>7.9</c:v>
                </c:pt>
                <c:pt idx="140">
                  <c:v>6</c:v>
                </c:pt>
                <c:pt idx="141">
                  <c:v>6.9</c:v>
                </c:pt>
                <c:pt idx="142">
                  <c:v>6.6</c:v>
                </c:pt>
                <c:pt idx="143">
                  <c:v>2.6</c:v>
                </c:pt>
                <c:pt idx="144">
                  <c:v>5.0999999999999996</c:v>
                </c:pt>
                <c:pt idx="145">
                  <c:v>9</c:v>
                </c:pt>
                <c:pt idx="146">
                  <c:v>2</c:v>
                </c:pt>
                <c:pt idx="147">
                  <c:v>3.7</c:v>
                </c:pt>
                <c:pt idx="148">
                  <c:v>3.2</c:v>
                </c:pt>
                <c:pt idx="149">
                  <c:v>4.7</c:v>
                </c:pt>
                <c:pt idx="150">
                  <c:v>4.3</c:v>
                </c:pt>
                <c:pt idx="151">
                  <c:v>-2.9</c:v>
                </c:pt>
                <c:pt idx="152">
                  <c:v>3.1</c:v>
                </c:pt>
                <c:pt idx="153">
                  <c:v>0.1</c:v>
                </c:pt>
                <c:pt idx="154">
                  <c:v>-4.0999999999999996</c:v>
                </c:pt>
                <c:pt idx="155">
                  <c:v>-0.3</c:v>
                </c:pt>
                <c:pt idx="156">
                  <c:v>4.8</c:v>
                </c:pt>
                <c:pt idx="157">
                  <c:v>-4.8</c:v>
                </c:pt>
                <c:pt idx="158">
                  <c:v>-0.9</c:v>
                </c:pt>
                <c:pt idx="159">
                  <c:v>-0.4</c:v>
                </c:pt>
                <c:pt idx="160">
                  <c:v>-5.2</c:v>
                </c:pt>
                <c:pt idx="161">
                  <c:v>-1.4</c:v>
                </c:pt>
                <c:pt idx="162">
                  <c:v>-1.9</c:v>
                </c:pt>
                <c:pt idx="163">
                  <c:v>-3.3</c:v>
                </c:pt>
                <c:pt idx="164">
                  <c:v>-0.7</c:v>
                </c:pt>
                <c:pt idx="165">
                  <c:v>-0.7</c:v>
                </c:pt>
                <c:pt idx="166">
                  <c:v>2.5</c:v>
                </c:pt>
                <c:pt idx="167">
                  <c:v>0.1</c:v>
                </c:pt>
                <c:pt idx="168">
                  <c:v>-6.2</c:v>
                </c:pt>
                <c:pt idx="169">
                  <c:v>-0.2</c:v>
                </c:pt>
                <c:pt idx="170">
                  <c:v>2.2999999999999998</c:v>
                </c:pt>
                <c:pt idx="171">
                  <c:v>-1.2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Comercio!$AZ$23</c:f>
              <c:strCache>
                <c:ptCount val="1"/>
                <c:pt idx="0">
                  <c:v>Italia</c:v>
                </c:pt>
              </c:strCache>
            </c:strRef>
          </c:tx>
          <c:spPr>
            <a:ln w="19050">
              <a:solidFill>
                <a:schemeClr val="accent4"/>
              </a:solidFill>
            </a:ln>
          </c:spPr>
          <c:marker>
            <c:symbol val="none"/>
          </c:marker>
          <c:cat>
            <c:numRef>
              <c:f>Comercio!$AW$25:$AW$197</c:f>
              <c:numCache>
                <c:formatCode>m/d/yyyy</c:formatCode>
                <c:ptCount val="173"/>
                <c:pt idx="0">
                  <c:v>36646</c:v>
                </c:pt>
                <c:pt idx="1">
                  <c:v>36677</c:v>
                </c:pt>
                <c:pt idx="2">
                  <c:v>36707</c:v>
                </c:pt>
                <c:pt idx="3">
                  <c:v>36738</c:v>
                </c:pt>
                <c:pt idx="4">
                  <c:v>36769</c:v>
                </c:pt>
                <c:pt idx="5">
                  <c:v>36799</c:v>
                </c:pt>
                <c:pt idx="6">
                  <c:v>36830</c:v>
                </c:pt>
                <c:pt idx="7">
                  <c:v>36860</c:v>
                </c:pt>
                <c:pt idx="8">
                  <c:v>36891</c:v>
                </c:pt>
                <c:pt idx="9">
                  <c:v>36922</c:v>
                </c:pt>
                <c:pt idx="10">
                  <c:v>36950</c:v>
                </c:pt>
                <c:pt idx="11">
                  <c:v>36981</c:v>
                </c:pt>
                <c:pt idx="12">
                  <c:v>37011</c:v>
                </c:pt>
                <c:pt idx="13">
                  <c:v>37042</c:v>
                </c:pt>
                <c:pt idx="14">
                  <c:v>37072</c:v>
                </c:pt>
                <c:pt idx="15">
                  <c:v>37103</c:v>
                </c:pt>
                <c:pt idx="16">
                  <c:v>37134</c:v>
                </c:pt>
                <c:pt idx="17">
                  <c:v>37164</c:v>
                </c:pt>
                <c:pt idx="18">
                  <c:v>37195</c:v>
                </c:pt>
                <c:pt idx="19">
                  <c:v>37225</c:v>
                </c:pt>
                <c:pt idx="20">
                  <c:v>37256</c:v>
                </c:pt>
                <c:pt idx="21">
                  <c:v>37287</c:v>
                </c:pt>
                <c:pt idx="22">
                  <c:v>37315</c:v>
                </c:pt>
                <c:pt idx="23">
                  <c:v>37346</c:v>
                </c:pt>
                <c:pt idx="24">
                  <c:v>37376</c:v>
                </c:pt>
                <c:pt idx="25">
                  <c:v>37407</c:v>
                </c:pt>
                <c:pt idx="26">
                  <c:v>37437</c:v>
                </c:pt>
                <c:pt idx="27">
                  <c:v>37468</c:v>
                </c:pt>
                <c:pt idx="28">
                  <c:v>37499</c:v>
                </c:pt>
                <c:pt idx="29">
                  <c:v>37529</c:v>
                </c:pt>
                <c:pt idx="30">
                  <c:v>37560</c:v>
                </c:pt>
                <c:pt idx="31">
                  <c:v>37590</c:v>
                </c:pt>
                <c:pt idx="32">
                  <c:v>37621</c:v>
                </c:pt>
                <c:pt idx="33">
                  <c:v>37652</c:v>
                </c:pt>
                <c:pt idx="34">
                  <c:v>37680</c:v>
                </c:pt>
                <c:pt idx="35">
                  <c:v>37711</c:v>
                </c:pt>
                <c:pt idx="36">
                  <c:v>37741</c:v>
                </c:pt>
                <c:pt idx="37">
                  <c:v>37772</c:v>
                </c:pt>
                <c:pt idx="38">
                  <c:v>37802</c:v>
                </c:pt>
                <c:pt idx="39">
                  <c:v>37833</c:v>
                </c:pt>
                <c:pt idx="40">
                  <c:v>37864</c:v>
                </c:pt>
                <c:pt idx="41">
                  <c:v>37894</c:v>
                </c:pt>
                <c:pt idx="42">
                  <c:v>37925</c:v>
                </c:pt>
                <c:pt idx="43">
                  <c:v>37955</c:v>
                </c:pt>
                <c:pt idx="44">
                  <c:v>37986</c:v>
                </c:pt>
                <c:pt idx="45">
                  <c:v>38017</c:v>
                </c:pt>
                <c:pt idx="46">
                  <c:v>38046</c:v>
                </c:pt>
                <c:pt idx="47">
                  <c:v>38077</c:v>
                </c:pt>
                <c:pt idx="48">
                  <c:v>38107</c:v>
                </c:pt>
                <c:pt idx="49">
                  <c:v>38138</c:v>
                </c:pt>
                <c:pt idx="50">
                  <c:v>38168</c:v>
                </c:pt>
                <c:pt idx="51">
                  <c:v>38199</c:v>
                </c:pt>
                <c:pt idx="52">
                  <c:v>38230</c:v>
                </c:pt>
                <c:pt idx="53">
                  <c:v>38260</c:v>
                </c:pt>
                <c:pt idx="54">
                  <c:v>38291</c:v>
                </c:pt>
                <c:pt idx="55">
                  <c:v>38321</c:v>
                </c:pt>
                <c:pt idx="56">
                  <c:v>38352</c:v>
                </c:pt>
                <c:pt idx="57">
                  <c:v>38383</c:v>
                </c:pt>
                <c:pt idx="58">
                  <c:v>38411</c:v>
                </c:pt>
                <c:pt idx="59">
                  <c:v>38442</c:v>
                </c:pt>
                <c:pt idx="60">
                  <c:v>38472</c:v>
                </c:pt>
                <c:pt idx="61">
                  <c:v>38503</c:v>
                </c:pt>
                <c:pt idx="62">
                  <c:v>38533</c:v>
                </c:pt>
                <c:pt idx="63">
                  <c:v>38564</c:v>
                </c:pt>
                <c:pt idx="64">
                  <c:v>38595</c:v>
                </c:pt>
                <c:pt idx="65">
                  <c:v>38625</c:v>
                </c:pt>
                <c:pt idx="66">
                  <c:v>38656</c:v>
                </c:pt>
                <c:pt idx="67">
                  <c:v>38686</c:v>
                </c:pt>
                <c:pt idx="68">
                  <c:v>38717</c:v>
                </c:pt>
                <c:pt idx="69">
                  <c:v>38748</c:v>
                </c:pt>
                <c:pt idx="70">
                  <c:v>38776</c:v>
                </c:pt>
                <c:pt idx="71">
                  <c:v>38807</c:v>
                </c:pt>
                <c:pt idx="72">
                  <c:v>38837</c:v>
                </c:pt>
                <c:pt idx="73">
                  <c:v>38868</c:v>
                </c:pt>
                <c:pt idx="74">
                  <c:v>38898</c:v>
                </c:pt>
                <c:pt idx="75">
                  <c:v>38929</c:v>
                </c:pt>
                <c:pt idx="76">
                  <c:v>38960</c:v>
                </c:pt>
                <c:pt idx="77">
                  <c:v>38990</c:v>
                </c:pt>
                <c:pt idx="78">
                  <c:v>39021</c:v>
                </c:pt>
                <c:pt idx="79">
                  <c:v>39051</c:v>
                </c:pt>
                <c:pt idx="80">
                  <c:v>39082</c:v>
                </c:pt>
                <c:pt idx="81">
                  <c:v>39113</c:v>
                </c:pt>
                <c:pt idx="82">
                  <c:v>39141</c:v>
                </c:pt>
                <c:pt idx="83">
                  <c:v>39172</c:v>
                </c:pt>
                <c:pt idx="84">
                  <c:v>39202</c:v>
                </c:pt>
                <c:pt idx="85">
                  <c:v>39233</c:v>
                </c:pt>
                <c:pt idx="86">
                  <c:v>39263</c:v>
                </c:pt>
                <c:pt idx="87">
                  <c:v>39294</c:v>
                </c:pt>
                <c:pt idx="88">
                  <c:v>39325</c:v>
                </c:pt>
                <c:pt idx="89">
                  <c:v>39355</c:v>
                </c:pt>
                <c:pt idx="90">
                  <c:v>39386</c:v>
                </c:pt>
                <c:pt idx="91">
                  <c:v>39416</c:v>
                </c:pt>
                <c:pt idx="92">
                  <c:v>39447</c:v>
                </c:pt>
                <c:pt idx="93">
                  <c:v>39478</c:v>
                </c:pt>
                <c:pt idx="94">
                  <c:v>39507</c:v>
                </c:pt>
                <c:pt idx="95">
                  <c:v>39538</c:v>
                </c:pt>
                <c:pt idx="96">
                  <c:v>39568</c:v>
                </c:pt>
                <c:pt idx="97">
                  <c:v>39599</c:v>
                </c:pt>
                <c:pt idx="98">
                  <c:v>39629</c:v>
                </c:pt>
                <c:pt idx="99">
                  <c:v>39660</c:v>
                </c:pt>
                <c:pt idx="100">
                  <c:v>39691</c:v>
                </c:pt>
                <c:pt idx="101">
                  <c:v>39721</c:v>
                </c:pt>
                <c:pt idx="102">
                  <c:v>39752</c:v>
                </c:pt>
                <c:pt idx="103">
                  <c:v>39782</c:v>
                </c:pt>
                <c:pt idx="104">
                  <c:v>39813</c:v>
                </c:pt>
                <c:pt idx="105">
                  <c:v>39844</c:v>
                </c:pt>
                <c:pt idx="106">
                  <c:v>39872</c:v>
                </c:pt>
                <c:pt idx="107">
                  <c:v>39903</c:v>
                </c:pt>
                <c:pt idx="108">
                  <c:v>39933</c:v>
                </c:pt>
                <c:pt idx="109">
                  <c:v>39964</c:v>
                </c:pt>
                <c:pt idx="110">
                  <c:v>39994</c:v>
                </c:pt>
                <c:pt idx="111">
                  <c:v>40025</c:v>
                </c:pt>
                <c:pt idx="112">
                  <c:v>40056</c:v>
                </c:pt>
                <c:pt idx="113">
                  <c:v>40086</c:v>
                </c:pt>
                <c:pt idx="114">
                  <c:v>40117</c:v>
                </c:pt>
                <c:pt idx="115">
                  <c:v>40147</c:v>
                </c:pt>
                <c:pt idx="116">
                  <c:v>40178</c:v>
                </c:pt>
                <c:pt idx="117">
                  <c:v>40209</c:v>
                </c:pt>
                <c:pt idx="118">
                  <c:v>40237</c:v>
                </c:pt>
                <c:pt idx="119">
                  <c:v>40268</c:v>
                </c:pt>
                <c:pt idx="120">
                  <c:v>40298</c:v>
                </c:pt>
                <c:pt idx="121">
                  <c:v>40329</c:v>
                </c:pt>
                <c:pt idx="122">
                  <c:v>40359</c:v>
                </c:pt>
                <c:pt idx="123">
                  <c:v>40390</c:v>
                </c:pt>
                <c:pt idx="124">
                  <c:v>40421</c:v>
                </c:pt>
                <c:pt idx="125">
                  <c:v>40451</c:v>
                </c:pt>
                <c:pt idx="126">
                  <c:v>40482</c:v>
                </c:pt>
                <c:pt idx="127">
                  <c:v>40512</c:v>
                </c:pt>
                <c:pt idx="128">
                  <c:v>40543</c:v>
                </c:pt>
                <c:pt idx="129">
                  <c:v>40574</c:v>
                </c:pt>
                <c:pt idx="130">
                  <c:v>40602</c:v>
                </c:pt>
                <c:pt idx="131">
                  <c:v>40633</c:v>
                </c:pt>
                <c:pt idx="132">
                  <c:v>40663</c:v>
                </c:pt>
                <c:pt idx="133">
                  <c:v>40694</c:v>
                </c:pt>
                <c:pt idx="134">
                  <c:v>40724</c:v>
                </c:pt>
                <c:pt idx="135">
                  <c:v>40755</c:v>
                </c:pt>
                <c:pt idx="136">
                  <c:v>40786</c:v>
                </c:pt>
                <c:pt idx="137">
                  <c:v>40816</c:v>
                </c:pt>
                <c:pt idx="138">
                  <c:v>40847</c:v>
                </c:pt>
                <c:pt idx="139">
                  <c:v>40877</c:v>
                </c:pt>
                <c:pt idx="140">
                  <c:v>40908</c:v>
                </c:pt>
                <c:pt idx="141">
                  <c:v>40939</c:v>
                </c:pt>
                <c:pt idx="142">
                  <c:v>40968</c:v>
                </c:pt>
                <c:pt idx="143">
                  <c:v>40999</c:v>
                </c:pt>
                <c:pt idx="144">
                  <c:v>41029</c:v>
                </c:pt>
                <c:pt idx="145">
                  <c:v>41060</c:v>
                </c:pt>
                <c:pt idx="146">
                  <c:v>41090</c:v>
                </c:pt>
                <c:pt idx="147">
                  <c:v>41121</c:v>
                </c:pt>
                <c:pt idx="148">
                  <c:v>41152</c:v>
                </c:pt>
                <c:pt idx="149">
                  <c:v>41182</c:v>
                </c:pt>
                <c:pt idx="150">
                  <c:v>41213</c:v>
                </c:pt>
                <c:pt idx="151">
                  <c:v>41243</c:v>
                </c:pt>
                <c:pt idx="152">
                  <c:v>41274</c:v>
                </c:pt>
                <c:pt idx="153">
                  <c:v>41305</c:v>
                </c:pt>
                <c:pt idx="154">
                  <c:v>41333</c:v>
                </c:pt>
                <c:pt idx="155">
                  <c:v>41364</c:v>
                </c:pt>
                <c:pt idx="156">
                  <c:v>41394</c:v>
                </c:pt>
                <c:pt idx="157">
                  <c:v>41425</c:v>
                </c:pt>
                <c:pt idx="158">
                  <c:v>41455</c:v>
                </c:pt>
                <c:pt idx="159">
                  <c:v>41486</c:v>
                </c:pt>
                <c:pt idx="160">
                  <c:v>41517</c:v>
                </c:pt>
                <c:pt idx="161">
                  <c:v>41547</c:v>
                </c:pt>
                <c:pt idx="162">
                  <c:v>41578</c:v>
                </c:pt>
                <c:pt idx="163">
                  <c:v>41608</c:v>
                </c:pt>
                <c:pt idx="164">
                  <c:v>41639</c:v>
                </c:pt>
                <c:pt idx="165">
                  <c:v>41670</c:v>
                </c:pt>
                <c:pt idx="166">
                  <c:v>41698</c:v>
                </c:pt>
                <c:pt idx="167">
                  <c:v>41729</c:v>
                </c:pt>
                <c:pt idx="168">
                  <c:v>41759</c:v>
                </c:pt>
                <c:pt idx="169">
                  <c:v>41790</c:v>
                </c:pt>
                <c:pt idx="170">
                  <c:v>41820</c:v>
                </c:pt>
                <c:pt idx="171">
                  <c:v>41851</c:v>
                </c:pt>
                <c:pt idx="172">
                  <c:v>41882</c:v>
                </c:pt>
              </c:numCache>
            </c:numRef>
          </c:cat>
          <c:val>
            <c:numRef>
              <c:f>Comercio!$AZ$25:$AZ$197</c:f>
              <c:numCache>
                <c:formatCode>0.00</c:formatCode>
                <c:ptCount val="173"/>
                <c:pt idx="0">
                  <c:v>8.4869802008282758</c:v>
                </c:pt>
                <c:pt idx="1">
                  <c:v>27.961549335595137</c:v>
                </c:pt>
                <c:pt idx="2">
                  <c:v>13.583624664336025</c:v>
                </c:pt>
                <c:pt idx="3">
                  <c:v>12.484028205006869</c:v>
                </c:pt>
                <c:pt idx="4">
                  <c:v>27.456715945924582</c:v>
                </c:pt>
                <c:pt idx="5">
                  <c:v>21.970248621658172</c:v>
                </c:pt>
                <c:pt idx="6">
                  <c:v>18.303136567309576</c:v>
                </c:pt>
                <c:pt idx="7">
                  <c:v>16.722357987132817</c:v>
                </c:pt>
                <c:pt idx="8">
                  <c:v>10.244662762138667</c:v>
                </c:pt>
                <c:pt idx="9">
                  <c:v>24.288077513883955</c:v>
                </c:pt>
                <c:pt idx="10">
                  <c:v>6.2490959062635687</c:v>
                </c:pt>
                <c:pt idx="11">
                  <c:v>7.0611081270916864</c:v>
                </c:pt>
                <c:pt idx="12">
                  <c:v>12.9948229880249</c:v>
                </c:pt>
                <c:pt idx="13">
                  <c:v>6.5532479010163458</c:v>
                </c:pt>
                <c:pt idx="14">
                  <c:v>9.0418413774645323</c:v>
                </c:pt>
                <c:pt idx="15">
                  <c:v>5.6586309899448795</c:v>
                </c:pt>
                <c:pt idx="16">
                  <c:v>0.39697308026298561</c:v>
                </c:pt>
                <c:pt idx="17">
                  <c:v>-7.6929637526652499</c:v>
                </c:pt>
                <c:pt idx="18">
                  <c:v>3.6311239193083544</c:v>
                </c:pt>
                <c:pt idx="19">
                  <c:v>-1.7347461972312406</c:v>
                </c:pt>
                <c:pt idx="20">
                  <c:v>-2.6519857761021393</c:v>
                </c:pt>
                <c:pt idx="21">
                  <c:v>-5.4903265674763553</c:v>
                </c:pt>
                <c:pt idx="22">
                  <c:v>-2.010437939641474</c:v>
                </c:pt>
                <c:pt idx="23">
                  <c:v>-7.0893794380981756</c:v>
                </c:pt>
                <c:pt idx="24">
                  <c:v>-1.4901888189559398</c:v>
                </c:pt>
                <c:pt idx="25">
                  <c:v>0.25712271388877994</c:v>
                </c:pt>
                <c:pt idx="26">
                  <c:v>-7.7684598077316425</c:v>
                </c:pt>
                <c:pt idx="27">
                  <c:v>3.4721669188500393</c:v>
                </c:pt>
                <c:pt idx="28">
                  <c:v>-3.0025948350426268</c:v>
                </c:pt>
                <c:pt idx="29">
                  <c:v>3.501801718562314</c:v>
                </c:pt>
                <c:pt idx="30">
                  <c:v>2.5623708882885676</c:v>
                </c:pt>
                <c:pt idx="31">
                  <c:v>-0.93051569701713133</c:v>
                </c:pt>
                <c:pt idx="32">
                  <c:v>0.42689904057742201</c:v>
                </c:pt>
                <c:pt idx="33">
                  <c:v>1.192032994668546</c:v>
                </c:pt>
                <c:pt idx="34">
                  <c:v>1.8525379770295558E-2</c:v>
                </c:pt>
                <c:pt idx="35">
                  <c:v>-2.6043613707165125</c:v>
                </c:pt>
                <c:pt idx="36">
                  <c:v>0.50267781640513931</c:v>
                </c:pt>
                <c:pt idx="37">
                  <c:v>-9.9607032057911109</c:v>
                </c:pt>
                <c:pt idx="38">
                  <c:v>-5.1450368136254809</c:v>
                </c:pt>
                <c:pt idx="39">
                  <c:v>-2.1780958977911213</c:v>
                </c:pt>
                <c:pt idx="40">
                  <c:v>-6.0700636942675139</c:v>
                </c:pt>
                <c:pt idx="41">
                  <c:v>-1.4729512587038029</c:v>
                </c:pt>
                <c:pt idx="42">
                  <c:v>1.8592400356354233</c:v>
                </c:pt>
                <c:pt idx="43">
                  <c:v>-3.7614115168539297</c:v>
                </c:pt>
                <c:pt idx="44">
                  <c:v>7.1168762873044411</c:v>
                </c:pt>
                <c:pt idx="45">
                  <c:v>-8.6386003280481187</c:v>
                </c:pt>
                <c:pt idx="46">
                  <c:v>0.66215965919613762</c:v>
                </c:pt>
                <c:pt idx="47">
                  <c:v>13.237802797679965</c:v>
                </c:pt>
                <c:pt idx="48">
                  <c:v>12.40125274622541</c:v>
                </c:pt>
                <c:pt idx="49">
                  <c:v>11.237193917397903</c:v>
                </c:pt>
                <c:pt idx="50">
                  <c:v>16.632376320957643</c:v>
                </c:pt>
                <c:pt idx="51">
                  <c:v>8.1038552321007096</c:v>
                </c:pt>
                <c:pt idx="52">
                  <c:v>19.583644131009702</c:v>
                </c:pt>
                <c:pt idx="53">
                  <c:v>11.515810455739794</c:v>
                </c:pt>
                <c:pt idx="54">
                  <c:v>-2.8026010571548077</c:v>
                </c:pt>
                <c:pt idx="55">
                  <c:v>15.706663018196743</c:v>
                </c:pt>
                <c:pt idx="56">
                  <c:v>-2.3155913758540314</c:v>
                </c:pt>
                <c:pt idx="57">
                  <c:v>11.163701648441315</c:v>
                </c:pt>
                <c:pt idx="58">
                  <c:v>6.3342380054280278</c:v>
                </c:pt>
                <c:pt idx="59">
                  <c:v>0.15064778547755342</c:v>
                </c:pt>
                <c:pt idx="60">
                  <c:v>3.0649588289112462</c:v>
                </c:pt>
                <c:pt idx="61">
                  <c:v>7.8841944410027676</c:v>
                </c:pt>
                <c:pt idx="62">
                  <c:v>6.2342140079380881</c:v>
                </c:pt>
                <c:pt idx="63">
                  <c:v>3.642649199417769</c:v>
                </c:pt>
                <c:pt idx="64">
                  <c:v>6.906719591721</c:v>
                </c:pt>
                <c:pt idx="65">
                  <c:v>6.1545336366590764</c:v>
                </c:pt>
                <c:pt idx="66">
                  <c:v>4.3661971830985857</c:v>
                </c:pt>
                <c:pt idx="67">
                  <c:v>7.4730992077568947</c:v>
                </c:pt>
                <c:pt idx="68">
                  <c:v>4.5818151359048542</c:v>
                </c:pt>
                <c:pt idx="69">
                  <c:v>12.983898595409382</c:v>
                </c:pt>
                <c:pt idx="70">
                  <c:v>11.338466862779018</c:v>
                </c:pt>
                <c:pt idx="71">
                  <c:v>15.132370637785808</c:v>
                </c:pt>
                <c:pt idx="72">
                  <c:v>-1.0006859540814261</c:v>
                </c:pt>
                <c:pt idx="73">
                  <c:v>14.543296837914399</c:v>
                </c:pt>
                <c:pt idx="74">
                  <c:v>11.000830251339732</c:v>
                </c:pt>
                <c:pt idx="75">
                  <c:v>4.2589796706576255</c:v>
                </c:pt>
                <c:pt idx="76">
                  <c:v>12.862674375430959</c:v>
                </c:pt>
                <c:pt idx="77">
                  <c:v>8.5989820519689175</c:v>
                </c:pt>
                <c:pt idx="78">
                  <c:v>15.422102264207528</c:v>
                </c:pt>
                <c:pt idx="79">
                  <c:v>12.35559467488172</c:v>
                </c:pt>
                <c:pt idx="80">
                  <c:v>11.845741059629166</c:v>
                </c:pt>
                <c:pt idx="81">
                  <c:v>15.273325825175421</c:v>
                </c:pt>
                <c:pt idx="82">
                  <c:v>13.746745929984062</c:v>
                </c:pt>
                <c:pt idx="83">
                  <c:v>9.6975437679644561</c:v>
                </c:pt>
                <c:pt idx="84">
                  <c:v>14.098227022620735</c:v>
                </c:pt>
                <c:pt idx="85">
                  <c:v>7.99104308011096</c:v>
                </c:pt>
                <c:pt idx="86">
                  <c:v>12.185088226294493</c:v>
                </c:pt>
                <c:pt idx="87">
                  <c:v>17.680339462517679</c:v>
                </c:pt>
                <c:pt idx="88">
                  <c:v>9.610865682864933</c:v>
                </c:pt>
                <c:pt idx="89">
                  <c:v>3.9925294242018516</c:v>
                </c:pt>
                <c:pt idx="90">
                  <c:v>12.390386489119853</c:v>
                </c:pt>
                <c:pt idx="91">
                  <c:v>6.6980023501762576</c:v>
                </c:pt>
                <c:pt idx="92">
                  <c:v>-3.6950839629059429</c:v>
                </c:pt>
                <c:pt idx="93">
                  <c:v>11.104013227115583</c:v>
                </c:pt>
                <c:pt idx="94">
                  <c:v>11.043552519214339</c:v>
                </c:pt>
                <c:pt idx="95">
                  <c:v>-4.5079648652672333</c:v>
                </c:pt>
                <c:pt idx="96">
                  <c:v>18.986211330999492</c:v>
                </c:pt>
                <c:pt idx="97">
                  <c:v>-4.0232730873979161E-2</c:v>
                </c:pt>
                <c:pt idx="98">
                  <c:v>-3.2942388702003167</c:v>
                </c:pt>
                <c:pt idx="99">
                  <c:v>7.8325320512820484</c:v>
                </c:pt>
                <c:pt idx="100">
                  <c:v>-8.227929511640875</c:v>
                </c:pt>
                <c:pt idx="101">
                  <c:v>6.8720138253532514</c:v>
                </c:pt>
                <c:pt idx="102">
                  <c:v>-3.5572894090449392</c:v>
                </c:pt>
                <c:pt idx="103">
                  <c:v>-15.803964757709254</c:v>
                </c:pt>
                <c:pt idx="104">
                  <c:v>-3.9632672788786905</c:v>
                </c:pt>
                <c:pt idx="105">
                  <c:v>-28.744884499611057</c:v>
                </c:pt>
                <c:pt idx="106">
                  <c:v>-26.427340962224687</c:v>
                </c:pt>
                <c:pt idx="107">
                  <c:v>-18.845686133890428</c:v>
                </c:pt>
                <c:pt idx="108">
                  <c:v>-28.385721576751031</c:v>
                </c:pt>
                <c:pt idx="109">
                  <c:v>-25.093656150345211</c:v>
                </c:pt>
                <c:pt idx="110">
                  <c:v>-21.989971795675334</c:v>
                </c:pt>
                <c:pt idx="111">
                  <c:v>-21.955362118839737</c:v>
                </c:pt>
                <c:pt idx="112">
                  <c:v>-23.995514857036071</c:v>
                </c:pt>
                <c:pt idx="113">
                  <c:v>-18.31700434382828</c:v>
                </c:pt>
                <c:pt idx="114">
                  <c:v>-21.235093186312703</c:v>
                </c:pt>
                <c:pt idx="115">
                  <c:v>-7.9572705471986023</c:v>
                </c:pt>
                <c:pt idx="116">
                  <c:v>-4.2932910069296559</c:v>
                </c:pt>
                <c:pt idx="117">
                  <c:v>-0.42244161761914034</c:v>
                </c:pt>
                <c:pt idx="118">
                  <c:v>5.1678722247773479</c:v>
                </c:pt>
                <c:pt idx="119">
                  <c:v>15.952664540669304</c:v>
                </c:pt>
                <c:pt idx="120">
                  <c:v>15.733210363041827</c:v>
                </c:pt>
                <c:pt idx="121">
                  <c:v>15.59064230801026</c:v>
                </c:pt>
                <c:pt idx="122">
                  <c:v>21.359418310368383</c:v>
                </c:pt>
                <c:pt idx="123">
                  <c:v>13.37051142546246</c:v>
                </c:pt>
                <c:pt idx="124">
                  <c:v>29.3521022866978</c:v>
                </c:pt>
                <c:pt idx="125">
                  <c:v>16.260383510596998</c:v>
                </c:pt>
                <c:pt idx="126">
                  <c:v>16.993190550462202</c:v>
                </c:pt>
                <c:pt idx="127">
                  <c:v>20.203694931312178</c:v>
                </c:pt>
                <c:pt idx="128">
                  <c:v>20.192541056548819</c:v>
                </c:pt>
                <c:pt idx="129">
                  <c:v>24.710424710424704</c:v>
                </c:pt>
                <c:pt idx="130">
                  <c:v>17.779191348944458</c:v>
                </c:pt>
                <c:pt idx="131">
                  <c:v>13.787733191954676</c:v>
                </c:pt>
                <c:pt idx="132">
                  <c:v>12.576520447712536</c:v>
                </c:pt>
                <c:pt idx="133">
                  <c:v>19.949224057784456</c:v>
                </c:pt>
                <c:pt idx="134">
                  <c:v>8.073485600794438</c:v>
                </c:pt>
                <c:pt idx="135">
                  <c:v>5.9598080383923113</c:v>
                </c:pt>
                <c:pt idx="136">
                  <c:v>15.216461531150504</c:v>
                </c:pt>
                <c:pt idx="137">
                  <c:v>10.166605455577438</c:v>
                </c:pt>
                <c:pt idx="138">
                  <c:v>4.4774663458411856</c:v>
                </c:pt>
                <c:pt idx="139">
                  <c:v>6.5353037766830768</c:v>
                </c:pt>
                <c:pt idx="140">
                  <c:v>5.5529380090193259</c:v>
                </c:pt>
                <c:pt idx="141">
                  <c:v>5.0185376294767492</c:v>
                </c:pt>
                <c:pt idx="142">
                  <c:v>7.3991561181434573</c:v>
                </c:pt>
                <c:pt idx="143">
                  <c:v>5.1397786837507287</c:v>
                </c:pt>
                <c:pt idx="144">
                  <c:v>-1.7085491811190789</c:v>
                </c:pt>
                <c:pt idx="145">
                  <c:v>5.0290654344909758</c:v>
                </c:pt>
                <c:pt idx="146">
                  <c:v>5.3386014885601352</c:v>
                </c:pt>
                <c:pt idx="147">
                  <c:v>5.2735867749879706</c:v>
                </c:pt>
                <c:pt idx="148">
                  <c:v>7.9232831511651947</c:v>
                </c:pt>
                <c:pt idx="149">
                  <c:v>-4.2823372530003674</c:v>
                </c:pt>
                <c:pt idx="150">
                  <c:v>12.156484392020172</c:v>
                </c:pt>
                <c:pt idx="151">
                  <c:v>3.8471023427866902</c:v>
                </c:pt>
                <c:pt idx="152">
                  <c:v>-4.5147302639969356</c:v>
                </c:pt>
                <c:pt idx="153">
                  <c:v>9.0296986460911342</c:v>
                </c:pt>
                <c:pt idx="154">
                  <c:v>-2.8161045981707877</c:v>
                </c:pt>
                <c:pt idx="155">
                  <c:v>-5.9437751004016048</c:v>
                </c:pt>
                <c:pt idx="156">
                  <c:v>4.6189603247348332</c:v>
                </c:pt>
                <c:pt idx="157">
                  <c:v>-1.5412125340599436</c:v>
                </c:pt>
                <c:pt idx="158">
                  <c:v>-3.1053733426378183</c:v>
                </c:pt>
                <c:pt idx="159">
                  <c:v>3.2938962086582313</c:v>
                </c:pt>
                <c:pt idx="160">
                  <c:v>-6.026905144080108</c:v>
                </c:pt>
                <c:pt idx="161">
                  <c:v>1.9345850615837712</c:v>
                </c:pt>
                <c:pt idx="162">
                  <c:v>0.7048311457668488</c:v>
                </c:pt>
                <c:pt idx="163">
                  <c:v>-3.31275231536452</c:v>
                </c:pt>
                <c:pt idx="164">
                  <c:v>4.7281955389341546</c:v>
                </c:pt>
                <c:pt idx="165">
                  <c:v>0.7010047735086955</c:v>
                </c:pt>
                <c:pt idx="166">
                  <c:v>3.1402606642734643</c:v>
                </c:pt>
                <c:pt idx="167">
                  <c:v>1.1661120763273303</c:v>
                </c:pt>
                <c:pt idx="168">
                  <c:v>1.9618886698582472</c:v>
                </c:pt>
                <c:pt idx="169">
                  <c:v>0.23062065784542618</c:v>
                </c:pt>
                <c:pt idx="170">
                  <c:v>1.5034209578681956</c:v>
                </c:pt>
                <c:pt idx="171">
                  <c:v>0</c:v>
                </c:pt>
                <c:pt idx="172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Comercio!$BA$23</c:f>
              <c:strCache>
                <c:ptCount val="1"/>
                <c:pt idx="0">
                  <c:v>UK</c:v>
                </c:pt>
              </c:strCache>
            </c:strRef>
          </c:tx>
          <c:spPr>
            <a:ln w="19050">
              <a:solidFill>
                <a:srgbClr val="0070C0"/>
              </a:solidFill>
            </a:ln>
          </c:spPr>
          <c:marker>
            <c:symbol val="none"/>
          </c:marker>
          <c:cat>
            <c:numRef>
              <c:f>Comercio!$AW$25:$AW$197</c:f>
              <c:numCache>
                <c:formatCode>m/d/yyyy</c:formatCode>
                <c:ptCount val="173"/>
                <c:pt idx="0">
                  <c:v>36646</c:v>
                </c:pt>
                <c:pt idx="1">
                  <c:v>36677</c:v>
                </c:pt>
                <c:pt idx="2">
                  <c:v>36707</c:v>
                </c:pt>
                <c:pt idx="3">
                  <c:v>36738</c:v>
                </c:pt>
                <c:pt idx="4">
                  <c:v>36769</c:v>
                </c:pt>
                <c:pt idx="5">
                  <c:v>36799</c:v>
                </c:pt>
                <c:pt idx="6">
                  <c:v>36830</c:v>
                </c:pt>
                <c:pt idx="7">
                  <c:v>36860</c:v>
                </c:pt>
                <c:pt idx="8">
                  <c:v>36891</c:v>
                </c:pt>
                <c:pt idx="9">
                  <c:v>36922</c:v>
                </c:pt>
                <c:pt idx="10">
                  <c:v>36950</c:v>
                </c:pt>
                <c:pt idx="11">
                  <c:v>36981</c:v>
                </c:pt>
                <c:pt idx="12">
                  <c:v>37011</c:v>
                </c:pt>
                <c:pt idx="13">
                  <c:v>37042</c:v>
                </c:pt>
                <c:pt idx="14">
                  <c:v>37072</c:v>
                </c:pt>
                <c:pt idx="15">
                  <c:v>37103</c:v>
                </c:pt>
                <c:pt idx="16">
                  <c:v>37134</c:v>
                </c:pt>
                <c:pt idx="17">
                  <c:v>37164</c:v>
                </c:pt>
                <c:pt idx="18">
                  <c:v>37195</c:v>
                </c:pt>
                <c:pt idx="19">
                  <c:v>37225</c:v>
                </c:pt>
                <c:pt idx="20">
                  <c:v>37256</c:v>
                </c:pt>
                <c:pt idx="21">
                  <c:v>37287</c:v>
                </c:pt>
                <c:pt idx="22">
                  <c:v>37315</c:v>
                </c:pt>
                <c:pt idx="23">
                  <c:v>37346</c:v>
                </c:pt>
                <c:pt idx="24">
                  <c:v>37376</c:v>
                </c:pt>
                <c:pt idx="25">
                  <c:v>37407</c:v>
                </c:pt>
                <c:pt idx="26">
                  <c:v>37437</c:v>
                </c:pt>
                <c:pt idx="27">
                  <c:v>37468</c:v>
                </c:pt>
                <c:pt idx="28">
                  <c:v>37499</c:v>
                </c:pt>
                <c:pt idx="29">
                  <c:v>37529</c:v>
                </c:pt>
                <c:pt idx="30">
                  <c:v>37560</c:v>
                </c:pt>
                <c:pt idx="31">
                  <c:v>37590</c:v>
                </c:pt>
                <c:pt idx="32">
                  <c:v>37621</c:v>
                </c:pt>
                <c:pt idx="33">
                  <c:v>37652</c:v>
                </c:pt>
                <c:pt idx="34">
                  <c:v>37680</c:v>
                </c:pt>
                <c:pt idx="35">
                  <c:v>37711</c:v>
                </c:pt>
                <c:pt idx="36">
                  <c:v>37741</c:v>
                </c:pt>
                <c:pt idx="37">
                  <c:v>37772</c:v>
                </c:pt>
                <c:pt idx="38">
                  <c:v>37802</c:v>
                </c:pt>
                <c:pt idx="39">
                  <c:v>37833</c:v>
                </c:pt>
                <c:pt idx="40">
                  <c:v>37864</c:v>
                </c:pt>
                <c:pt idx="41">
                  <c:v>37894</c:v>
                </c:pt>
                <c:pt idx="42">
                  <c:v>37925</c:v>
                </c:pt>
                <c:pt idx="43">
                  <c:v>37955</c:v>
                </c:pt>
                <c:pt idx="44">
                  <c:v>37986</c:v>
                </c:pt>
                <c:pt idx="45">
                  <c:v>38017</c:v>
                </c:pt>
                <c:pt idx="46">
                  <c:v>38046</c:v>
                </c:pt>
                <c:pt idx="47">
                  <c:v>38077</c:v>
                </c:pt>
                <c:pt idx="48">
                  <c:v>38107</c:v>
                </c:pt>
                <c:pt idx="49">
                  <c:v>38138</c:v>
                </c:pt>
                <c:pt idx="50">
                  <c:v>38168</c:v>
                </c:pt>
                <c:pt idx="51">
                  <c:v>38199</c:v>
                </c:pt>
                <c:pt idx="52">
                  <c:v>38230</c:v>
                </c:pt>
                <c:pt idx="53">
                  <c:v>38260</c:v>
                </c:pt>
                <c:pt idx="54">
                  <c:v>38291</c:v>
                </c:pt>
                <c:pt idx="55">
                  <c:v>38321</c:v>
                </c:pt>
                <c:pt idx="56">
                  <c:v>38352</c:v>
                </c:pt>
                <c:pt idx="57">
                  <c:v>38383</c:v>
                </c:pt>
                <c:pt idx="58">
                  <c:v>38411</c:v>
                </c:pt>
                <c:pt idx="59">
                  <c:v>38442</c:v>
                </c:pt>
                <c:pt idx="60">
                  <c:v>38472</c:v>
                </c:pt>
                <c:pt idx="61">
                  <c:v>38503</c:v>
                </c:pt>
                <c:pt idx="62">
                  <c:v>38533</c:v>
                </c:pt>
                <c:pt idx="63">
                  <c:v>38564</c:v>
                </c:pt>
                <c:pt idx="64">
                  <c:v>38595</c:v>
                </c:pt>
                <c:pt idx="65">
                  <c:v>38625</c:v>
                </c:pt>
                <c:pt idx="66">
                  <c:v>38656</c:v>
                </c:pt>
                <c:pt idx="67">
                  <c:v>38686</c:v>
                </c:pt>
                <c:pt idx="68">
                  <c:v>38717</c:v>
                </c:pt>
                <c:pt idx="69">
                  <c:v>38748</c:v>
                </c:pt>
                <c:pt idx="70">
                  <c:v>38776</c:v>
                </c:pt>
                <c:pt idx="71">
                  <c:v>38807</c:v>
                </c:pt>
                <c:pt idx="72">
                  <c:v>38837</c:v>
                </c:pt>
                <c:pt idx="73">
                  <c:v>38868</c:v>
                </c:pt>
                <c:pt idx="74">
                  <c:v>38898</c:v>
                </c:pt>
                <c:pt idx="75">
                  <c:v>38929</c:v>
                </c:pt>
                <c:pt idx="76">
                  <c:v>38960</c:v>
                </c:pt>
                <c:pt idx="77">
                  <c:v>38990</c:v>
                </c:pt>
                <c:pt idx="78">
                  <c:v>39021</c:v>
                </c:pt>
                <c:pt idx="79">
                  <c:v>39051</c:v>
                </c:pt>
                <c:pt idx="80">
                  <c:v>39082</c:v>
                </c:pt>
                <c:pt idx="81">
                  <c:v>39113</c:v>
                </c:pt>
                <c:pt idx="82">
                  <c:v>39141</c:v>
                </c:pt>
                <c:pt idx="83">
                  <c:v>39172</c:v>
                </c:pt>
                <c:pt idx="84">
                  <c:v>39202</c:v>
                </c:pt>
                <c:pt idx="85">
                  <c:v>39233</c:v>
                </c:pt>
                <c:pt idx="86">
                  <c:v>39263</c:v>
                </c:pt>
                <c:pt idx="87">
                  <c:v>39294</c:v>
                </c:pt>
                <c:pt idx="88">
                  <c:v>39325</c:v>
                </c:pt>
                <c:pt idx="89">
                  <c:v>39355</c:v>
                </c:pt>
                <c:pt idx="90">
                  <c:v>39386</c:v>
                </c:pt>
                <c:pt idx="91">
                  <c:v>39416</c:v>
                </c:pt>
                <c:pt idx="92">
                  <c:v>39447</c:v>
                </c:pt>
                <c:pt idx="93">
                  <c:v>39478</c:v>
                </c:pt>
                <c:pt idx="94">
                  <c:v>39507</c:v>
                </c:pt>
                <c:pt idx="95">
                  <c:v>39538</c:v>
                </c:pt>
                <c:pt idx="96">
                  <c:v>39568</c:v>
                </c:pt>
                <c:pt idx="97">
                  <c:v>39599</c:v>
                </c:pt>
                <c:pt idx="98">
                  <c:v>39629</c:v>
                </c:pt>
                <c:pt idx="99">
                  <c:v>39660</c:v>
                </c:pt>
                <c:pt idx="100">
                  <c:v>39691</c:v>
                </c:pt>
                <c:pt idx="101">
                  <c:v>39721</c:v>
                </c:pt>
                <c:pt idx="102">
                  <c:v>39752</c:v>
                </c:pt>
                <c:pt idx="103">
                  <c:v>39782</c:v>
                </c:pt>
                <c:pt idx="104">
                  <c:v>39813</c:v>
                </c:pt>
                <c:pt idx="105">
                  <c:v>39844</c:v>
                </c:pt>
                <c:pt idx="106">
                  <c:v>39872</c:v>
                </c:pt>
                <c:pt idx="107">
                  <c:v>39903</c:v>
                </c:pt>
                <c:pt idx="108">
                  <c:v>39933</c:v>
                </c:pt>
                <c:pt idx="109">
                  <c:v>39964</c:v>
                </c:pt>
                <c:pt idx="110">
                  <c:v>39994</c:v>
                </c:pt>
                <c:pt idx="111">
                  <c:v>40025</c:v>
                </c:pt>
                <c:pt idx="112">
                  <c:v>40056</c:v>
                </c:pt>
                <c:pt idx="113">
                  <c:v>40086</c:v>
                </c:pt>
                <c:pt idx="114">
                  <c:v>40117</c:v>
                </c:pt>
                <c:pt idx="115">
                  <c:v>40147</c:v>
                </c:pt>
                <c:pt idx="116">
                  <c:v>40178</c:v>
                </c:pt>
                <c:pt idx="117">
                  <c:v>40209</c:v>
                </c:pt>
                <c:pt idx="118">
                  <c:v>40237</c:v>
                </c:pt>
                <c:pt idx="119">
                  <c:v>40268</c:v>
                </c:pt>
                <c:pt idx="120">
                  <c:v>40298</c:v>
                </c:pt>
                <c:pt idx="121">
                  <c:v>40329</c:v>
                </c:pt>
                <c:pt idx="122">
                  <c:v>40359</c:v>
                </c:pt>
                <c:pt idx="123">
                  <c:v>40390</c:v>
                </c:pt>
                <c:pt idx="124">
                  <c:v>40421</c:v>
                </c:pt>
                <c:pt idx="125">
                  <c:v>40451</c:v>
                </c:pt>
                <c:pt idx="126">
                  <c:v>40482</c:v>
                </c:pt>
                <c:pt idx="127">
                  <c:v>40512</c:v>
                </c:pt>
                <c:pt idx="128">
                  <c:v>40543</c:v>
                </c:pt>
                <c:pt idx="129">
                  <c:v>40574</c:v>
                </c:pt>
                <c:pt idx="130">
                  <c:v>40602</c:v>
                </c:pt>
                <c:pt idx="131">
                  <c:v>40633</c:v>
                </c:pt>
                <c:pt idx="132">
                  <c:v>40663</c:v>
                </c:pt>
                <c:pt idx="133">
                  <c:v>40694</c:v>
                </c:pt>
                <c:pt idx="134">
                  <c:v>40724</c:v>
                </c:pt>
                <c:pt idx="135">
                  <c:v>40755</c:v>
                </c:pt>
                <c:pt idx="136">
                  <c:v>40786</c:v>
                </c:pt>
                <c:pt idx="137">
                  <c:v>40816</c:v>
                </c:pt>
                <c:pt idx="138">
                  <c:v>40847</c:v>
                </c:pt>
                <c:pt idx="139">
                  <c:v>40877</c:v>
                </c:pt>
                <c:pt idx="140">
                  <c:v>40908</c:v>
                </c:pt>
                <c:pt idx="141">
                  <c:v>40939</c:v>
                </c:pt>
                <c:pt idx="142">
                  <c:v>40968</c:v>
                </c:pt>
                <c:pt idx="143">
                  <c:v>40999</c:v>
                </c:pt>
                <c:pt idx="144">
                  <c:v>41029</c:v>
                </c:pt>
                <c:pt idx="145">
                  <c:v>41060</c:v>
                </c:pt>
                <c:pt idx="146">
                  <c:v>41090</c:v>
                </c:pt>
                <c:pt idx="147">
                  <c:v>41121</c:v>
                </c:pt>
                <c:pt idx="148">
                  <c:v>41152</c:v>
                </c:pt>
                <c:pt idx="149">
                  <c:v>41182</c:v>
                </c:pt>
                <c:pt idx="150">
                  <c:v>41213</c:v>
                </c:pt>
                <c:pt idx="151">
                  <c:v>41243</c:v>
                </c:pt>
                <c:pt idx="152">
                  <c:v>41274</c:v>
                </c:pt>
                <c:pt idx="153">
                  <c:v>41305</c:v>
                </c:pt>
                <c:pt idx="154">
                  <c:v>41333</c:v>
                </c:pt>
                <c:pt idx="155">
                  <c:v>41364</c:v>
                </c:pt>
                <c:pt idx="156">
                  <c:v>41394</c:v>
                </c:pt>
                <c:pt idx="157">
                  <c:v>41425</c:v>
                </c:pt>
                <c:pt idx="158">
                  <c:v>41455</c:v>
                </c:pt>
                <c:pt idx="159">
                  <c:v>41486</c:v>
                </c:pt>
                <c:pt idx="160">
                  <c:v>41517</c:v>
                </c:pt>
                <c:pt idx="161">
                  <c:v>41547</c:v>
                </c:pt>
                <c:pt idx="162">
                  <c:v>41578</c:v>
                </c:pt>
                <c:pt idx="163">
                  <c:v>41608</c:v>
                </c:pt>
                <c:pt idx="164">
                  <c:v>41639</c:v>
                </c:pt>
                <c:pt idx="165">
                  <c:v>41670</c:v>
                </c:pt>
                <c:pt idx="166">
                  <c:v>41698</c:v>
                </c:pt>
                <c:pt idx="167">
                  <c:v>41729</c:v>
                </c:pt>
                <c:pt idx="168">
                  <c:v>41759</c:v>
                </c:pt>
                <c:pt idx="169">
                  <c:v>41790</c:v>
                </c:pt>
                <c:pt idx="170">
                  <c:v>41820</c:v>
                </c:pt>
                <c:pt idx="171">
                  <c:v>41851</c:v>
                </c:pt>
                <c:pt idx="172">
                  <c:v>41882</c:v>
                </c:pt>
              </c:numCache>
            </c:numRef>
          </c:cat>
          <c:val>
            <c:numRef>
              <c:f>Comercio!$BA$25:$BA$197</c:f>
              <c:numCache>
                <c:formatCode>0.00</c:formatCode>
                <c:ptCount val="173"/>
                <c:pt idx="0">
                  <c:v>12.079055441478449</c:v>
                </c:pt>
                <c:pt idx="1">
                  <c:v>10.764360018091356</c:v>
                </c:pt>
                <c:pt idx="2">
                  <c:v>15.752176553958286</c:v>
                </c:pt>
                <c:pt idx="3">
                  <c:v>9.1003717472118986</c:v>
                </c:pt>
                <c:pt idx="4">
                  <c:v>9.1284142640364117</c:v>
                </c:pt>
                <c:pt idx="5">
                  <c:v>8.7913662193782613</c:v>
                </c:pt>
                <c:pt idx="6">
                  <c:v>11.621056632459137</c:v>
                </c:pt>
                <c:pt idx="7">
                  <c:v>12.981064362279838</c:v>
                </c:pt>
                <c:pt idx="8">
                  <c:v>13.980906921241054</c:v>
                </c:pt>
                <c:pt idx="9">
                  <c:v>14.7141162514828</c:v>
                </c:pt>
                <c:pt idx="10">
                  <c:v>15.100066394764289</c:v>
                </c:pt>
                <c:pt idx="11">
                  <c:v>8.7690407575133911</c:v>
                </c:pt>
                <c:pt idx="12">
                  <c:v>8.4459304722209527</c:v>
                </c:pt>
                <c:pt idx="13">
                  <c:v>6.4062429109386976</c:v>
                </c:pt>
                <c:pt idx="14">
                  <c:v>2.8730103200979462</c:v>
                </c:pt>
                <c:pt idx="15">
                  <c:v>4.4841215755758501</c:v>
                </c:pt>
                <c:pt idx="16">
                  <c:v>-2.0510146438969312</c:v>
                </c:pt>
                <c:pt idx="17">
                  <c:v>-1.4616802739004453</c:v>
                </c:pt>
                <c:pt idx="18">
                  <c:v>-2.1877926279049942</c:v>
                </c:pt>
                <c:pt idx="19">
                  <c:v>-6.4156148123380436</c:v>
                </c:pt>
                <c:pt idx="20">
                  <c:v>-8.5807613384145114</c:v>
                </c:pt>
                <c:pt idx="21">
                  <c:v>-5.24900727994706</c:v>
                </c:pt>
                <c:pt idx="22">
                  <c:v>-6.1145447053976065</c:v>
                </c:pt>
                <c:pt idx="23">
                  <c:v>-2.611657834973502</c:v>
                </c:pt>
                <c:pt idx="24">
                  <c:v>-0.26185749883853582</c:v>
                </c:pt>
                <c:pt idx="25">
                  <c:v>5.8969001833454104</c:v>
                </c:pt>
                <c:pt idx="26">
                  <c:v>-1.3092454835281653</c:v>
                </c:pt>
                <c:pt idx="27">
                  <c:v>6.335333507261498</c:v>
                </c:pt>
                <c:pt idx="28">
                  <c:v>1.7834168847877141</c:v>
                </c:pt>
                <c:pt idx="29">
                  <c:v>5.8131765334758834</c:v>
                </c:pt>
                <c:pt idx="30">
                  <c:v>0.47867711053088957</c:v>
                </c:pt>
                <c:pt idx="31">
                  <c:v>0.22777008619534467</c:v>
                </c:pt>
                <c:pt idx="32">
                  <c:v>4.5762711864406835</c:v>
                </c:pt>
                <c:pt idx="33">
                  <c:v>7.5915658968874089</c:v>
                </c:pt>
                <c:pt idx="34">
                  <c:v>9.0625822873694482</c:v>
                </c:pt>
                <c:pt idx="35">
                  <c:v>5.6052165651854668</c:v>
                </c:pt>
                <c:pt idx="36">
                  <c:v>6.864281177217868</c:v>
                </c:pt>
                <c:pt idx="37">
                  <c:v>-3.8130133676920641</c:v>
                </c:pt>
                <c:pt idx="38">
                  <c:v>-0.34888228453288095</c:v>
                </c:pt>
                <c:pt idx="39">
                  <c:v>0.2044571662236816</c:v>
                </c:pt>
                <c:pt idx="40">
                  <c:v>6.7951009022359843</c:v>
                </c:pt>
                <c:pt idx="41">
                  <c:v>1.4018691588784993</c:v>
                </c:pt>
                <c:pt idx="42">
                  <c:v>7.6136855781723689</c:v>
                </c:pt>
                <c:pt idx="43">
                  <c:v>8.3147669548168537</c:v>
                </c:pt>
                <c:pt idx="44">
                  <c:v>8.2745630557624175</c:v>
                </c:pt>
                <c:pt idx="45">
                  <c:v>-3.7896616083745838</c:v>
                </c:pt>
                <c:pt idx="46">
                  <c:v>-2.0884471449841069</c:v>
                </c:pt>
                <c:pt idx="47">
                  <c:v>1.7665099161725539</c:v>
                </c:pt>
                <c:pt idx="48">
                  <c:v>3.566333808844302E-2</c:v>
                </c:pt>
                <c:pt idx="49">
                  <c:v>5.3874168027125524</c:v>
                </c:pt>
                <c:pt idx="50">
                  <c:v>8.6358921161825641</c:v>
                </c:pt>
                <c:pt idx="51">
                  <c:v>3.4156294633748141</c:v>
                </c:pt>
                <c:pt idx="52">
                  <c:v>3.7425516284384841</c:v>
                </c:pt>
                <c:pt idx="53">
                  <c:v>8.2866276414663496</c:v>
                </c:pt>
                <c:pt idx="54">
                  <c:v>6.4150032195750217</c:v>
                </c:pt>
                <c:pt idx="55">
                  <c:v>11.539410893532986</c:v>
                </c:pt>
                <c:pt idx="56">
                  <c:v>10.987944008414917</c:v>
                </c:pt>
                <c:pt idx="57">
                  <c:v>11.757759784075583</c:v>
                </c:pt>
                <c:pt idx="58">
                  <c:v>7.8949531481177004</c:v>
                </c:pt>
                <c:pt idx="59">
                  <c:v>7.0398199863382471</c:v>
                </c:pt>
                <c:pt idx="60">
                  <c:v>8.8017429193899765</c:v>
                </c:pt>
                <c:pt idx="61">
                  <c:v>9.8109310454401069</c:v>
                </c:pt>
                <c:pt idx="62">
                  <c:v>14.315270151985349</c:v>
                </c:pt>
                <c:pt idx="63">
                  <c:v>13.31781232736169</c:v>
                </c:pt>
                <c:pt idx="64">
                  <c:v>14.646524253511162</c:v>
                </c:pt>
                <c:pt idx="65">
                  <c:v>14.576544109189893</c:v>
                </c:pt>
                <c:pt idx="66">
                  <c:v>13.542848498600701</c:v>
                </c:pt>
                <c:pt idx="67">
                  <c:v>9.7665326596097835</c:v>
                </c:pt>
                <c:pt idx="68">
                  <c:v>11.442006269592486</c:v>
                </c:pt>
                <c:pt idx="69">
                  <c:v>20.030188679245285</c:v>
                </c:pt>
                <c:pt idx="70">
                  <c:v>28.210109320839514</c:v>
                </c:pt>
                <c:pt idx="71">
                  <c:v>32.775254326363608</c:v>
                </c:pt>
                <c:pt idx="72">
                  <c:v>30.91710052062475</c:v>
                </c:pt>
                <c:pt idx="73">
                  <c:v>29.606453013094125</c:v>
                </c:pt>
                <c:pt idx="74">
                  <c:v>18.456772936099131</c:v>
                </c:pt>
                <c:pt idx="75">
                  <c:v>6.7695093498624459</c:v>
                </c:pt>
                <c:pt idx="76">
                  <c:v>5.4217280900418663</c:v>
                </c:pt>
                <c:pt idx="77">
                  <c:v>2.2553120294462214</c:v>
                </c:pt>
                <c:pt idx="78">
                  <c:v>1.3522965726276537</c:v>
                </c:pt>
                <c:pt idx="79">
                  <c:v>2.3319108900910601</c:v>
                </c:pt>
                <c:pt idx="80">
                  <c:v>-0.87659045563078797</c:v>
                </c:pt>
                <c:pt idx="81">
                  <c:v>-5.1905181086519097</c:v>
                </c:pt>
                <c:pt idx="82">
                  <c:v>-11.144121928756057</c:v>
                </c:pt>
                <c:pt idx="83">
                  <c:v>-13.285270002827254</c:v>
                </c:pt>
                <c:pt idx="84">
                  <c:v>-13.559887649823409</c:v>
                </c:pt>
                <c:pt idx="85">
                  <c:v>-12.782227679941949</c:v>
                </c:pt>
                <c:pt idx="86">
                  <c:v>-6.1377993242250568</c:v>
                </c:pt>
                <c:pt idx="87">
                  <c:v>3.8550601741626167</c:v>
                </c:pt>
                <c:pt idx="88">
                  <c:v>4.7978647223487991</c:v>
                </c:pt>
                <c:pt idx="89">
                  <c:v>5.5597369023855592</c:v>
                </c:pt>
                <c:pt idx="90">
                  <c:v>7.8477767918761598</c:v>
                </c:pt>
                <c:pt idx="91">
                  <c:v>11.035954687243477</c:v>
                </c:pt>
                <c:pt idx="92">
                  <c:v>7.8930869493482936</c:v>
                </c:pt>
                <c:pt idx="93">
                  <c:v>8.7044467287860314</c:v>
                </c:pt>
                <c:pt idx="94">
                  <c:v>10.582452855423297</c:v>
                </c:pt>
                <c:pt idx="95">
                  <c:v>7.8086792083727374</c:v>
                </c:pt>
                <c:pt idx="96">
                  <c:v>12.633915645207994</c:v>
                </c:pt>
                <c:pt idx="97">
                  <c:v>13.657162970784942</c:v>
                </c:pt>
                <c:pt idx="98">
                  <c:v>13.992362111062429</c:v>
                </c:pt>
                <c:pt idx="99">
                  <c:v>14.979744370819326</c:v>
                </c:pt>
                <c:pt idx="100">
                  <c:v>11.613243881227486</c:v>
                </c:pt>
                <c:pt idx="101">
                  <c:v>13.754727509455012</c:v>
                </c:pt>
                <c:pt idx="102">
                  <c:v>9.513361977024104</c:v>
                </c:pt>
                <c:pt idx="103">
                  <c:v>3.4421575585521724</c:v>
                </c:pt>
                <c:pt idx="104">
                  <c:v>6.3461479646450769</c:v>
                </c:pt>
                <c:pt idx="105">
                  <c:v>1.0005490818131957</c:v>
                </c:pt>
                <c:pt idx="106">
                  <c:v>-0.42632963444501071</c:v>
                </c:pt>
                <c:pt idx="107">
                  <c:v>-1.7631403858948791</c:v>
                </c:pt>
                <c:pt idx="108">
                  <c:v>-6.8980291345329903</c:v>
                </c:pt>
                <c:pt idx="109">
                  <c:v>-9.8651425997353552</c:v>
                </c:pt>
                <c:pt idx="110">
                  <c:v>-11.368629173989452</c:v>
                </c:pt>
                <c:pt idx="111">
                  <c:v>-9.7670226422309057</c:v>
                </c:pt>
                <c:pt idx="112">
                  <c:v>-9.5672742451648816</c:v>
                </c:pt>
                <c:pt idx="113">
                  <c:v>-8.2845074260798448</c:v>
                </c:pt>
                <c:pt idx="114">
                  <c:v>-4.1570438799076186</c:v>
                </c:pt>
                <c:pt idx="115">
                  <c:v>-1.217838765008572</c:v>
                </c:pt>
                <c:pt idx="116">
                  <c:v>0.60105832278845028</c:v>
                </c:pt>
                <c:pt idx="117">
                  <c:v>2.3225611597704532</c:v>
                </c:pt>
                <c:pt idx="118">
                  <c:v>7.6582047856188495</c:v>
                </c:pt>
                <c:pt idx="119">
                  <c:v>9.8174429701690222</c:v>
                </c:pt>
                <c:pt idx="120">
                  <c:v>11.280871299279038</c:v>
                </c:pt>
                <c:pt idx="121">
                  <c:v>14.658753709198823</c:v>
                </c:pt>
                <c:pt idx="122">
                  <c:v>19.085388523980672</c:v>
                </c:pt>
                <c:pt idx="123">
                  <c:v>12.531404183188544</c:v>
                </c:pt>
                <c:pt idx="124">
                  <c:v>13.213527402529458</c:v>
                </c:pt>
                <c:pt idx="125">
                  <c:v>10.111424751151388</c:v>
                </c:pt>
                <c:pt idx="126">
                  <c:v>11.130788213093346</c:v>
                </c:pt>
                <c:pt idx="127">
                  <c:v>12.858135092898081</c:v>
                </c:pt>
                <c:pt idx="128">
                  <c:v>13.187158743317795</c:v>
                </c:pt>
                <c:pt idx="129">
                  <c:v>21.615159833525198</c:v>
                </c:pt>
                <c:pt idx="130">
                  <c:v>17.377446832515364</c:v>
                </c:pt>
                <c:pt idx="131">
                  <c:v>14.403453689167979</c:v>
                </c:pt>
                <c:pt idx="132">
                  <c:v>14.402293780326424</c:v>
                </c:pt>
                <c:pt idx="133">
                  <c:v>14.966764737931793</c:v>
                </c:pt>
                <c:pt idx="134">
                  <c:v>8.2370694140909464</c:v>
                </c:pt>
                <c:pt idx="135">
                  <c:v>13.357721171692184</c:v>
                </c:pt>
                <c:pt idx="136">
                  <c:v>12.690603680247881</c:v>
                </c:pt>
                <c:pt idx="137">
                  <c:v>10.189432781045937</c:v>
                </c:pt>
                <c:pt idx="138">
                  <c:v>9.200867316283091</c:v>
                </c:pt>
                <c:pt idx="139">
                  <c:v>4.1362156063286859</c:v>
                </c:pt>
                <c:pt idx="140">
                  <c:v>4.0864777491539162</c:v>
                </c:pt>
                <c:pt idx="141">
                  <c:v>1.7693315858453573</c:v>
                </c:pt>
                <c:pt idx="142">
                  <c:v>0.76414754295326404</c:v>
                </c:pt>
                <c:pt idx="143">
                  <c:v>5.4692477333986744</c:v>
                </c:pt>
                <c:pt idx="144">
                  <c:v>-2.3255253518411401</c:v>
                </c:pt>
                <c:pt idx="145">
                  <c:v>-1.8956447561724321E-2</c:v>
                </c:pt>
                <c:pt idx="146">
                  <c:v>-3.6320369213018622</c:v>
                </c:pt>
                <c:pt idx="147">
                  <c:v>0.87321737892414042</c:v>
                </c:pt>
                <c:pt idx="148">
                  <c:v>0.14230583695127308</c:v>
                </c:pt>
                <c:pt idx="149">
                  <c:v>1.6775236322672304</c:v>
                </c:pt>
                <c:pt idx="150">
                  <c:v>-1.2057127819908642</c:v>
                </c:pt>
                <c:pt idx="151">
                  <c:v>1.2016744644176347</c:v>
                </c:pt>
                <c:pt idx="152">
                  <c:v>0.63816364165776296</c:v>
                </c:pt>
                <c:pt idx="153">
                  <c:v>-7.3930981851133559E-2</c:v>
                </c:pt>
                <c:pt idx="154">
                  <c:v>0.93243984451387707</c:v>
                </c:pt>
                <c:pt idx="155">
                  <c:v>2.8809070210492171</c:v>
                </c:pt>
                <c:pt idx="156">
                  <c:v>9.1066097554957981</c:v>
                </c:pt>
                <c:pt idx="157">
                  <c:v>3.6189979617955226</c:v>
                </c:pt>
                <c:pt idx="158">
                  <c:v>11.184555137063178</c:v>
                </c:pt>
                <c:pt idx="159">
                  <c:v>2.5311095951636053</c:v>
                </c:pt>
                <c:pt idx="160">
                  <c:v>6.6138394470001582</c:v>
                </c:pt>
                <c:pt idx="161">
                  <c:v>2.0761579036103983</c:v>
                </c:pt>
                <c:pt idx="162">
                  <c:v>2.1284839092428065</c:v>
                </c:pt>
                <c:pt idx="163">
                  <c:v>1.7227115674728788</c:v>
                </c:pt>
                <c:pt idx="164">
                  <c:v>2.2374924653405737</c:v>
                </c:pt>
                <c:pt idx="165">
                  <c:v>-0.60381861575179441</c:v>
                </c:pt>
                <c:pt idx="166">
                  <c:v>-1.5664870995179991</c:v>
                </c:pt>
                <c:pt idx="167">
                  <c:v>-3.4031886545323187</c:v>
                </c:pt>
                <c:pt idx="168">
                  <c:v>-3.8600696485912023</c:v>
                </c:pt>
                <c:pt idx="169">
                  <c:v>-0.38654193636925571</c:v>
                </c:pt>
                <c:pt idx="170">
                  <c:v>-4.6281547952888413</c:v>
                </c:pt>
                <c:pt idx="171">
                  <c:v>-1.8675293091977019</c:v>
                </c:pt>
                <c:pt idx="172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Comercio!$BB$23</c:f>
              <c:strCache>
                <c:ptCount val="1"/>
                <c:pt idx="0">
                  <c:v>España</c:v>
                </c:pt>
              </c:strCache>
            </c:strRef>
          </c:tx>
          <c:spPr>
            <a:ln w="19050">
              <a:solidFill>
                <a:schemeClr val="accent5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Comercio!$AW$25:$AW$197</c:f>
              <c:numCache>
                <c:formatCode>m/d/yyyy</c:formatCode>
                <c:ptCount val="173"/>
                <c:pt idx="0">
                  <c:v>36646</c:v>
                </c:pt>
                <c:pt idx="1">
                  <c:v>36677</c:v>
                </c:pt>
                <c:pt idx="2">
                  <c:v>36707</c:v>
                </c:pt>
                <c:pt idx="3">
                  <c:v>36738</c:v>
                </c:pt>
                <c:pt idx="4">
                  <c:v>36769</c:v>
                </c:pt>
                <c:pt idx="5">
                  <c:v>36799</c:v>
                </c:pt>
                <c:pt idx="6">
                  <c:v>36830</c:v>
                </c:pt>
                <c:pt idx="7">
                  <c:v>36860</c:v>
                </c:pt>
                <c:pt idx="8">
                  <c:v>36891</c:v>
                </c:pt>
                <c:pt idx="9">
                  <c:v>36922</c:v>
                </c:pt>
                <c:pt idx="10">
                  <c:v>36950</c:v>
                </c:pt>
                <c:pt idx="11">
                  <c:v>36981</c:v>
                </c:pt>
                <c:pt idx="12">
                  <c:v>37011</c:v>
                </c:pt>
                <c:pt idx="13">
                  <c:v>37042</c:v>
                </c:pt>
                <c:pt idx="14">
                  <c:v>37072</c:v>
                </c:pt>
                <c:pt idx="15">
                  <c:v>37103</c:v>
                </c:pt>
                <c:pt idx="16">
                  <c:v>37134</c:v>
                </c:pt>
                <c:pt idx="17">
                  <c:v>37164</c:v>
                </c:pt>
                <c:pt idx="18">
                  <c:v>37195</c:v>
                </c:pt>
                <c:pt idx="19">
                  <c:v>37225</c:v>
                </c:pt>
                <c:pt idx="20">
                  <c:v>37256</c:v>
                </c:pt>
                <c:pt idx="21">
                  <c:v>37287</c:v>
                </c:pt>
                <c:pt idx="22">
                  <c:v>37315</c:v>
                </c:pt>
                <c:pt idx="23">
                  <c:v>37346</c:v>
                </c:pt>
                <c:pt idx="24">
                  <c:v>37376</c:v>
                </c:pt>
                <c:pt idx="25">
                  <c:v>37407</c:v>
                </c:pt>
                <c:pt idx="26">
                  <c:v>37437</c:v>
                </c:pt>
                <c:pt idx="27">
                  <c:v>37468</c:v>
                </c:pt>
                <c:pt idx="28">
                  <c:v>37499</c:v>
                </c:pt>
                <c:pt idx="29">
                  <c:v>37529</c:v>
                </c:pt>
                <c:pt idx="30">
                  <c:v>37560</c:v>
                </c:pt>
                <c:pt idx="31">
                  <c:v>37590</c:v>
                </c:pt>
                <c:pt idx="32">
                  <c:v>37621</c:v>
                </c:pt>
                <c:pt idx="33">
                  <c:v>37652</c:v>
                </c:pt>
                <c:pt idx="34">
                  <c:v>37680</c:v>
                </c:pt>
                <c:pt idx="35">
                  <c:v>37711</c:v>
                </c:pt>
                <c:pt idx="36">
                  <c:v>37741</c:v>
                </c:pt>
                <c:pt idx="37">
                  <c:v>37772</c:v>
                </c:pt>
                <c:pt idx="38">
                  <c:v>37802</c:v>
                </c:pt>
                <c:pt idx="39">
                  <c:v>37833</c:v>
                </c:pt>
                <c:pt idx="40">
                  <c:v>37864</c:v>
                </c:pt>
                <c:pt idx="41">
                  <c:v>37894</c:v>
                </c:pt>
                <c:pt idx="42">
                  <c:v>37925</c:v>
                </c:pt>
                <c:pt idx="43">
                  <c:v>37955</c:v>
                </c:pt>
                <c:pt idx="44">
                  <c:v>37986</c:v>
                </c:pt>
                <c:pt idx="45">
                  <c:v>38017</c:v>
                </c:pt>
                <c:pt idx="46">
                  <c:v>38046</c:v>
                </c:pt>
                <c:pt idx="47">
                  <c:v>38077</c:v>
                </c:pt>
                <c:pt idx="48">
                  <c:v>38107</c:v>
                </c:pt>
                <c:pt idx="49">
                  <c:v>38138</c:v>
                </c:pt>
                <c:pt idx="50">
                  <c:v>38168</c:v>
                </c:pt>
                <c:pt idx="51">
                  <c:v>38199</c:v>
                </c:pt>
                <c:pt idx="52">
                  <c:v>38230</c:v>
                </c:pt>
                <c:pt idx="53">
                  <c:v>38260</c:v>
                </c:pt>
                <c:pt idx="54">
                  <c:v>38291</c:v>
                </c:pt>
                <c:pt idx="55">
                  <c:v>38321</c:v>
                </c:pt>
                <c:pt idx="56">
                  <c:v>38352</c:v>
                </c:pt>
                <c:pt idx="57">
                  <c:v>38383</c:v>
                </c:pt>
                <c:pt idx="58">
                  <c:v>38411</c:v>
                </c:pt>
                <c:pt idx="59">
                  <c:v>38442</c:v>
                </c:pt>
                <c:pt idx="60">
                  <c:v>38472</c:v>
                </c:pt>
                <c:pt idx="61">
                  <c:v>38503</c:v>
                </c:pt>
                <c:pt idx="62">
                  <c:v>38533</c:v>
                </c:pt>
                <c:pt idx="63">
                  <c:v>38564</c:v>
                </c:pt>
                <c:pt idx="64">
                  <c:v>38595</c:v>
                </c:pt>
                <c:pt idx="65">
                  <c:v>38625</c:v>
                </c:pt>
                <c:pt idx="66">
                  <c:v>38656</c:v>
                </c:pt>
                <c:pt idx="67">
                  <c:v>38686</c:v>
                </c:pt>
                <c:pt idx="68">
                  <c:v>38717</c:v>
                </c:pt>
                <c:pt idx="69">
                  <c:v>38748</c:v>
                </c:pt>
                <c:pt idx="70">
                  <c:v>38776</c:v>
                </c:pt>
                <c:pt idx="71">
                  <c:v>38807</c:v>
                </c:pt>
                <c:pt idx="72">
                  <c:v>38837</c:v>
                </c:pt>
                <c:pt idx="73">
                  <c:v>38868</c:v>
                </c:pt>
                <c:pt idx="74">
                  <c:v>38898</c:v>
                </c:pt>
                <c:pt idx="75">
                  <c:v>38929</c:v>
                </c:pt>
                <c:pt idx="76">
                  <c:v>38960</c:v>
                </c:pt>
                <c:pt idx="77">
                  <c:v>38990</c:v>
                </c:pt>
                <c:pt idx="78">
                  <c:v>39021</c:v>
                </c:pt>
                <c:pt idx="79">
                  <c:v>39051</c:v>
                </c:pt>
                <c:pt idx="80">
                  <c:v>39082</c:v>
                </c:pt>
                <c:pt idx="81">
                  <c:v>39113</c:v>
                </c:pt>
                <c:pt idx="82">
                  <c:v>39141</c:v>
                </c:pt>
                <c:pt idx="83">
                  <c:v>39172</c:v>
                </c:pt>
                <c:pt idx="84">
                  <c:v>39202</c:v>
                </c:pt>
                <c:pt idx="85">
                  <c:v>39233</c:v>
                </c:pt>
                <c:pt idx="86">
                  <c:v>39263</c:v>
                </c:pt>
                <c:pt idx="87">
                  <c:v>39294</c:v>
                </c:pt>
                <c:pt idx="88">
                  <c:v>39325</c:v>
                </c:pt>
                <c:pt idx="89">
                  <c:v>39355</c:v>
                </c:pt>
                <c:pt idx="90">
                  <c:v>39386</c:v>
                </c:pt>
                <c:pt idx="91">
                  <c:v>39416</c:v>
                </c:pt>
                <c:pt idx="92">
                  <c:v>39447</c:v>
                </c:pt>
                <c:pt idx="93">
                  <c:v>39478</c:v>
                </c:pt>
                <c:pt idx="94">
                  <c:v>39507</c:v>
                </c:pt>
                <c:pt idx="95">
                  <c:v>39538</c:v>
                </c:pt>
                <c:pt idx="96">
                  <c:v>39568</c:v>
                </c:pt>
                <c:pt idx="97">
                  <c:v>39599</c:v>
                </c:pt>
                <c:pt idx="98">
                  <c:v>39629</c:v>
                </c:pt>
                <c:pt idx="99">
                  <c:v>39660</c:v>
                </c:pt>
                <c:pt idx="100">
                  <c:v>39691</c:v>
                </c:pt>
                <c:pt idx="101">
                  <c:v>39721</c:v>
                </c:pt>
                <c:pt idx="102">
                  <c:v>39752</c:v>
                </c:pt>
                <c:pt idx="103">
                  <c:v>39782</c:v>
                </c:pt>
                <c:pt idx="104">
                  <c:v>39813</c:v>
                </c:pt>
                <c:pt idx="105">
                  <c:v>39844</c:v>
                </c:pt>
                <c:pt idx="106">
                  <c:v>39872</c:v>
                </c:pt>
                <c:pt idx="107">
                  <c:v>39903</c:v>
                </c:pt>
                <c:pt idx="108">
                  <c:v>39933</c:v>
                </c:pt>
                <c:pt idx="109">
                  <c:v>39964</c:v>
                </c:pt>
                <c:pt idx="110">
                  <c:v>39994</c:v>
                </c:pt>
                <c:pt idx="111">
                  <c:v>40025</c:v>
                </c:pt>
                <c:pt idx="112">
                  <c:v>40056</c:v>
                </c:pt>
                <c:pt idx="113">
                  <c:v>40086</c:v>
                </c:pt>
                <c:pt idx="114">
                  <c:v>40117</c:v>
                </c:pt>
                <c:pt idx="115">
                  <c:v>40147</c:v>
                </c:pt>
                <c:pt idx="116">
                  <c:v>40178</c:v>
                </c:pt>
                <c:pt idx="117">
                  <c:v>40209</c:v>
                </c:pt>
                <c:pt idx="118">
                  <c:v>40237</c:v>
                </c:pt>
                <c:pt idx="119">
                  <c:v>40268</c:v>
                </c:pt>
                <c:pt idx="120">
                  <c:v>40298</c:v>
                </c:pt>
                <c:pt idx="121">
                  <c:v>40329</c:v>
                </c:pt>
                <c:pt idx="122">
                  <c:v>40359</c:v>
                </c:pt>
                <c:pt idx="123">
                  <c:v>40390</c:v>
                </c:pt>
                <c:pt idx="124">
                  <c:v>40421</c:v>
                </c:pt>
                <c:pt idx="125">
                  <c:v>40451</c:v>
                </c:pt>
                <c:pt idx="126">
                  <c:v>40482</c:v>
                </c:pt>
                <c:pt idx="127">
                  <c:v>40512</c:v>
                </c:pt>
                <c:pt idx="128">
                  <c:v>40543</c:v>
                </c:pt>
                <c:pt idx="129">
                  <c:v>40574</c:v>
                </c:pt>
                <c:pt idx="130">
                  <c:v>40602</c:v>
                </c:pt>
                <c:pt idx="131">
                  <c:v>40633</c:v>
                </c:pt>
                <c:pt idx="132">
                  <c:v>40663</c:v>
                </c:pt>
                <c:pt idx="133">
                  <c:v>40694</c:v>
                </c:pt>
                <c:pt idx="134">
                  <c:v>40724</c:v>
                </c:pt>
                <c:pt idx="135">
                  <c:v>40755</c:v>
                </c:pt>
                <c:pt idx="136">
                  <c:v>40786</c:v>
                </c:pt>
                <c:pt idx="137">
                  <c:v>40816</c:v>
                </c:pt>
                <c:pt idx="138">
                  <c:v>40847</c:v>
                </c:pt>
                <c:pt idx="139">
                  <c:v>40877</c:v>
                </c:pt>
                <c:pt idx="140">
                  <c:v>40908</c:v>
                </c:pt>
                <c:pt idx="141">
                  <c:v>40939</c:v>
                </c:pt>
                <c:pt idx="142">
                  <c:v>40968</c:v>
                </c:pt>
                <c:pt idx="143">
                  <c:v>40999</c:v>
                </c:pt>
                <c:pt idx="144">
                  <c:v>41029</c:v>
                </c:pt>
                <c:pt idx="145">
                  <c:v>41060</c:v>
                </c:pt>
                <c:pt idx="146">
                  <c:v>41090</c:v>
                </c:pt>
                <c:pt idx="147">
                  <c:v>41121</c:v>
                </c:pt>
                <c:pt idx="148">
                  <c:v>41152</c:v>
                </c:pt>
                <c:pt idx="149">
                  <c:v>41182</c:v>
                </c:pt>
                <c:pt idx="150">
                  <c:v>41213</c:v>
                </c:pt>
                <c:pt idx="151">
                  <c:v>41243</c:v>
                </c:pt>
                <c:pt idx="152">
                  <c:v>41274</c:v>
                </c:pt>
                <c:pt idx="153">
                  <c:v>41305</c:v>
                </c:pt>
                <c:pt idx="154">
                  <c:v>41333</c:v>
                </c:pt>
                <c:pt idx="155">
                  <c:v>41364</c:v>
                </c:pt>
                <c:pt idx="156">
                  <c:v>41394</c:v>
                </c:pt>
                <c:pt idx="157">
                  <c:v>41425</c:v>
                </c:pt>
                <c:pt idx="158">
                  <c:v>41455</c:v>
                </c:pt>
                <c:pt idx="159">
                  <c:v>41486</c:v>
                </c:pt>
                <c:pt idx="160">
                  <c:v>41517</c:v>
                </c:pt>
                <c:pt idx="161">
                  <c:v>41547</c:v>
                </c:pt>
                <c:pt idx="162">
                  <c:v>41578</c:v>
                </c:pt>
                <c:pt idx="163">
                  <c:v>41608</c:v>
                </c:pt>
                <c:pt idx="164">
                  <c:v>41639</c:v>
                </c:pt>
                <c:pt idx="165">
                  <c:v>41670</c:v>
                </c:pt>
                <c:pt idx="166">
                  <c:v>41698</c:v>
                </c:pt>
                <c:pt idx="167">
                  <c:v>41729</c:v>
                </c:pt>
                <c:pt idx="168">
                  <c:v>41759</c:v>
                </c:pt>
                <c:pt idx="169">
                  <c:v>41790</c:v>
                </c:pt>
                <c:pt idx="170">
                  <c:v>41820</c:v>
                </c:pt>
                <c:pt idx="171">
                  <c:v>41851</c:v>
                </c:pt>
                <c:pt idx="172">
                  <c:v>41882</c:v>
                </c:pt>
              </c:numCache>
            </c:numRef>
          </c:cat>
          <c:val>
            <c:numRef>
              <c:f>Comercio!$BB$25:$BB$197</c:f>
              <c:numCache>
                <c:formatCode>0.00</c:formatCode>
                <c:ptCount val="173"/>
                <c:pt idx="0">
                  <c:v>15.318908007778841</c:v>
                </c:pt>
                <c:pt idx="1">
                  <c:v>21.267197194496902</c:v>
                </c:pt>
                <c:pt idx="2">
                  <c:v>19.112207151664617</c:v>
                </c:pt>
                <c:pt idx="3">
                  <c:v>15.625106814478906</c:v>
                </c:pt>
                <c:pt idx="4">
                  <c:v>28.84284113524993</c:v>
                </c:pt>
                <c:pt idx="5">
                  <c:v>17.138440953237843</c:v>
                </c:pt>
                <c:pt idx="6">
                  <c:v>18.289739226781698</c:v>
                </c:pt>
                <c:pt idx="7">
                  <c:v>23.568478172835515</c:v>
                </c:pt>
                <c:pt idx="8">
                  <c:v>15.343438511151163</c:v>
                </c:pt>
                <c:pt idx="9">
                  <c:v>19.771748075712846</c:v>
                </c:pt>
                <c:pt idx="10">
                  <c:v>14.883335779124129</c:v>
                </c:pt>
                <c:pt idx="11">
                  <c:v>9.6186874223489038</c:v>
                </c:pt>
                <c:pt idx="12">
                  <c:v>13.489945779789082</c:v>
                </c:pt>
                <c:pt idx="13">
                  <c:v>9.3707421516558753</c:v>
                </c:pt>
                <c:pt idx="14">
                  <c:v>0.6500684282556124</c:v>
                </c:pt>
                <c:pt idx="15">
                  <c:v>2.7965274972162835</c:v>
                </c:pt>
                <c:pt idx="16">
                  <c:v>7.6935058866288708</c:v>
                </c:pt>
                <c:pt idx="17">
                  <c:v>0.46872538207025638</c:v>
                </c:pt>
                <c:pt idx="18">
                  <c:v>-1.0830294717826927</c:v>
                </c:pt>
                <c:pt idx="19">
                  <c:v>-5.8112669594284627</c:v>
                </c:pt>
                <c:pt idx="20">
                  <c:v>-9.1133306347607519</c:v>
                </c:pt>
                <c:pt idx="21">
                  <c:v>2.452382155307431</c:v>
                </c:pt>
                <c:pt idx="22">
                  <c:v>-1.4406802857638179</c:v>
                </c:pt>
                <c:pt idx="23">
                  <c:v>-7.8187894293833775</c:v>
                </c:pt>
                <c:pt idx="24">
                  <c:v>7.3026680836256519</c:v>
                </c:pt>
                <c:pt idx="25">
                  <c:v>-5.4983516809464454</c:v>
                </c:pt>
                <c:pt idx="26">
                  <c:v>-6.7332583740815295</c:v>
                </c:pt>
                <c:pt idx="27">
                  <c:v>6.9736678137671149</c:v>
                </c:pt>
                <c:pt idx="28">
                  <c:v>5.7939396861364845</c:v>
                </c:pt>
                <c:pt idx="29">
                  <c:v>3.1167914690085174</c:v>
                </c:pt>
                <c:pt idx="30">
                  <c:v>6.6166710349433888</c:v>
                </c:pt>
                <c:pt idx="31">
                  <c:v>3.197550516253056</c:v>
                </c:pt>
                <c:pt idx="32">
                  <c:v>9.9815635745950324</c:v>
                </c:pt>
                <c:pt idx="33">
                  <c:v>1.7821918889064037</c:v>
                </c:pt>
                <c:pt idx="34">
                  <c:v>3.7927459221269721</c:v>
                </c:pt>
                <c:pt idx="35">
                  <c:v>10.746670765113775</c:v>
                </c:pt>
                <c:pt idx="36">
                  <c:v>7.5716940120600151</c:v>
                </c:pt>
                <c:pt idx="37">
                  <c:v>10.810592676955633</c:v>
                </c:pt>
                <c:pt idx="38">
                  <c:v>9.1538634069754377</c:v>
                </c:pt>
                <c:pt idx="39">
                  <c:v>2.4310907200974841</c:v>
                </c:pt>
                <c:pt idx="40">
                  <c:v>-5.8001891242181358</c:v>
                </c:pt>
                <c:pt idx="41">
                  <c:v>11.282411983879559</c:v>
                </c:pt>
                <c:pt idx="42">
                  <c:v>3.6351236687469868</c:v>
                </c:pt>
                <c:pt idx="43">
                  <c:v>-1.5939109399101481</c:v>
                </c:pt>
                <c:pt idx="44">
                  <c:v>8.9899703347930515</c:v>
                </c:pt>
                <c:pt idx="45">
                  <c:v>3.6715472049147824</c:v>
                </c:pt>
                <c:pt idx="46">
                  <c:v>2.8202178042972204</c:v>
                </c:pt>
                <c:pt idx="47">
                  <c:v>6.7739881467452578</c:v>
                </c:pt>
                <c:pt idx="48">
                  <c:v>0.71291807552857911</c:v>
                </c:pt>
                <c:pt idx="49">
                  <c:v>2.7976951588624566</c:v>
                </c:pt>
                <c:pt idx="50">
                  <c:v>12.024931720305831</c:v>
                </c:pt>
                <c:pt idx="51">
                  <c:v>12.681416161457104</c:v>
                </c:pt>
                <c:pt idx="52">
                  <c:v>7.5324738153407012</c:v>
                </c:pt>
                <c:pt idx="53">
                  <c:v>3.3755274261603407</c:v>
                </c:pt>
                <c:pt idx="54">
                  <c:v>-0.50961457528293508</c:v>
                </c:pt>
                <c:pt idx="55">
                  <c:v>18.025148182409989</c:v>
                </c:pt>
                <c:pt idx="56">
                  <c:v>6.7147091099186929</c:v>
                </c:pt>
                <c:pt idx="57">
                  <c:v>1.9226455303398504</c:v>
                </c:pt>
                <c:pt idx="58">
                  <c:v>5.3191766206053037</c:v>
                </c:pt>
                <c:pt idx="59">
                  <c:v>-1.4908712804672875</c:v>
                </c:pt>
                <c:pt idx="60">
                  <c:v>8.4475366070706279</c:v>
                </c:pt>
                <c:pt idx="61">
                  <c:v>4.762129693047723</c:v>
                </c:pt>
                <c:pt idx="62">
                  <c:v>3.7961236281373267</c:v>
                </c:pt>
                <c:pt idx="63">
                  <c:v>-0.62808120802763101</c:v>
                </c:pt>
                <c:pt idx="64">
                  <c:v>11.578000224946571</c:v>
                </c:pt>
                <c:pt idx="65">
                  <c:v>11.674791374039483</c:v>
                </c:pt>
                <c:pt idx="66">
                  <c:v>1.6435806523561469</c:v>
                </c:pt>
                <c:pt idx="67">
                  <c:v>5.9031003251277303</c:v>
                </c:pt>
                <c:pt idx="68">
                  <c:v>7.6144515878285413</c:v>
                </c:pt>
                <c:pt idx="69">
                  <c:v>16.951717180980317</c:v>
                </c:pt>
                <c:pt idx="70">
                  <c:v>15.243837150881712</c:v>
                </c:pt>
                <c:pt idx="71">
                  <c:v>19.908262577029955</c:v>
                </c:pt>
                <c:pt idx="72">
                  <c:v>-1.8201891803180881</c:v>
                </c:pt>
                <c:pt idx="73">
                  <c:v>16.264127690272922</c:v>
                </c:pt>
                <c:pt idx="74">
                  <c:v>11.862073027957965</c:v>
                </c:pt>
                <c:pt idx="75">
                  <c:v>6.2291009094034067</c:v>
                </c:pt>
                <c:pt idx="76">
                  <c:v>13.54784081287046</c:v>
                </c:pt>
                <c:pt idx="77">
                  <c:v>4.2653151820065016</c:v>
                </c:pt>
                <c:pt idx="78">
                  <c:v>15.494332541352019</c:v>
                </c:pt>
                <c:pt idx="79">
                  <c:v>3.455175911078201</c:v>
                </c:pt>
                <c:pt idx="80">
                  <c:v>9.3863331978992761</c:v>
                </c:pt>
                <c:pt idx="81">
                  <c:v>9.5310907237512676</c:v>
                </c:pt>
                <c:pt idx="82">
                  <c:v>6.2006417907247702</c:v>
                </c:pt>
                <c:pt idx="83">
                  <c:v>5.5153174495297552</c:v>
                </c:pt>
                <c:pt idx="84">
                  <c:v>9.4056772938637678</c:v>
                </c:pt>
                <c:pt idx="85">
                  <c:v>3.5374721261674624</c:v>
                </c:pt>
                <c:pt idx="86">
                  <c:v>6.0399813060735497</c:v>
                </c:pt>
                <c:pt idx="87">
                  <c:v>12.685979892475485</c:v>
                </c:pt>
                <c:pt idx="88">
                  <c:v>7.6462128475551339</c:v>
                </c:pt>
                <c:pt idx="89">
                  <c:v>5.7519957424161827</c:v>
                </c:pt>
                <c:pt idx="90">
                  <c:v>9.4545811904215746</c:v>
                </c:pt>
                <c:pt idx="91">
                  <c:v>9.7457739388479681</c:v>
                </c:pt>
                <c:pt idx="92">
                  <c:v>-2.3558786911632157</c:v>
                </c:pt>
                <c:pt idx="93">
                  <c:v>6.8711744281776843</c:v>
                </c:pt>
                <c:pt idx="94">
                  <c:v>11.855555630329007</c:v>
                </c:pt>
                <c:pt idx="95">
                  <c:v>-2.577629464230935</c:v>
                </c:pt>
                <c:pt idx="96">
                  <c:v>24.756408386635265</c:v>
                </c:pt>
                <c:pt idx="97">
                  <c:v>3.7612055834394642</c:v>
                </c:pt>
                <c:pt idx="98">
                  <c:v>-4.008144161592087</c:v>
                </c:pt>
                <c:pt idx="99">
                  <c:v>12.185905050320468</c:v>
                </c:pt>
                <c:pt idx="100">
                  <c:v>-3.2163091615344808E-2</c:v>
                </c:pt>
                <c:pt idx="101">
                  <c:v>16.018814877441613</c:v>
                </c:pt>
                <c:pt idx="102">
                  <c:v>-0.21009660852596701</c:v>
                </c:pt>
                <c:pt idx="103">
                  <c:v>-13.755952704293184</c:v>
                </c:pt>
                <c:pt idx="104">
                  <c:v>-7.4199047592211738</c:v>
                </c:pt>
                <c:pt idx="105">
                  <c:v>-25.695491114192503</c:v>
                </c:pt>
                <c:pt idx="106">
                  <c:v>-25.393769477901984</c:v>
                </c:pt>
                <c:pt idx="107">
                  <c:v>-13.647239572839009</c:v>
                </c:pt>
                <c:pt idx="108">
                  <c:v>-26.562865318028472</c:v>
                </c:pt>
                <c:pt idx="109">
                  <c:v>-22.428450241557517</c:v>
                </c:pt>
                <c:pt idx="110">
                  <c:v>-10.140325918261773</c:v>
                </c:pt>
                <c:pt idx="111">
                  <c:v>-15.790422889190115</c:v>
                </c:pt>
                <c:pt idx="112">
                  <c:v>-16.907554983583296</c:v>
                </c:pt>
                <c:pt idx="113">
                  <c:v>-19.77571369083423</c:v>
                </c:pt>
                <c:pt idx="114">
                  <c:v>-10.516750142458687</c:v>
                </c:pt>
                <c:pt idx="115">
                  <c:v>-1.5487437889285416</c:v>
                </c:pt>
                <c:pt idx="116">
                  <c:v>3.9506022537912022</c:v>
                </c:pt>
                <c:pt idx="117">
                  <c:v>9.0088709386607171</c:v>
                </c:pt>
                <c:pt idx="118">
                  <c:v>12.788090898827464</c:v>
                </c:pt>
                <c:pt idx="119">
                  <c:v>21.424508903180637</c:v>
                </c:pt>
                <c:pt idx="120">
                  <c:v>10.848917154963944</c:v>
                </c:pt>
                <c:pt idx="121">
                  <c:v>25.749608326740827</c:v>
                </c:pt>
                <c:pt idx="122">
                  <c:v>16.604178210839173</c:v>
                </c:pt>
                <c:pt idx="123">
                  <c:v>13.154676780865904</c:v>
                </c:pt>
                <c:pt idx="124">
                  <c:v>27.815891107294277</c:v>
                </c:pt>
                <c:pt idx="125">
                  <c:v>14.64123249057392</c:v>
                </c:pt>
                <c:pt idx="126">
                  <c:v>16.586451448566166</c:v>
                </c:pt>
                <c:pt idx="127">
                  <c:v>24.576156727823296</c:v>
                </c:pt>
                <c:pt idx="128">
                  <c:v>16.796837828935331</c:v>
                </c:pt>
                <c:pt idx="129">
                  <c:v>31.950842313322347</c:v>
                </c:pt>
                <c:pt idx="130">
                  <c:v>22.525453297489008</c:v>
                </c:pt>
                <c:pt idx="131">
                  <c:v>17.972184189666351</c:v>
                </c:pt>
                <c:pt idx="132">
                  <c:v>18.60387190305881</c:v>
                </c:pt>
                <c:pt idx="133">
                  <c:v>13.044148667151866</c:v>
                </c:pt>
                <c:pt idx="134">
                  <c:v>10.802187222277082</c:v>
                </c:pt>
                <c:pt idx="135">
                  <c:v>13.776345031382032</c:v>
                </c:pt>
                <c:pt idx="136">
                  <c:v>19.961162032002488</c:v>
                </c:pt>
                <c:pt idx="137">
                  <c:v>11.80794868569992</c:v>
                </c:pt>
                <c:pt idx="138">
                  <c:v>11.509492542805578</c:v>
                </c:pt>
                <c:pt idx="139">
                  <c:v>13.356348074179758</c:v>
                </c:pt>
                <c:pt idx="140">
                  <c:v>6.5654729822890001</c:v>
                </c:pt>
                <c:pt idx="141">
                  <c:v>3.9116019329242802</c:v>
                </c:pt>
                <c:pt idx="142">
                  <c:v>4.9057880946962173</c:v>
                </c:pt>
                <c:pt idx="143">
                  <c:v>1.2384704660680423</c:v>
                </c:pt>
                <c:pt idx="144">
                  <c:v>-0.83833992550650382</c:v>
                </c:pt>
                <c:pt idx="145">
                  <c:v>6.1866075959036149</c:v>
                </c:pt>
                <c:pt idx="146">
                  <c:v>5.0964992898320682</c:v>
                </c:pt>
                <c:pt idx="147">
                  <c:v>5.1783721129904592</c:v>
                </c:pt>
                <c:pt idx="148">
                  <c:v>7.4016757533767796</c:v>
                </c:pt>
                <c:pt idx="149">
                  <c:v>0.48538501774495479</c:v>
                </c:pt>
                <c:pt idx="150">
                  <c:v>8.6808563296621557</c:v>
                </c:pt>
                <c:pt idx="151">
                  <c:v>-0.58341764951651554</c:v>
                </c:pt>
                <c:pt idx="152">
                  <c:v>4.6154389018925102</c:v>
                </c:pt>
                <c:pt idx="153">
                  <c:v>7.8562294923759879</c:v>
                </c:pt>
                <c:pt idx="154">
                  <c:v>2.4291340334638756</c:v>
                </c:pt>
                <c:pt idx="155">
                  <c:v>2.0117153128692333</c:v>
                </c:pt>
                <c:pt idx="156">
                  <c:v>18.606381989022225</c:v>
                </c:pt>
                <c:pt idx="157">
                  <c:v>7.3403828960754591</c:v>
                </c:pt>
                <c:pt idx="158">
                  <c:v>10.493679942761736</c:v>
                </c:pt>
                <c:pt idx="159">
                  <c:v>1.3295782696094882</c:v>
                </c:pt>
                <c:pt idx="160">
                  <c:v>3.7897376845582809</c:v>
                </c:pt>
                <c:pt idx="161">
                  <c:v>8.2771745214373702</c:v>
                </c:pt>
                <c:pt idx="162">
                  <c:v>1.8350887180947018</c:v>
                </c:pt>
                <c:pt idx="163">
                  <c:v>-2.1833132487417584</c:v>
                </c:pt>
                <c:pt idx="164">
                  <c:v>2.9479554321306889</c:v>
                </c:pt>
                <c:pt idx="165">
                  <c:v>3.0908694363511291</c:v>
                </c:pt>
                <c:pt idx="166">
                  <c:v>4.9477851452403909</c:v>
                </c:pt>
                <c:pt idx="167">
                  <c:v>1.6955334522835486</c:v>
                </c:pt>
                <c:pt idx="168">
                  <c:v>-3.6924464663895207</c:v>
                </c:pt>
                <c:pt idx="169">
                  <c:v>-1.2656288892718193</c:v>
                </c:pt>
                <c:pt idx="170">
                  <c:v>-1.1856968127203382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4654208"/>
        <c:axId val="324655744"/>
      </c:lineChart>
      <c:dateAx>
        <c:axId val="324654208"/>
        <c:scaling>
          <c:orientation val="minMax"/>
          <c:min val="39479"/>
        </c:scaling>
        <c:delete val="0"/>
        <c:axPos val="b"/>
        <c:numFmt formatCode="[$-C0A]mmm\-yy;@" sourceLinked="0"/>
        <c:majorTickMark val="out"/>
        <c:minorTickMark val="none"/>
        <c:tickLblPos val="low"/>
        <c:crossAx val="324655744"/>
        <c:crosses val="autoZero"/>
        <c:auto val="1"/>
        <c:lblOffset val="100"/>
        <c:baseTimeUnit val="months"/>
      </c:dateAx>
      <c:valAx>
        <c:axId val="324655744"/>
        <c:scaling>
          <c:orientation val="minMax"/>
          <c:max val="30"/>
          <c:min val="-3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24654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Comercio!$BE$23</c:f>
              <c:strCache>
                <c:ptCount val="1"/>
                <c:pt idx="0">
                  <c:v>Alemania</c:v>
                </c:pt>
              </c:strCache>
            </c:strRef>
          </c:tx>
          <c:spPr>
            <a:ln w="19050">
              <a:solidFill>
                <a:schemeClr val="tx2"/>
              </a:solidFill>
            </a:ln>
          </c:spPr>
          <c:marker>
            <c:symbol val="none"/>
          </c:marker>
          <c:cat>
            <c:numRef>
              <c:f>Comercio!$AW$25:$AW$197</c:f>
              <c:numCache>
                <c:formatCode>m/d/yyyy</c:formatCode>
                <c:ptCount val="173"/>
                <c:pt idx="0">
                  <c:v>36646</c:v>
                </c:pt>
                <c:pt idx="1">
                  <c:v>36677</c:v>
                </c:pt>
                <c:pt idx="2">
                  <c:v>36707</c:v>
                </c:pt>
                <c:pt idx="3">
                  <c:v>36738</c:v>
                </c:pt>
                <c:pt idx="4">
                  <c:v>36769</c:v>
                </c:pt>
                <c:pt idx="5">
                  <c:v>36799</c:v>
                </c:pt>
                <c:pt idx="6">
                  <c:v>36830</c:v>
                </c:pt>
                <c:pt idx="7">
                  <c:v>36860</c:v>
                </c:pt>
                <c:pt idx="8">
                  <c:v>36891</c:v>
                </c:pt>
                <c:pt idx="9">
                  <c:v>36922</c:v>
                </c:pt>
                <c:pt idx="10">
                  <c:v>36950</c:v>
                </c:pt>
                <c:pt idx="11">
                  <c:v>36981</c:v>
                </c:pt>
                <c:pt idx="12">
                  <c:v>37011</c:v>
                </c:pt>
                <c:pt idx="13">
                  <c:v>37042</c:v>
                </c:pt>
                <c:pt idx="14">
                  <c:v>37072</c:v>
                </c:pt>
                <c:pt idx="15">
                  <c:v>37103</c:v>
                </c:pt>
                <c:pt idx="16">
                  <c:v>37134</c:v>
                </c:pt>
                <c:pt idx="17">
                  <c:v>37164</c:v>
                </c:pt>
                <c:pt idx="18">
                  <c:v>37195</c:v>
                </c:pt>
                <c:pt idx="19">
                  <c:v>37225</c:v>
                </c:pt>
                <c:pt idx="20">
                  <c:v>37256</c:v>
                </c:pt>
                <c:pt idx="21">
                  <c:v>37287</c:v>
                </c:pt>
                <c:pt idx="22">
                  <c:v>37315</c:v>
                </c:pt>
                <c:pt idx="23">
                  <c:v>37346</c:v>
                </c:pt>
                <c:pt idx="24">
                  <c:v>37376</c:v>
                </c:pt>
                <c:pt idx="25">
                  <c:v>37407</c:v>
                </c:pt>
                <c:pt idx="26">
                  <c:v>37437</c:v>
                </c:pt>
                <c:pt idx="27">
                  <c:v>37468</c:v>
                </c:pt>
                <c:pt idx="28">
                  <c:v>37499</c:v>
                </c:pt>
                <c:pt idx="29">
                  <c:v>37529</c:v>
                </c:pt>
                <c:pt idx="30">
                  <c:v>37560</c:v>
                </c:pt>
                <c:pt idx="31">
                  <c:v>37590</c:v>
                </c:pt>
                <c:pt idx="32">
                  <c:v>37621</c:v>
                </c:pt>
                <c:pt idx="33">
                  <c:v>37652</c:v>
                </c:pt>
                <c:pt idx="34">
                  <c:v>37680</c:v>
                </c:pt>
                <c:pt idx="35">
                  <c:v>37711</c:v>
                </c:pt>
                <c:pt idx="36">
                  <c:v>37741</c:v>
                </c:pt>
                <c:pt idx="37">
                  <c:v>37772</c:v>
                </c:pt>
                <c:pt idx="38">
                  <c:v>37802</c:v>
                </c:pt>
                <c:pt idx="39">
                  <c:v>37833</c:v>
                </c:pt>
                <c:pt idx="40">
                  <c:v>37864</c:v>
                </c:pt>
                <c:pt idx="41">
                  <c:v>37894</c:v>
                </c:pt>
                <c:pt idx="42">
                  <c:v>37925</c:v>
                </c:pt>
                <c:pt idx="43">
                  <c:v>37955</c:v>
                </c:pt>
                <c:pt idx="44">
                  <c:v>37986</c:v>
                </c:pt>
                <c:pt idx="45">
                  <c:v>38017</c:v>
                </c:pt>
                <c:pt idx="46">
                  <c:v>38046</c:v>
                </c:pt>
                <c:pt idx="47">
                  <c:v>38077</c:v>
                </c:pt>
                <c:pt idx="48">
                  <c:v>38107</c:v>
                </c:pt>
                <c:pt idx="49">
                  <c:v>38138</c:v>
                </c:pt>
                <c:pt idx="50">
                  <c:v>38168</c:v>
                </c:pt>
                <c:pt idx="51">
                  <c:v>38199</c:v>
                </c:pt>
                <c:pt idx="52">
                  <c:v>38230</c:v>
                </c:pt>
                <c:pt idx="53">
                  <c:v>38260</c:v>
                </c:pt>
                <c:pt idx="54">
                  <c:v>38291</c:v>
                </c:pt>
                <c:pt idx="55">
                  <c:v>38321</c:v>
                </c:pt>
                <c:pt idx="56">
                  <c:v>38352</c:v>
                </c:pt>
                <c:pt idx="57">
                  <c:v>38383</c:v>
                </c:pt>
                <c:pt idx="58">
                  <c:v>38411</c:v>
                </c:pt>
                <c:pt idx="59">
                  <c:v>38442</c:v>
                </c:pt>
                <c:pt idx="60">
                  <c:v>38472</c:v>
                </c:pt>
                <c:pt idx="61">
                  <c:v>38503</c:v>
                </c:pt>
                <c:pt idx="62">
                  <c:v>38533</c:v>
                </c:pt>
                <c:pt idx="63">
                  <c:v>38564</c:v>
                </c:pt>
                <c:pt idx="64">
                  <c:v>38595</c:v>
                </c:pt>
                <c:pt idx="65">
                  <c:v>38625</c:v>
                </c:pt>
                <c:pt idx="66">
                  <c:v>38656</c:v>
                </c:pt>
                <c:pt idx="67">
                  <c:v>38686</c:v>
                </c:pt>
                <c:pt idx="68">
                  <c:v>38717</c:v>
                </c:pt>
                <c:pt idx="69">
                  <c:v>38748</c:v>
                </c:pt>
                <c:pt idx="70">
                  <c:v>38776</c:v>
                </c:pt>
                <c:pt idx="71">
                  <c:v>38807</c:v>
                </c:pt>
                <c:pt idx="72">
                  <c:v>38837</c:v>
                </c:pt>
                <c:pt idx="73">
                  <c:v>38868</c:v>
                </c:pt>
                <c:pt idx="74">
                  <c:v>38898</c:v>
                </c:pt>
                <c:pt idx="75">
                  <c:v>38929</c:v>
                </c:pt>
                <c:pt idx="76">
                  <c:v>38960</c:v>
                </c:pt>
                <c:pt idx="77">
                  <c:v>38990</c:v>
                </c:pt>
                <c:pt idx="78">
                  <c:v>39021</c:v>
                </c:pt>
                <c:pt idx="79">
                  <c:v>39051</c:v>
                </c:pt>
                <c:pt idx="80">
                  <c:v>39082</c:v>
                </c:pt>
                <c:pt idx="81">
                  <c:v>39113</c:v>
                </c:pt>
                <c:pt idx="82">
                  <c:v>39141</c:v>
                </c:pt>
                <c:pt idx="83">
                  <c:v>39172</c:v>
                </c:pt>
                <c:pt idx="84">
                  <c:v>39202</c:v>
                </c:pt>
                <c:pt idx="85">
                  <c:v>39233</c:v>
                </c:pt>
                <c:pt idx="86">
                  <c:v>39263</c:v>
                </c:pt>
                <c:pt idx="87">
                  <c:v>39294</c:v>
                </c:pt>
                <c:pt idx="88">
                  <c:v>39325</c:v>
                </c:pt>
                <c:pt idx="89">
                  <c:v>39355</c:v>
                </c:pt>
                <c:pt idx="90">
                  <c:v>39386</c:v>
                </c:pt>
                <c:pt idx="91">
                  <c:v>39416</c:v>
                </c:pt>
                <c:pt idx="92">
                  <c:v>39447</c:v>
                </c:pt>
                <c:pt idx="93">
                  <c:v>39478</c:v>
                </c:pt>
                <c:pt idx="94">
                  <c:v>39507</c:v>
                </c:pt>
                <c:pt idx="95">
                  <c:v>39538</c:v>
                </c:pt>
                <c:pt idx="96">
                  <c:v>39568</c:v>
                </c:pt>
                <c:pt idx="97">
                  <c:v>39599</c:v>
                </c:pt>
                <c:pt idx="98">
                  <c:v>39629</c:v>
                </c:pt>
                <c:pt idx="99">
                  <c:v>39660</c:v>
                </c:pt>
                <c:pt idx="100">
                  <c:v>39691</c:v>
                </c:pt>
                <c:pt idx="101">
                  <c:v>39721</c:v>
                </c:pt>
                <c:pt idx="102">
                  <c:v>39752</c:v>
                </c:pt>
                <c:pt idx="103">
                  <c:v>39782</c:v>
                </c:pt>
                <c:pt idx="104">
                  <c:v>39813</c:v>
                </c:pt>
                <c:pt idx="105">
                  <c:v>39844</c:v>
                </c:pt>
                <c:pt idx="106">
                  <c:v>39872</c:v>
                </c:pt>
                <c:pt idx="107">
                  <c:v>39903</c:v>
                </c:pt>
                <c:pt idx="108">
                  <c:v>39933</c:v>
                </c:pt>
                <c:pt idx="109">
                  <c:v>39964</c:v>
                </c:pt>
                <c:pt idx="110">
                  <c:v>39994</c:v>
                </c:pt>
                <c:pt idx="111">
                  <c:v>40025</c:v>
                </c:pt>
                <c:pt idx="112">
                  <c:v>40056</c:v>
                </c:pt>
                <c:pt idx="113">
                  <c:v>40086</c:v>
                </c:pt>
                <c:pt idx="114">
                  <c:v>40117</c:v>
                </c:pt>
                <c:pt idx="115">
                  <c:v>40147</c:v>
                </c:pt>
                <c:pt idx="116">
                  <c:v>40178</c:v>
                </c:pt>
                <c:pt idx="117">
                  <c:v>40209</c:v>
                </c:pt>
                <c:pt idx="118">
                  <c:v>40237</c:v>
                </c:pt>
                <c:pt idx="119">
                  <c:v>40268</c:v>
                </c:pt>
                <c:pt idx="120">
                  <c:v>40298</c:v>
                </c:pt>
                <c:pt idx="121">
                  <c:v>40329</c:v>
                </c:pt>
                <c:pt idx="122">
                  <c:v>40359</c:v>
                </c:pt>
                <c:pt idx="123">
                  <c:v>40390</c:v>
                </c:pt>
                <c:pt idx="124">
                  <c:v>40421</c:v>
                </c:pt>
                <c:pt idx="125">
                  <c:v>40451</c:v>
                </c:pt>
                <c:pt idx="126">
                  <c:v>40482</c:v>
                </c:pt>
                <c:pt idx="127">
                  <c:v>40512</c:v>
                </c:pt>
                <c:pt idx="128">
                  <c:v>40543</c:v>
                </c:pt>
                <c:pt idx="129">
                  <c:v>40574</c:v>
                </c:pt>
                <c:pt idx="130">
                  <c:v>40602</c:v>
                </c:pt>
                <c:pt idx="131">
                  <c:v>40633</c:v>
                </c:pt>
                <c:pt idx="132">
                  <c:v>40663</c:v>
                </c:pt>
                <c:pt idx="133">
                  <c:v>40694</c:v>
                </c:pt>
                <c:pt idx="134">
                  <c:v>40724</c:v>
                </c:pt>
                <c:pt idx="135">
                  <c:v>40755</c:v>
                </c:pt>
                <c:pt idx="136">
                  <c:v>40786</c:v>
                </c:pt>
                <c:pt idx="137">
                  <c:v>40816</c:v>
                </c:pt>
                <c:pt idx="138">
                  <c:v>40847</c:v>
                </c:pt>
                <c:pt idx="139">
                  <c:v>40877</c:v>
                </c:pt>
                <c:pt idx="140">
                  <c:v>40908</c:v>
                </c:pt>
                <c:pt idx="141">
                  <c:v>40939</c:v>
                </c:pt>
                <c:pt idx="142">
                  <c:v>40968</c:v>
                </c:pt>
                <c:pt idx="143">
                  <c:v>40999</c:v>
                </c:pt>
                <c:pt idx="144">
                  <c:v>41029</c:v>
                </c:pt>
                <c:pt idx="145">
                  <c:v>41060</c:v>
                </c:pt>
                <c:pt idx="146">
                  <c:v>41090</c:v>
                </c:pt>
                <c:pt idx="147">
                  <c:v>41121</c:v>
                </c:pt>
                <c:pt idx="148">
                  <c:v>41152</c:v>
                </c:pt>
                <c:pt idx="149">
                  <c:v>41182</c:v>
                </c:pt>
                <c:pt idx="150">
                  <c:v>41213</c:v>
                </c:pt>
                <c:pt idx="151">
                  <c:v>41243</c:v>
                </c:pt>
                <c:pt idx="152">
                  <c:v>41274</c:v>
                </c:pt>
                <c:pt idx="153">
                  <c:v>41305</c:v>
                </c:pt>
                <c:pt idx="154">
                  <c:v>41333</c:v>
                </c:pt>
                <c:pt idx="155">
                  <c:v>41364</c:v>
                </c:pt>
                <c:pt idx="156">
                  <c:v>41394</c:v>
                </c:pt>
                <c:pt idx="157">
                  <c:v>41425</c:v>
                </c:pt>
                <c:pt idx="158">
                  <c:v>41455</c:v>
                </c:pt>
                <c:pt idx="159">
                  <c:v>41486</c:v>
                </c:pt>
                <c:pt idx="160">
                  <c:v>41517</c:v>
                </c:pt>
                <c:pt idx="161">
                  <c:v>41547</c:v>
                </c:pt>
                <c:pt idx="162">
                  <c:v>41578</c:v>
                </c:pt>
                <c:pt idx="163">
                  <c:v>41608</c:v>
                </c:pt>
                <c:pt idx="164">
                  <c:v>41639</c:v>
                </c:pt>
                <c:pt idx="165">
                  <c:v>41670</c:v>
                </c:pt>
                <c:pt idx="166">
                  <c:v>41698</c:v>
                </c:pt>
                <c:pt idx="167">
                  <c:v>41729</c:v>
                </c:pt>
                <c:pt idx="168">
                  <c:v>41759</c:v>
                </c:pt>
                <c:pt idx="169">
                  <c:v>41790</c:v>
                </c:pt>
                <c:pt idx="170">
                  <c:v>41820</c:v>
                </c:pt>
                <c:pt idx="171">
                  <c:v>41851</c:v>
                </c:pt>
                <c:pt idx="172">
                  <c:v>41882</c:v>
                </c:pt>
              </c:numCache>
            </c:numRef>
          </c:cat>
          <c:val>
            <c:numRef>
              <c:f>Comercio!$BE$25:$BE$197</c:f>
              <c:numCache>
                <c:formatCode>General</c:formatCode>
                <c:ptCount val="173"/>
                <c:pt idx="0">
                  <c:v>16.600000000000001</c:v>
                </c:pt>
                <c:pt idx="1">
                  <c:v>20.399999999999999</c:v>
                </c:pt>
                <c:pt idx="2">
                  <c:v>19.8</c:v>
                </c:pt>
                <c:pt idx="3">
                  <c:v>20.6</c:v>
                </c:pt>
                <c:pt idx="4">
                  <c:v>20.7</c:v>
                </c:pt>
                <c:pt idx="5">
                  <c:v>22.6</c:v>
                </c:pt>
                <c:pt idx="6">
                  <c:v>28.2</c:v>
                </c:pt>
                <c:pt idx="7">
                  <c:v>25.3</c:v>
                </c:pt>
                <c:pt idx="8">
                  <c:v>29.3</c:v>
                </c:pt>
                <c:pt idx="9">
                  <c:v>14.2</c:v>
                </c:pt>
                <c:pt idx="10">
                  <c:v>18.8</c:v>
                </c:pt>
                <c:pt idx="11">
                  <c:v>3</c:v>
                </c:pt>
                <c:pt idx="12">
                  <c:v>13.8</c:v>
                </c:pt>
                <c:pt idx="13">
                  <c:v>-0.2</c:v>
                </c:pt>
                <c:pt idx="14">
                  <c:v>7.1</c:v>
                </c:pt>
                <c:pt idx="15">
                  <c:v>2.1</c:v>
                </c:pt>
                <c:pt idx="16">
                  <c:v>-4</c:v>
                </c:pt>
                <c:pt idx="17">
                  <c:v>-2.4</c:v>
                </c:pt>
                <c:pt idx="18">
                  <c:v>-7.5</c:v>
                </c:pt>
                <c:pt idx="19">
                  <c:v>-9.4</c:v>
                </c:pt>
                <c:pt idx="20">
                  <c:v>-12.8</c:v>
                </c:pt>
                <c:pt idx="21">
                  <c:v>-14</c:v>
                </c:pt>
                <c:pt idx="22">
                  <c:v>-7.9</c:v>
                </c:pt>
                <c:pt idx="23">
                  <c:v>-3.5</c:v>
                </c:pt>
                <c:pt idx="24">
                  <c:v>-6.4</c:v>
                </c:pt>
                <c:pt idx="25">
                  <c:v>-10</c:v>
                </c:pt>
                <c:pt idx="26">
                  <c:v>-2.8</c:v>
                </c:pt>
                <c:pt idx="27">
                  <c:v>-9.4</c:v>
                </c:pt>
                <c:pt idx="28">
                  <c:v>-0.8</c:v>
                </c:pt>
                <c:pt idx="29">
                  <c:v>-1.1000000000000001</c:v>
                </c:pt>
                <c:pt idx="30">
                  <c:v>-0.6</c:v>
                </c:pt>
                <c:pt idx="31">
                  <c:v>0.3</c:v>
                </c:pt>
                <c:pt idx="32">
                  <c:v>3.9</c:v>
                </c:pt>
                <c:pt idx="33">
                  <c:v>12.5</c:v>
                </c:pt>
                <c:pt idx="34">
                  <c:v>3.6</c:v>
                </c:pt>
                <c:pt idx="35">
                  <c:v>6.7</c:v>
                </c:pt>
                <c:pt idx="36">
                  <c:v>-0.2</c:v>
                </c:pt>
                <c:pt idx="37">
                  <c:v>8</c:v>
                </c:pt>
                <c:pt idx="38">
                  <c:v>-1.5</c:v>
                </c:pt>
                <c:pt idx="39">
                  <c:v>3.9</c:v>
                </c:pt>
                <c:pt idx="40">
                  <c:v>-1.1000000000000001</c:v>
                </c:pt>
                <c:pt idx="41">
                  <c:v>-0.9</c:v>
                </c:pt>
                <c:pt idx="42">
                  <c:v>0.2</c:v>
                </c:pt>
                <c:pt idx="43">
                  <c:v>5</c:v>
                </c:pt>
                <c:pt idx="44">
                  <c:v>1.3</c:v>
                </c:pt>
                <c:pt idx="45">
                  <c:v>-0.4</c:v>
                </c:pt>
                <c:pt idx="46">
                  <c:v>3.2</c:v>
                </c:pt>
                <c:pt idx="47">
                  <c:v>-0.9</c:v>
                </c:pt>
                <c:pt idx="48">
                  <c:v>5.3</c:v>
                </c:pt>
                <c:pt idx="49">
                  <c:v>7.7</c:v>
                </c:pt>
                <c:pt idx="50">
                  <c:v>5.2</c:v>
                </c:pt>
                <c:pt idx="51">
                  <c:v>13.2</c:v>
                </c:pt>
                <c:pt idx="52">
                  <c:v>8.8000000000000007</c:v>
                </c:pt>
                <c:pt idx="53">
                  <c:v>12.2</c:v>
                </c:pt>
                <c:pt idx="54">
                  <c:v>11.3</c:v>
                </c:pt>
                <c:pt idx="55">
                  <c:v>10.8</c:v>
                </c:pt>
                <c:pt idx="56">
                  <c:v>6.6</c:v>
                </c:pt>
                <c:pt idx="57">
                  <c:v>7.9</c:v>
                </c:pt>
                <c:pt idx="58">
                  <c:v>2.2000000000000002</c:v>
                </c:pt>
                <c:pt idx="59">
                  <c:v>6.9</c:v>
                </c:pt>
                <c:pt idx="60">
                  <c:v>8.1999999999999993</c:v>
                </c:pt>
                <c:pt idx="61">
                  <c:v>13.1</c:v>
                </c:pt>
                <c:pt idx="62">
                  <c:v>8.3000000000000007</c:v>
                </c:pt>
                <c:pt idx="63">
                  <c:v>5.9</c:v>
                </c:pt>
                <c:pt idx="64">
                  <c:v>10.4</c:v>
                </c:pt>
                <c:pt idx="65">
                  <c:v>8.4</c:v>
                </c:pt>
                <c:pt idx="66">
                  <c:v>12.1</c:v>
                </c:pt>
                <c:pt idx="67">
                  <c:v>9.4</c:v>
                </c:pt>
                <c:pt idx="68">
                  <c:v>18.399999999999999</c:v>
                </c:pt>
                <c:pt idx="69">
                  <c:v>15.9</c:v>
                </c:pt>
                <c:pt idx="70">
                  <c:v>23.8</c:v>
                </c:pt>
                <c:pt idx="71">
                  <c:v>22.4</c:v>
                </c:pt>
                <c:pt idx="72">
                  <c:v>19.7</c:v>
                </c:pt>
                <c:pt idx="73">
                  <c:v>13</c:v>
                </c:pt>
                <c:pt idx="74">
                  <c:v>20.3</c:v>
                </c:pt>
                <c:pt idx="75">
                  <c:v>18.100000000000001</c:v>
                </c:pt>
                <c:pt idx="76">
                  <c:v>13.9</c:v>
                </c:pt>
                <c:pt idx="77">
                  <c:v>19.600000000000001</c:v>
                </c:pt>
                <c:pt idx="78">
                  <c:v>15.2</c:v>
                </c:pt>
                <c:pt idx="79">
                  <c:v>14.4</c:v>
                </c:pt>
                <c:pt idx="80">
                  <c:v>13.3</c:v>
                </c:pt>
                <c:pt idx="81">
                  <c:v>8.1999999999999993</c:v>
                </c:pt>
                <c:pt idx="82">
                  <c:v>10.8</c:v>
                </c:pt>
                <c:pt idx="83">
                  <c:v>6.5</c:v>
                </c:pt>
                <c:pt idx="84">
                  <c:v>6.5</c:v>
                </c:pt>
                <c:pt idx="85">
                  <c:v>4.2</c:v>
                </c:pt>
                <c:pt idx="86">
                  <c:v>6.1</c:v>
                </c:pt>
                <c:pt idx="87">
                  <c:v>3.1</c:v>
                </c:pt>
                <c:pt idx="88">
                  <c:v>8.9</c:v>
                </c:pt>
                <c:pt idx="89">
                  <c:v>0.9</c:v>
                </c:pt>
                <c:pt idx="90">
                  <c:v>2.4</c:v>
                </c:pt>
                <c:pt idx="91">
                  <c:v>1.6</c:v>
                </c:pt>
                <c:pt idx="92">
                  <c:v>4.3</c:v>
                </c:pt>
                <c:pt idx="93">
                  <c:v>8.8000000000000007</c:v>
                </c:pt>
                <c:pt idx="94">
                  <c:v>2.7</c:v>
                </c:pt>
                <c:pt idx="95">
                  <c:v>6.4</c:v>
                </c:pt>
                <c:pt idx="96">
                  <c:v>3.7</c:v>
                </c:pt>
                <c:pt idx="97">
                  <c:v>7.1</c:v>
                </c:pt>
                <c:pt idx="98">
                  <c:v>2.5</c:v>
                </c:pt>
                <c:pt idx="99">
                  <c:v>11.4</c:v>
                </c:pt>
                <c:pt idx="100">
                  <c:v>5.0999999999999996</c:v>
                </c:pt>
                <c:pt idx="101">
                  <c:v>8.1</c:v>
                </c:pt>
                <c:pt idx="102">
                  <c:v>3.5</c:v>
                </c:pt>
                <c:pt idx="103">
                  <c:v>-0.1</c:v>
                </c:pt>
                <c:pt idx="104">
                  <c:v>-8.1</c:v>
                </c:pt>
                <c:pt idx="105">
                  <c:v>-13</c:v>
                </c:pt>
                <c:pt idx="106">
                  <c:v>-15.7</c:v>
                </c:pt>
                <c:pt idx="107">
                  <c:v>-16.3</c:v>
                </c:pt>
                <c:pt idx="108">
                  <c:v>-18.8</c:v>
                </c:pt>
                <c:pt idx="109">
                  <c:v>-22.7</c:v>
                </c:pt>
                <c:pt idx="110">
                  <c:v>-20.5</c:v>
                </c:pt>
                <c:pt idx="111">
                  <c:v>-23.6</c:v>
                </c:pt>
                <c:pt idx="112">
                  <c:v>-20.399999999999999</c:v>
                </c:pt>
                <c:pt idx="113">
                  <c:v>-16.399999999999999</c:v>
                </c:pt>
                <c:pt idx="114">
                  <c:v>-16.899999999999999</c:v>
                </c:pt>
                <c:pt idx="115">
                  <c:v>-16.3</c:v>
                </c:pt>
                <c:pt idx="116">
                  <c:v>-8.4</c:v>
                </c:pt>
                <c:pt idx="117">
                  <c:v>-0.1</c:v>
                </c:pt>
                <c:pt idx="118">
                  <c:v>3</c:v>
                </c:pt>
                <c:pt idx="119">
                  <c:v>15.3</c:v>
                </c:pt>
                <c:pt idx="120">
                  <c:v>14.8</c:v>
                </c:pt>
                <c:pt idx="121">
                  <c:v>31.2</c:v>
                </c:pt>
                <c:pt idx="122">
                  <c:v>31.2</c:v>
                </c:pt>
                <c:pt idx="123">
                  <c:v>26.7</c:v>
                </c:pt>
                <c:pt idx="124">
                  <c:v>24.4</c:v>
                </c:pt>
                <c:pt idx="125">
                  <c:v>16.899999999999999</c:v>
                </c:pt>
                <c:pt idx="126">
                  <c:v>21.6</c:v>
                </c:pt>
                <c:pt idx="127">
                  <c:v>30.4</c:v>
                </c:pt>
                <c:pt idx="128">
                  <c:v>23</c:v>
                </c:pt>
                <c:pt idx="129">
                  <c:v>23.2</c:v>
                </c:pt>
                <c:pt idx="130">
                  <c:v>26.5</c:v>
                </c:pt>
                <c:pt idx="131">
                  <c:v>15.3</c:v>
                </c:pt>
                <c:pt idx="132">
                  <c:v>21.1</c:v>
                </c:pt>
                <c:pt idx="133">
                  <c:v>10.7</c:v>
                </c:pt>
                <c:pt idx="134">
                  <c:v>9.4</c:v>
                </c:pt>
                <c:pt idx="135">
                  <c:v>11.7</c:v>
                </c:pt>
                <c:pt idx="136">
                  <c:v>11.6</c:v>
                </c:pt>
                <c:pt idx="137">
                  <c:v>11.5</c:v>
                </c:pt>
                <c:pt idx="138">
                  <c:v>11.7</c:v>
                </c:pt>
                <c:pt idx="139">
                  <c:v>5.8</c:v>
                </c:pt>
                <c:pt idx="140">
                  <c:v>6.5</c:v>
                </c:pt>
                <c:pt idx="141">
                  <c:v>1.7</c:v>
                </c:pt>
                <c:pt idx="142">
                  <c:v>2.6</c:v>
                </c:pt>
                <c:pt idx="143">
                  <c:v>2.2000000000000002</c:v>
                </c:pt>
                <c:pt idx="144">
                  <c:v>-1.6</c:v>
                </c:pt>
                <c:pt idx="145">
                  <c:v>2.2000000000000002</c:v>
                </c:pt>
                <c:pt idx="146">
                  <c:v>-1.1000000000000001</c:v>
                </c:pt>
                <c:pt idx="147">
                  <c:v>-1.1000000000000001</c:v>
                </c:pt>
                <c:pt idx="148">
                  <c:v>-0.7</c:v>
                </c:pt>
                <c:pt idx="149">
                  <c:v>-1</c:v>
                </c:pt>
                <c:pt idx="150">
                  <c:v>0.9</c:v>
                </c:pt>
                <c:pt idx="151">
                  <c:v>-2.2999999999999998</c:v>
                </c:pt>
                <c:pt idx="152">
                  <c:v>-0.7</c:v>
                </c:pt>
                <c:pt idx="153">
                  <c:v>2.4</c:v>
                </c:pt>
                <c:pt idx="154">
                  <c:v>-3.5</c:v>
                </c:pt>
                <c:pt idx="155">
                  <c:v>-3.9</c:v>
                </c:pt>
                <c:pt idx="156">
                  <c:v>0.5</c:v>
                </c:pt>
                <c:pt idx="157">
                  <c:v>-2.2000000000000002</c:v>
                </c:pt>
                <c:pt idx="158">
                  <c:v>-0.9</c:v>
                </c:pt>
                <c:pt idx="159">
                  <c:v>-1</c:v>
                </c:pt>
                <c:pt idx="160">
                  <c:v>-0.3</c:v>
                </c:pt>
                <c:pt idx="161">
                  <c:v>-2.4</c:v>
                </c:pt>
                <c:pt idx="162">
                  <c:v>-1.6</c:v>
                </c:pt>
                <c:pt idx="163">
                  <c:v>1.6</c:v>
                </c:pt>
                <c:pt idx="164">
                  <c:v>1.1000000000000001</c:v>
                </c:pt>
                <c:pt idx="165">
                  <c:v>1.6</c:v>
                </c:pt>
                <c:pt idx="166">
                  <c:v>4.5999999999999996</c:v>
                </c:pt>
                <c:pt idx="167">
                  <c:v>2.8</c:v>
                </c:pt>
                <c:pt idx="168">
                  <c:v>2.1</c:v>
                </c:pt>
                <c:pt idx="169">
                  <c:v>-1.9</c:v>
                </c:pt>
                <c:pt idx="170">
                  <c:v>3.5</c:v>
                </c:pt>
                <c:pt idx="171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Comercio!$BF$23</c:f>
              <c:strCache>
                <c:ptCount val="1"/>
                <c:pt idx="0">
                  <c:v>Francia</c:v>
                </c:pt>
              </c:strCache>
            </c:strRef>
          </c:tx>
          <c:spPr>
            <a:ln w="1905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cat>
            <c:numRef>
              <c:f>Comercio!$AW$25:$AW$197</c:f>
              <c:numCache>
                <c:formatCode>m/d/yyyy</c:formatCode>
                <c:ptCount val="173"/>
                <c:pt idx="0">
                  <c:v>36646</c:v>
                </c:pt>
                <c:pt idx="1">
                  <c:v>36677</c:v>
                </c:pt>
                <c:pt idx="2">
                  <c:v>36707</c:v>
                </c:pt>
                <c:pt idx="3">
                  <c:v>36738</c:v>
                </c:pt>
                <c:pt idx="4">
                  <c:v>36769</c:v>
                </c:pt>
                <c:pt idx="5">
                  <c:v>36799</c:v>
                </c:pt>
                <c:pt idx="6">
                  <c:v>36830</c:v>
                </c:pt>
                <c:pt idx="7">
                  <c:v>36860</c:v>
                </c:pt>
                <c:pt idx="8">
                  <c:v>36891</c:v>
                </c:pt>
                <c:pt idx="9">
                  <c:v>36922</c:v>
                </c:pt>
                <c:pt idx="10">
                  <c:v>36950</c:v>
                </c:pt>
                <c:pt idx="11">
                  <c:v>36981</c:v>
                </c:pt>
                <c:pt idx="12">
                  <c:v>37011</c:v>
                </c:pt>
                <c:pt idx="13">
                  <c:v>37042</c:v>
                </c:pt>
                <c:pt idx="14">
                  <c:v>37072</c:v>
                </c:pt>
                <c:pt idx="15">
                  <c:v>37103</c:v>
                </c:pt>
                <c:pt idx="16">
                  <c:v>37134</c:v>
                </c:pt>
                <c:pt idx="17">
                  <c:v>37164</c:v>
                </c:pt>
                <c:pt idx="18">
                  <c:v>37195</c:v>
                </c:pt>
                <c:pt idx="19">
                  <c:v>37225</c:v>
                </c:pt>
                <c:pt idx="20">
                  <c:v>37256</c:v>
                </c:pt>
                <c:pt idx="21">
                  <c:v>37287</c:v>
                </c:pt>
                <c:pt idx="22">
                  <c:v>37315</c:v>
                </c:pt>
                <c:pt idx="23">
                  <c:v>37346</c:v>
                </c:pt>
                <c:pt idx="24">
                  <c:v>37376</c:v>
                </c:pt>
                <c:pt idx="25">
                  <c:v>37407</c:v>
                </c:pt>
                <c:pt idx="26">
                  <c:v>37437</c:v>
                </c:pt>
                <c:pt idx="27">
                  <c:v>37468</c:v>
                </c:pt>
                <c:pt idx="28">
                  <c:v>37499</c:v>
                </c:pt>
                <c:pt idx="29">
                  <c:v>37529</c:v>
                </c:pt>
                <c:pt idx="30">
                  <c:v>37560</c:v>
                </c:pt>
                <c:pt idx="31">
                  <c:v>37590</c:v>
                </c:pt>
                <c:pt idx="32">
                  <c:v>37621</c:v>
                </c:pt>
                <c:pt idx="33">
                  <c:v>37652</c:v>
                </c:pt>
                <c:pt idx="34">
                  <c:v>37680</c:v>
                </c:pt>
                <c:pt idx="35">
                  <c:v>37711</c:v>
                </c:pt>
                <c:pt idx="36">
                  <c:v>37741</c:v>
                </c:pt>
                <c:pt idx="37">
                  <c:v>37772</c:v>
                </c:pt>
                <c:pt idx="38">
                  <c:v>37802</c:v>
                </c:pt>
                <c:pt idx="39">
                  <c:v>37833</c:v>
                </c:pt>
                <c:pt idx="40">
                  <c:v>37864</c:v>
                </c:pt>
                <c:pt idx="41">
                  <c:v>37894</c:v>
                </c:pt>
                <c:pt idx="42">
                  <c:v>37925</c:v>
                </c:pt>
                <c:pt idx="43">
                  <c:v>37955</c:v>
                </c:pt>
                <c:pt idx="44">
                  <c:v>37986</c:v>
                </c:pt>
                <c:pt idx="45">
                  <c:v>38017</c:v>
                </c:pt>
                <c:pt idx="46">
                  <c:v>38046</c:v>
                </c:pt>
                <c:pt idx="47">
                  <c:v>38077</c:v>
                </c:pt>
                <c:pt idx="48">
                  <c:v>38107</c:v>
                </c:pt>
                <c:pt idx="49">
                  <c:v>38138</c:v>
                </c:pt>
                <c:pt idx="50">
                  <c:v>38168</c:v>
                </c:pt>
                <c:pt idx="51">
                  <c:v>38199</c:v>
                </c:pt>
                <c:pt idx="52">
                  <c:v>38230</c:v>
                </c:pt>
                <c:pt idx="53">
                  <c:v>38260</c:v>
                </c:pt>
                <c:pt idx="54">
                  <c:v>38291</c:v>
                </c:pt>
                <c:pt idx="55">
                  <c:v>38321</c:v>
                </c:pt>
                <c:pt idx="56">
                  <c:v>38352</c:v>
                </c:pt>
                <c:pt idx="57">
                  <c:v>38383</c:v>
                </c:pt>
                <c:pt idx="58">
                  <c:v>38411</c:v>
                </c:pt>
                <c:pt idx="59">
                  <c:v>38442</c:v>
                </c:pt>
                <c:pt idx="60">
                  <c:v>38472</c:v>
                </c:pt>
                <c:pt idx="61">
                  <c:v>38503</c:v>
                </c:pt>
                <c:pt idx="62">
                  <c:v>38533</c:v>
                </c:pt>
                <c:pt idx="63">
                  <c:v>38564</c:v>
                </c:pt>
                <c:pt idx="64">
                  <c:v>38595</c:v>
                </c:pt>
                <c:pt idx="65">
                  <c:v>38625</c:v>
                </c:pt>
                <c:pt idx="66">
                  <c:v>38656</c:v>
                </c:pt>
                <c:pt idx="67">
                  <c:v>38686</c:v>
                </c:pt>
                <c:pt idx="68">
                  <c:v>38717</c:v>
                </c:pt>
                <c:pt idx="69">
                  <c:v>38748</c:v>
                </c:pt>
                <c:pt idx="70">
                  <c:v>38776</c:v>
                </c:pt>
                <c:pt idx="71">
                  <c:v>38807</c:v>
                </c:pt>
                <c:pt idx="72">
                  <c:v>38837</c:v>
                </c:pt>
                <c:pt idx="73">
                  <c:v>38868</c:v>
                </c:pt>
                <c:pt idx="74">
                  <c:v>38898</c:v>
                </c:pt>
                <c:pt idx="75">
                  <c:v>38929</c:v>
                </c:pt>
                <c:pt idx="76">
                  <c:v>38960</c:v>
                </c:pt>
                <c:pt idx="77">
                  <c:v>38990</c:v>
                </c:pt>
                <c:pt idx="78">
                  <c:v>39021</c:v>
                </c:pt>
                <c:pt idx="79">
                  <c:v>39051</c:v>
                </c:pt>
                <c:pt idx="80">
                  <c:v>39082</c:v>
                </c:pt>
                <c:pt idx="81">
                  <c:v>39113</c:v>
                </c:pt>
                <c:pt idx="82">
                  <c:v>39141</c:v>
                </c:pt>
                <c:pt idx="83">
                  <c:v>39172</c:v>
                </c:pt>
                <c:pt idx="84">
                  <c:v>39202</c:v>
                </c:pt>
                <c:pt idx="85">
                  <c:v>39233</c:v>
                </c:pt>
                <c:pt idx="86">
                  <c:v>39263</c:v>
                </c:pt>
                <c:pt idx="87">
                  <c:v>39294</c:v>
                </c:pt>
                <c:pt idx="88">
                  <c:v>39325</c:v>
                </c:pt>
                <c:pt idx="89">
                  <c:v>39355</c:v>
                </c:pt>
                <c:pt idx="90">
                  <c:v>39386</c:v>
                </c:pt>
                <c:pt idx="91">
                  <c:v>39416</c:v>
                </c:pt>
                <c:pt idx="92">
                  <c:v>39447</c:v>
                </c:pt>
                <c:pt idx="93">
                  <c:v>39478</c:v>
                </c:pt>
                <c:pt idx="94">
                  <c:v>39507</c:v>
                </c:pt>
                <c:pt idx="95">
                  <c:v>39538</c:v>
                </c:pt>
                <c:pt idx="96">
                  <c:v>39568</c:v>
                </c:pt>
                <c:pt idx="97">
                  <c:v>39599</c:v>
                </c:pt>
                <c:pt idx="98">
                  <c:v>39629</c:v>
                </c:pt>
                <c:pt idx="99">
                  <c:v>39660</c:v>
                </c:pt>
                <c:pt idx="100">
                  <c:v>39691</c:v>
                </c:pt>
                <c:pt idx="101">
                  <c:v>39721</c:v>
                </c:pt>
                <c:pt idx="102">
                  <c:v>39752</c:v>
                </c:pt>
                <c:pt idx="103">
                  <c:v>39782</c:v>
                </c:pt>
                <c:pt idx="104">
                  <c:v>39813</c:v>
                </c:pt>
                <c:pt idx="105">
                  <c:v>39844</c:v>
                </c:pt>
                <c:pt idx="106">
                  <c:v>39872</c:v>
                </c:pt>
                <c:pt idx="107">
                  <c:v>39903</c:v>
                </c:pt>
                <c:pt idx="108">
                  <c:v>39933</c:v>
                </c:pt>
                <c:pt idx="109">
                  <c:v>39964</c:v>
                </c:pt>
                <c:pt idx="110">
                  <c:v>39994</c:v>
                </c:pt>
                <c:pt idx="111">
                  <c:v>40025</c:v>
                </c:pt>
                <c:pt idx="112">
                  <c:v>40056</c:v>
                </c:pt>
                <c:pt idx="113">
                  <c:v>40086</c:v>
                </c:pt>
                <c:pt idx="114">
                  <c:v>40117</c:v>
                </c:pt>
                <c:pt idx="115">
                  <c:v>40147</c:v>
                </c:pt>
                <c:pt idx="116">
                  <c:v>40178</c:v>
                </c:pt>
                <c:pt idx="117">
                  <c:v>40209</c:v>
                </c:pt>
                <c:pt idx="118">
                  <c:v>40237</c:v>
                </c:pt>
                <c:pt idx="119">
                  <c:v>40268</c:v>
                </c:pt>
                <c:pt idx="120">
                  <c:v>40298</c:v>
                </c:pt>
                <c:pt idx="121">
                  <c:v>40329</c:v>
                </c:pt>
                <c:pt idx="122">
                  <c:v>40359</c:v>
                </c:pt>
                <c:pt idx="123">
                  <c:v>40390</c:v>
                </c:pt>
                <c:pt idx="124">
                  <c:v>40421</c:v>
                </c:pt>
                <c:pt idx="125">
                  <c:v>40451</c:v>
                </c:pt>
                <c:pt idx="126">
                  <c:v>40482</c:v>
                </c:pt>
                <c:pt idx="127">
                  <c:v>40512</c:v>
                </c:pt>
                <c:pt idx="128">
                  <c:v>40543</c:v>
                </c:pt>
                <c:pt idx="129">
                  <c:v>40574</c:v>
                </c:pt>
                <c:pt idx="130">
                  <c:v>40602</c:v>
                </c:pt>
                <c:pt idx="131">
                  <c:v>40633</c:v>
                </c:pt>
                <c:pt idx="132">
                  <c:v>40663</c:v>
                </c:pt>
                <c:pt idx="133">
                  <c:v>40694</c:v>
                </c:pt>
                <c:pt idx="134">
                  <c:v>40724</c:v>
                </c:pt>
                <c:pt idx="135">
                  <c:v>40755</c:v>
                </c:pt>
                <c:pt idx="136">
                  <c:v>40786</c:v>
                </c:pt>
                <c:pt idx="137">
                  <c:v>40816</c:v>
                </c:pt>
                <c:pt idx="138">
                  <c:v>40847</c:v>
                </c:pt>
                <c:pt idx="139">
                  <c:v>40877</c:v>
                </c:pt>
                <c:pt idx="140">
                  <c:v>40908</c:v>
                </c:pt>
                <c:pt idx="141">
                  <c:v>40939</c:v>
                </c:pt>
                <c:pt idx="142">
                  <c:v>40968</c:v>
                </c:pt>
                <c:pt idx="143">
                  <c:v>40999</c:v>
                </c:pt>
                <c:pt idx="144">
                  <c:v>41029</c:v>
                </c:pt>
                <c:pt idx="145">
                  <c:v>41060</c:v>
                </c:pt>
                <c:pt idx="146">
                  <c:v>41090</c:v>
                </c:pt>
                <c:pt idx="147">
                  <c:v>41121</c:v>
                </c:pt>
                <c:pt idx="148">
                  <c:v>41152</c:v>
                </c:pt>
                <c:pt idx="149">
                  <c:v>41182</c:v>
                </c:pt>
                <c:pt idx="150">
                  <c:v>41213</c:v>
                </c:pt>
                <c:pt idx="151">
                  <c:v>41243</c:v>
                </c:pt>
                <c:pt idx="152">
                  <c:v>41274</c:v>
                </c:pt>
                <c:pt idx="153">
                  <c:v>41305</c:v>
                </c:pt>
                <c:pt idx="154">
                  <c:v>41333</c:v>
                </c:pt>
                <c:pt idx="155">
                  <c:v>41364</c:v>
                </c:pt>
                <c:pt idx="156">
                  <c:v>41394</c:v>
                </c:pt>
                <c:pt idx="157">
                  <c:v>41425</c:v>
                </c:pt>
                <c:pt idx="158">
                  <c:v>41455</c:v>
                </c:pt>
                <c:pt idx="159">
                  <c:v>41486</c:v>
                </c:pt>
                <c:pt idx="160">
                  <c:v>41517</c:v>
                </c:pt>
                <c:pt idx="161">
                  <c:v>41547</c:v>
                </c:pt>
                <c:pt idx="162">
                  <c:v>41578</c:v>
                </c:pt>
                <c:pt idx="163">
                  <c:v>41608</c:v>
                </c:pt>
                <c:pt idx="164">
                  <c:v>41639</c:v>
                </c:pt>
                <c:pt idx="165">
                  <c:v>41670</c:v>
                </c:pt>
                <c:pt idx="166">
                  <c:v>41698</c:v>
                </c:pt>
                <c:pt idx="167">
                  <c:v>41729</c:v>
                </c:pt>
                <c:pt idx="168">
                  <c:v>41759</c:v>
                </c:pt>
                <c:pt idx="169">
                  <c:v>41790</c:v>
                </c:pt>
                <c:pt idx="170">
                  <c:v>41820</c:v>
                </c:pt>
                <c:pt idx="171">
                  <c:v>41851</c:v>
                </c:pt>
                <c:pt idx="172">
                  <c:v>41882</c:v>
                </c:pt>
              </c:numCache>
            </c:numRef>
          </c:cat>
          <c:val>
            <c:numRef>
              <c:f>Comercio!$BF$25:$BF$197</c:f>
              <c:numCache>
                <c:formatCode>General</c:formatCode>
                <c:ptCount val="173"/>
                <c:pt idx="0">
                  <c:v>19.600000000000001</c:v>
                </c:pt>
                <c:pt idx="1">
                  <c:v>25.9</c:v>
                </c:pt>
                <c:pt idx="2">
                  <c:v>17.5</c:v>
                </c:pt>
                <c:pt idx="3">
                  <c:v>21.9</c:v>
                </c:pt>
                <c:pt idx="4">
                  <c:v>24.3</c:v>
                </c:pt>
                <c:pt idx="5">
                  <c:v>24.3</c:v>
                </c:pt>
                <c:pt idx="6">
                  <c:v>25.9</c:v>
                </c:pt>
                <c:pt idx="7">
                  <c:v>27.8</c:v>
                </c:pt>
                <c:pt idx="8">
                  <c:v>18.5</c:v>
                </c:pt>
                <c:pt idx="9">
                  <c:v>16.3</c:v>
                </c:pt>
                <c:pt idx="10">
                  <c:v>10.7</c:v>
                </c:pt>
                <c:pt idx="11">
                  <c:v>10.9</c:v>
                </c:pt>
                <c:pt idx="12">
                  <c:v>10.4</c:v>
                </c:pt>
                <c:pt idx="13">
                  <c:v>9.4</c:v>
                </c:pt>
                <c:pt idx="14">
                  <c:v>5.7</c:v>
                </c:pt>
                <c:pt idx="15">
                  <c:v>0.4</c:v>
                </c:pt>
                <c:pt idx="16">
                  <c:v>0.5</c:v>
                </c:pt>
                <c:pt idx="17">
                  <c:v>-5.7</c:v>
                </c:pt>
                <c:pt idx="18">
                  <c:v>-9.6</c:v>
                </c:pt>
                <c:pt idx="19">
                  <c:v>-7.4</c:v>
                </c:pt>
                <c:pt idx="20">
                  <c:v>-9.6999999999999993</c:v>
                </c:pt>
                <c:pt idx="21">
                  <c:v>-5.5</c:v>
                </c:pt>
                <c:pt idx="22">
                  <c:v>-3</c:v>
                </c:pt>
                <c:pt idx="23">
                  <c:v>-4.5</c:v>
                </c:pt>
                <c:pt idx="24">
                  <c:v>-0.5</c:v>
                </c:pt>
                <c:pt idx="25">
                  <c:v>-5.7</c:v>
                </c:pt>
                <c:pt idx="26">
                  <c:v>-4.5999999999999996</c:v>
                </c:pt>
                <c:pt idx="27">
                  <c:v>-0.3</c:v>
                </c:pt>
                <c:pt idx="28">
                  <c:v>-4.5</c:v>
                </c:pt>
                <c:pt idx="29">
                  <c:v>3</c:v>
                </c:pt>
                <c:pt idx="30">
                  <c:v>-0.3</c:v>
                </c:pt>
                <c:pt idx="31">
                  <c:v>1.2</c:v>
                </c:pt>
                <c:pt idx="32">
                  <c:v>-0.1</c:v>
                </c:pt>
                <c:pt idx="33">
                  <c:v>2.1</c:v>
                </c:pt>
                <c:pt idx="34">
                  <c:v>-1.3</c:v>
                </c:pt>
                <c:pt idx="35">
                  <c:v>3.4</c:v>
                </c:pt>
                <c:pt idx="36">
                  <c:v>-4.0999999999999996</c:v>
                </c:pt>
                <c:pt idx="37">
                  <c:v>-3.6</c:v>
                </c:pt>
                <c:pt idx="38">
                  <c:v>-0.8</c:v>
                </c:pt>
                <c:pt idx="39">
                  <c:v>-4.8</c:v>
                </c:pt>
                <c:pt idx="40">
                  <c:v>-3.2</c:v>
                </c:pt>
                <c:pt idx="41">
                  <c:v>-1.4</c:v>
                </c:pt>
                <c:pt idx="42">
                  <c:v>3</c:v>
                </c:pt>
                <c:pt idx="43">
                  <c:v>-1</c:v>
                </c:pt>
                <c:pt idx="44">
                  <c:v>3.3</c:v>
                </c:pt>
                <c:pt idx="45">
                  <c:v>-2.1</c:v>
                </c:pt>
                <c:pt idx="46">
                  <c:v>1.5</c:v>
                </c:pt>
                <c:pt idx="47">
                  <c:v>-1.8</c:v>
                </c:pt>
                <c:pt idx="48">
                  <c:v>3.8</c:v>
                </c:pt>
                <c:pt idx="49">
                  <c:v>2.9</c:v>
                </c:pt>
                <c:pt idx="50">
                  <c:v>7.5</c:v>
                </c:pt>
                <c:pt idx="51">
                  <c:v>10.7</c:v>
                </c:pt>
                <c:pt idx="52">
                  <c:v>10.3</c:v>
                </c:pt>
                <c:pt idx="53">
                  <c:v>9.3000000000000007</c:v>
                </c:pt>
                <c:pt idx="54">
                  <c:v>11.4</c:v>
                </c:pt>
                <c:pt idx="55">
                  <c:v>12</c:v>
                </c:pt>
                <c:pt idx="56">
                  <c:v>5.7</c:v>
                </c:pt>
                <c:pt idx="57">
                  <c:v>8.3000000000000007</c:v>
                </c:pt>
                <c:pt idx="58">
                  <c:v>9.5</c:v>
                </c:pt>
                <c:pt idx="59">
                  <c:v>10.4</c:v>
                </c:pt>
                <c:pt idx="60">
                  <c:v>12.7</c:v>
                </c:pt>
                <c:pt idx="61">
                  <c:v>12.5</c:v>
                </c:pt>
                <c:pt idx="62">
                  <c:v>4.5999999999999996</c:v>
                </c:pt>
                <c:pt idx="63">
                  <c:v>9.8000000000000007</c:v>
                </c:pt>
                <c:pt idx="64">
                  <c:v>11.2</c:v>
                </c:pt>
                <c:pt idx="65">
                  <c:v>8.8000000000000007</c:v>
                </c:pt>
                <c:pt idx="66">
                  <c:v>6.7</c:v>
                </c:pt>
                <c:pt idx="67">
                  <c:v>13.1</c:v>
                </c:pt>
                <c:pt idx="68">
                  <c:v>15.5</c:v>
                </c:pt>
                <c:pt idx="69">
                  <c:v>17.600000000000001</c:v>
                </c:pt>
                <c:pt idx="70">
                  <c:v>11.9</c:v>
                </c:pt>
                <c:pt idx="71">
                  <c:v>14.2</c:v>
                </c:pt>
                <c:pt idx="72">
                  <c:v>10.9</c:v>
                </c:pt>
                <c:pt idx="73">
                  <c:v>15.6</c:v>
                </c:pt>
                <c:pt idx="74">
                  <c:v>15.4</c:v>
                </c:pt>
                <c:pt idx="75">
                  <c:v>11</c:v>
                </c:pt>
                <c:pt idx="76">
                  <c:v>11.6</c:v>
                </c:pt>
                <c:pt idx="77">
                  <c:v>7.5</c:v>
                </c:pt>
                <c:pt idx="78">
                  <c:v>8</c:v>
                </c:pt>
                <c:pt idx="79">
                  <c:v>0.8</c:v>
                </c:pt>
                <c:pt idx="80">
                  <c:v>6.8</c:v>
                </c:pt>
                <c:pt idx="81">
                  <c:v>2</c:v>
                </c:pt>
                <c:pt idx="82">
                  <c:v>6.7</c:v>
                </c:pt>
                <c:pt idx="83">
                  <c:v>1.9</c:v>
                </c:pt>
                <c:pt idx="84">
                  <c:v>5.0999999999999996</c:v>
                </c:pt>
                <c:pt idx="85">
                  <c:v>5.7</c:v>
                </c:pt>
                <c:pt idx="86">
                  <c:v>6.5</c:v>
                </c:pt>
                <c:pt idx="87">
                  <c:v>4.8</c:v>
                </c:pt>
                <c:pt idx="88">
                  <c:v>3.7</c:v>
                </c:pt>
                <c:pt idx="89">
                  <c:v>10</c:v>
                </c:pt>
                <c:pt idx="90">
                  <c:v>8.1999999999999993</c:v>
                </c:pt>
                <c:pt idx="91">
                  <c:v>9.9</c:v>
                </c:pt>
                <c:pt idx="92">
                  <c:v>8</c:v>
                </c:pt>
                <c:pt idx="93">
                  <c:v>13.2</c:v>
                </c:pt>
                <c:pt idx="94">
                  <c:v>10.4</c:v>
                </c:pt>
                <c:pt idx="95">
                  <c:v>10.3</c:v>
                </c:pt>
                <c:pt idx="96">
                  <c:v>8</c:v>
                </c:pt>
                <c:pt idx="97">
                  <c:v>6.5</c:v>
                </c:pt>
                <c:pt idx="98">
                  <c:v>9</c:v>
                </c:pt>
                <c:pt idx="99">
                  <c:v>8.1999999999999993</c:v>
                </c:pt>
                <c:pt idx="100">
                  <c:v>7.8</c:v>
                </c:pt>
                <c:pt idx="101">
                  <c:v>6.3</c:v>
                </c:pt>
                <c:pt idx="102">
                  <c:v>2.4</c:v>
                </c:pt>
                <c:pt idx="103">
                  <c:v>-3.6</c:v>
                </c:pt>
                <c:pt idx="104">
                  <c:v>-11.4</c:v>
                </c:pt>
                <c:pt idx="105">
                  <c:v>-18.5</c:v>
                </c:pt>
                <c:pt idx="106">
                  <c:v>-18.899999999999999</c:v>
                </c:pt>
                <c:pt idx="107">
                  <c:v>-18.399999999999999</c:v>
                </c:pt>
                <c:pt idx="108">
                  <c:v>-21.3</c:v>
                </c:pt>
                <c:pt idx="109">
                  <c:v>-21.3</c:v>
                </c:pt>
                <c:pt idx="110">
                  <c:v>-21.1</c:v>
                </c:pt>
                <c:pt idx="111">
                  <c:v>-20.8</c:v>
                </c:pt>
                <c:pt idx="112">
                  <c:v>-21.8</c:v>
                </c:pt>
                <c:pt idx="113">
                  <c:v>-21</c:v>
                </c:pt>
                <c:pt idx="114">
                  <c:v>-15.2</c:v>
                </c:pt>
                <c:pt idx="115">
                  <c:v>-6.7</c:v>
                </c:pt>
                <c:pt idx="116">
                  <c:v>-1.6</c:v>
                </c:pt>
                <c:pt idx="117">
                  <c:v>3.6</c:v>
                </c:pt>
                <c:pt idx="118">
                  <c:v>4.0999999999999996</c:v>
                </c:pt>
                <c:pt idx="119">
                  <c:v>12</c:v>
                </c:pt>
                <c:pt idx="120">
                  <c:v>15.1</c:v>
                </c:pt>
                <c:pt idx="121">
                  <c:v>11.2</c:v>
                </c:pt>
                <c:pt idx="122">
                  <c:v>16.2</c:v>
                </c:pt>
                <c:pt idx="123">
                  <c:v>18.7</c:v>
                </c:pt>
                <c:pt idx="124">
                  <c:v>21.5</c:v>
                </c:pt>
                <c:pt idx="125">
                  <c:v>16.899999999999999</c:v>
                </c:pt>
                <c:pt idx="126">
                  <c:v>9.1</c:v>
                </c:pt>
                <c:pt idx="127">
                  <c:v>16.3</c:v>
                </c:pt>
                <c:pt idx="128">
                  <c:v>13.9</c:v>
                </c:pt>
                <c:pt idx="129">
                  <c:v>20.2</c:v>
                </c:pt>
                <c:pt idx="130">
                  <c:v>23</c:v>
                </c:pt>
                <c:pt idx="131">
                  <c:v>16</c:v>
                </c:pt>
                <c:pt idx="132">
                  <c:v>15.6</c:v>
                </c:pt>
                <c:pt idx="133">
                  <c:v>17.8</c:v>
                </c:pt>
                <c:pt idx="134">
                  <c:v>10.199999999999999</c:v>
                </c:pt>
                <c:pt idx="135">
                  <c:v>9.4</c:v>
                </c:pt>
                <c:pt idx="136">
                  <c:v>9.6999999999999993</c:v>
                </c:pt>
                <c:pt idx="137">
                  <c:v>11.6</c:v>
                </c:pt>
                <c:pt idx="138">
                  <c:v>15.5</c:v>
                </c:pt>
                <c:pt idx="139">
                  <c:v>6.6</c:v>
                </c:pt>
                <c:pt idx="140">
                  <c:v>5</c:v>
                </c:pt>
                <c:pt idx="141">
                  <c:v>3.1</c:v>
                </c:pt>
                <c:pt idx="142">
                  <c:v>5.9</c:v>
                </c:pt>
                <c:pt idx="143">
                  <c:v>0.9</c:v>
                </c:pt>
                <c:pt idx="144">
                  <c:v>2.6</c:v>
                </c:pt>
                <c:pt idx="145">
                  <c:v>3.8</c:v>
                </c:pt>
                <c:pt idx="146">
                  <c:v>2.8</c:v>
                </c:pt>
                <c:pt idx="147">
                  <c:v>-1.8</c:v>
                </c:pt>
                <c:pt idx="148">
                  <c:v>4.3</c:v>
                </c:pt>
                <c:pt idx="149">
                  <c:v>-0.3</c:v>
                </c:pt>
                <c:pt idx="150">
                  <c:v>0.6</c:v>
                </c:pt>
                <c:pt idx="151">
                  <c:v>-2.6</c:v>
                </c:pt>
                <c:pt idx="152">
                  <c:v>3.2</c:v>
                </c:pt>
                <c:pt idx="153">
                  <c:v>-0.4</c:v>
                </c:pt>
                <c:pt idx="154">
                  <c:v>-4.7</c:v>
                </c:pt>
                <c:pt idx="155">
                  <c:v>-4.2</c:v>
                </c:pt>
                <c:pt idx="156">
                  <c:v>-0.9</c:v>
                </c:pt>
                <c:pt idx="157">
                  <c:v>-3.3</c:v>
                </c:pt>
                <c:pt idx="158">
                  <c:v>-3.9</c:v>
                </c:pt>
                <c:pt idx="159">
                  <c:v>1.5</c:v>
                </c:pt>
                <c:pt idx="160">
                  <c:v>-7.1</c:v>
                </c:pt>
                <c:pt idx="161">
                  <c:v>0.1</c:v>
                </c:pt>
                <c:pt idx="162">
                  <c:v>-2.9</c:v>
                </c:pt>
                <c:pt idx="163">
                  <c:v>-0.2</c:v>
                </c:pt>
                <c:pt idx="164">
                  <c:v>-1.1000000000000001</c:v>
                </c:pt>
                <c:pt idx="165">
                  <c:v>0.7</c:v>
                </c:pt>
                <c:pt idx="166">
                  <c:v>-3.8</c:v>
                </c:pt>
                <c:pt idx="167">
                  <c:v>1.6</c:v>
                </c:pt>
                <c:pt idx="168">
                  <c:v>-4.9000000000000004</c:v>
                </c:pt>
                <c:pt idx="169">
                  <c:v>-1.2</c:v>
                </c:pt>
                <c:pt idx="170">
                  <c:v>3.2</c:v>
                </c:pt>
                <c:pt idx="171">
                  <c:v>0.4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Comercio!$BG$23</c:f>
              <c:strCache>
                <c:ptCount val="1"/>
                <c:pt idx="0">
                  <c:v>Italia</c:v>
                </c:pt>
              </c:strCache>
            </c:strRef>
          </c:tx>
          <c:spPr>
            <a:ln w="19050">
              <a:solidFill>
                <a:schemeClr val="accent4"/>
              </a:solidFill>
            </a:ln>
          </c:spPr>
          <c:marker>
            <c:symbol val="none"/>
          </c:marker>
          <c:cat>
            <c:numRef>
              <c:f>Comercio!$AW$25:$AW$197</c:f>
              <c:numCache>
                <c:formatCode>m/d/yyyy</c:formatCode>
                <c:ptCount val="173"/>
                <c:pt idx="0">
                  <c:v>36646</c:v>
                </c:pt>
                <c:pt idx="1">
                  <c:v>36677</c:v>
                </c:pt>
                <c:pt idx="2">
                  <c:v>36707</c:v>
                </c:pt>
                <c:pt idx="3">
                  <c:v>36738</c:v>
                </c:pt>
                <c:pt idx="4">
                  <c:v>36769</c:v>
                </c:pt>
                <c:pt idx="5">
                  <c:v>36799</c:v>
                </c:pt>
                <c:pt idx="6">
                  <c:v>36830</c:v>
                </c:pt>
                <c:pt idx="7">
                  <c:v>36860</c:v>
                </c:pt>
                <c:pt idx="8">
                  <c:v>36891</c:v>
                </c:pt>
                <c:pt idx="9">
                  <c:v>36922</c:v>
                </c:pt>
                <c:pt idx="10">
                  <c:v>36950</c:v>
                </c:pt>
                <c:pt idx="11">
                  <c:v>36981</c:v>
                </c:pt>
                <c:pt idx="12">
                  <c:v>37011</c:v>
                </c:pt>
                <c:pt idx="13">
                  <c:v>37042</c:v>
                </c:pt>
                <c:pt idx="14">
                  <c:v>37072</c:v>
                </c:pt>
                <c:pt idx="15">
                  <c:v>37103</c:v>
                </c:pt>
                <c:pt idx="16">
                  <c:v>37134</c:v>
                </c:pt>
                <c:pt idx="17">
                  <c:v>37164</c:v>
                </c:pt>
                <c:pt idx="18">
                  <c:v>37195</c:v>
                </c:pt>
                <c:pt idx="19">
                  <c:v>37225</c:v>
                </c:pt>
                <c:pt idx="20">
                  <c:v>37256</c:v>
                </c:pt>
                <c:pt idx="21">
                  <c:v>37287</c:v>
                </c:pt>
                <c:pt idx="22">
                  <c:v>37315</c:v>
                </c:pt>
                <c:pt idx="23">
                  <c:v>37346</c:v>
                </c:pt>
                <c:pt idx="24">
                  <c:v>37376</c:v>
                </c:pt>
                <c:pt idx="25">
                  <c:v>37407</c:v>
                </c:pt>
                <c:pt idx="26">
                  <c:v>37437</c:v>
                </c:pt>
                <c:pt idx="27">
                  <c:v>37468</c:v>
                </c:pt>
                <c:pt idx="28">
                  <c:v>37499</c:v>
                </c:pt>
                <c:pt idx="29">
                  <c:v>37529</c:v>
                </c:pt>
                <c:pt idx="30">
                  <c:v>37560</c:v>
                </c:pt>
                <c:pt idx="31">
                  <c:v>37590</c:v>
                </c:pt>
                <c:pt idx="32">
                  <c:v>37621</c:v>
                </c:pt>
                <c:pt idx="33">
                  <c:v>37652</c:v>
                </c:pt>
                <c:pt idx="34">
                  <c:v>37680</c:v>
                </c:pt>
                <c:pt idx="35">
                  <c:v>37711</c:v>
                </c:pt>
                <c:pt idx="36">
                  <c:v>37741</c:v>
                </c:pt>
                <c:pt idx="37">
                  <c:v>37772</c:v>
                </c:pt>
                <c:pt idx="38">
                  <c:v>37802</c:v>
                </c:pt>
                <c:pt idx="39">
                  <c:v>37833</c:v>
                </c:pt>
                <c:pt idx="40">
                  <c:v>37864</c:v>
                </c:pt>
                <c:pt idx="41">
                  <c:v>37894</c:v>
                </c:pt>
                <c:pt idx="42">
                  <c:v>37925</c:v>
                </c:pt>
                <c:pt idx="43">
                  <c:v>37955</c:v>
                </c:pt>
                <c:pt idx="44">
                  <c:v>37986</c:v>
                </c:pt>
                <c:pt idx="45">
                  <c:v>38017</c:v>
                </c:pt>
                <c:pt idx="46">
                  <c:v>38046</c:v>
                </c:pt>
                <c:pt idx="47">
                  <c:v>38077</c:v>
                </c:pt>
                <c:pt idx="48">
                  <c:v>38107</c:v>
                </c:pt>
                <c:pt idx="49">
                  <c:v>38138</c:v>
                </c:pt>
                <c:pt idx="50">
                  <c:v>38168</c:v>
                </c:pt>
                <c:pt idx="51">
                  <c:v>38199</c:v>
                </c:pt>
                <c:pt idx="52">
                  <c:v>38230</c:v>
                </c:pt>
                <c:pt idx="53">
                  <c:v>38260</c:v>
                </c:pt>
                <c:pt idx="54">
                  <c:v>38291</c:v>
                </c:pt>
                <c:pt idx="55">
                  <c:v>38321</c:v>
                </c:pt>
                <c:pt idx="56">
                  <c:v>38352</c:v>
                </c:pt>
                <c:pt idx="57">
                  <c:v>38383</c:v>
                </c:pt>
                <c:pt idx="58">
                  <c:v>38411</c:v>
                </c:pt>
                <c:pt idx="59">
                  <c:v>38442</c:v>
                </c:pt>
                <c:pt idx="60">
                  <c:v>38472</c:v>
                </c:pt>
                <c:pt idx="61">
                  <c:v>38503</c:v>
                </c:pt>
                <c:pt idx="62">
                  <c:v>38533</c:v>
                </c:pt>
                <c:pt idx="63">
                  <c:v>38564</c:v>
                </c:pt>
                <c:pt idx="64">
                  <c:v>38595</c:v>
                </c:pt>
                <c:pt idx="65">
                  <c:v>38625</c:v>
                </c:pt>
                <c:pt idx="66">
                  <c:v>38656</c:v>
                </c:pt>
                <c:pt idx="67">
                  <c:v>38686</c:v>
                </c:pt>
                <c:pt idx="68">
                  <c:v>38717</c:v>
                </c:pt>
                <c:pt idx="69">
                  <c:v>38748</c:v>
                </c:pt>
                <c:pt idx="70">
                  <c:v>38776</c:v>
                </c:pt>
                <c:pt idx="71">
                  <c:v>38807</c:v>
                </c:pt>
                <c:pt idx="72">
                  <c:v>38837</c:v>
                </c:pt>
                <c:pt idx="73">
                  <c:v>38868</c:v>
                </c:pt>
                <c:pt idx="74">
                  <c:v>38898</c:v>
                </c:pt>
                <c:pt idx="75">
                  <c:v>38929</c:v>
                </c:pt>
                <c:pt idx="76">
                  <c:v>38960</c:v>
                </c:pt>
                <c:pt idx="77">
                  <c:v>38990</c:v>
                </c:pt>
                <c:pt idx="78">
                  <c:v>39021</c:v>
                </c:pt>
                <c:pt idx="79">
                  <c:v>39051</c:v>
                </c:pt>
                <c:pt idx="80">
                  <c:v>39082</c:v>
                </c:pt>
                <c:pt idx="81">
                  <c:v>39113</c:v>
                </c:pt>
                <c:pt idx="82">
                  <c:v>39141</c:v>
                </c:pt>
                <c:pt idx="83">
                  <c:v>39172</c:v>
                </c:pt>
                <c:pt idx="84">
                  <c:v>39202</c:v>
                </c:pt>
                <c:pt idx="85">
                  <c:v>39233</c:v>
                </c:pt>
                <c:pt idx="86">
                  <c:v>39263</c:v>
                </c:pt>
                <c:pt idx="87">
                  <c:v>39294</c:v>
                </c:pt>
                <c:pt idx="88">
                  <c:v>39325</c:v>
                </c:pt>
                <c:pt idx="89">
                  <c:v>39355</c:v>
                </c:pt>
                <c:pt idx="90">
                  <c:v>39386</c:v>
                </c:pt>
                <c:pt idx="91">
                  <c:v>39416</c:v>
                </c:pt>
                <c:pt idx="92">
                  <c:v>39447</c:v>
                </c:pt>
                <c:pt idx="93">
                  <c:v>39478</c:v>
                </c:pt>
                <c:pt idx="94">
                  <c:v>39507</c:v>
                </c:pt>
                <c:pt idx="95">
                  <c:v>39538</c:v>
                </c:pt>
                <c:pt idx="96">
                  <c:v>39568</c:v>
                </c:pt>
                <c:pt idx="97">
                  <c:v>39599</c:v>
                </c:pt>
                <c:pt idx="98">
                  <c:v>39629</c:v>
                </c:pt>
                <c:pt idx="99">
                  <c:v>39660</c:v>
                </c:pt>
                <c:pt idx="100">
                  <c:v>39691</c:v>
                </c:pt>
                <c:pt idx="101">
                  <c:v>39721</c:v>
                </c:pt>
                <c:pt idx="102">
                  <c:v>39752</c:v>
                </c:pt>
                <c:pt idx="103">
                  <c:v>39782</c:v>
                </c:pt>
                <c:pt idx="104">
                  <c:v>39813</c:v>
                </c:pt>
                <c:pt idx="105">
                  <c:v>39844</c:v>
                </c:pt>
                <c:pt idx="106">
                  <c:v>39872</c:v>
                </c:pt>
                <c:pt idx="107">
                  <c:v>39903</c:v>
                </c:pt>
                <c:pt idx="108">
                  <c:v>39933</c:v>
                </c:pt>
                <c:pt idx="109">
                  <c:v>39964</c:v>
                </c:pt>
                <c:pt idx="110">
                  <c:v>39994</c:v>
                </c:pt>
                <c:pt idx="111">
                  <c:v>40025</c:v>
                </c:pt>
                <c:pt idx="112">
                  <c:v>40056</c:v>
                </c:pt>
                <c:pt idx="113">
                  <c:v>40086</c:v>
                </c:pt>
                <c:pt idx="114">
                  <c:v>40117</c:v>
                </c:pt>
                <c:pt idx="115">
                  <c:v>40147</c:v>
                </c:pt>
                <c:pt idx="116">
                  <c:v>40178</c:v>
                </c:pt>
                <c:pt idx="117">
                  <c:v>40209</c:v>
                </c:pt>
                <c:pt idx="118">
                  <c:v>40237</c:v>
                </c:pt>
                <c:pt idx="119">
                  <c:v>40268</c:v>
                </c:pt>
                <c:pt idx="120">
                  <c:v>40298</c:v>
                </c:pt>
                <c:pt idx="121">
                  <c:v>40329</c:v>
                </c:pt>
                <c:pt idx="122">
                  <c:v>40359</c:v>
                </c:pt>
                <c:pt idx="123">
                  <c:v>40390</c:v>
                </c:pt>
                <c:pt idx="124">
                  <c:v>40421</c:v>
                </c:pt>
                <c:pt idx="125">
                  <c:v>40451</c:v>
                </c:pt>
                <c:pt idx="126">
                  <c:v>40482</c:v>
                </c:pt>
                <c:pt idx="127">
                  <c:v>40512</c:v>
                </c:pt>
                <c:pt idx="128">
                  <c:v>40543</c:v>
                </c:pt>
                <c:pt idx="129">
                  <c:v>40574</c:v>
                </c:pt>
                <c:pt idx="130">
                  <c:v>40602</c:v>
                </c:pt>
                <c:pt idx="131">
                  <c:v>40633</c:v>
                </c:pt>
                <c:pt idx="132">
                  <c:v>40663</c:v>
                </c:pt>
                <c:pt idx="133">
                  <c:v>40694</c:v>
                </c:pt>
                <c:pt idx="134">
                  <c:v>40724</c:v>
                </c:pt>
                <c:pt idx="135">
                  <c:v>40755</c:v>
                </c:pt>
                <c:pt idx="136">
                  <c:v>40786</c:v>
                </c:pt>
                <c:pt idx="137">
                  <c:v>40816</c:v>
                </c:pt>
                <c:pt idx="138">
                  <c:v>40847</c:v>
                </c:pt>
                <c:pt idx="139">
                  <c:v>40877</c:v>
                </c:pt>
                <c:pt idx="140">
                  <c:v>40908</c:v>
                </c:pt>
                <c:pt idx="141">
                  <c:v>40939</c:v>
                </c:pt>
                <c:pt idx="142">
                  <c:v>40968</c:v>
                </c:pt>
                <c:pt idx="143">
                  <c:v>40999</c:v>
                </c:pt>
                <c:pt idx="144">
                  <c:v>41029</c:v>
                </c:pt>
                <c:pt idx="145">
                  <c:v>41060</c:v>
                </c:pt>
                <c:pt idx="146">
                  <c:v>41090</c:v>
                </c:pt>
                <c:pt idx="147">
                  <c:v>41121</c:v>
                </c:pt>
                <c:pt idx="148">
                  <c:v>41152</c:v>
                </c:pt>
                <c:pt idx="149">
                  <c:v>41182</c:v>
                </c:pt>
                <c:pt idx="150">
                  <c:v>41213</c:v>
                </c:pt>
                <c:pt idx="151">
                  <c:v>41243</c:v>
                </c:pt>
                <c:pt idx="152">
                  <c:v>41274</c:v>
                </c:pt>
                <c:pt idx="153">
                  <c:v>41305</c:v>
                </c:pt>
                <c:pt idx="154">
                  <c:v>41333</c:v>
                </c:pt>
                <c:pt idx="155">
                  <c:v>41364</c:v>
                </c:pt>
                <c:pt idx="156">
                  <c:v>41394</c:v>
                </c:pt>
                <c:pt idx="157">
                  <c:v>41425</c:v>
                </c:pt>
                <c:pt idx="158">
                  <c:v>41455</c:v>
                </c:pt>
                <c:pt idx="159">
                  <c:v>41486</c:v>
                </c:pt>
                <c:pt idx="160">
                  <c:v>41517</c:v>
                </c:pt>
                <c:pt idx="161">
                  <c:v>41547</c:v>
                </c:pt>
                <c:pt idx="162">
                  <c:v>41578</c:v>
                </c:pt>
                <c:pt idx="163">
                  <c:v>41608</c:v>
                </c:pt>
                <c:pt idx="164">
                  <c:v>41639</c:v>
                </c:pt>
                <c:pt idx="165">
                  <c:v>41670</c:v>
                </c:pt>
                <c:pt idx="166">
                  <c:v>41698</c:v>
                </c:pt>
                <c:pt idx="167">
                  <c:v>41729</c:v>
                </c:pt>
                <c:pt idx="168">
                  <c:v>41759</c:v>
                </c:pt>
                <c:pt idx="169">
                  <c:v>41790</c:v>
                </c:pt>
                <c:pt idx="170">
                  <c:v>41820</c:v>
                </c:pt>
                <c:pt idx="171">
                  <c:v>41851</c:v>
                </c:pt>
                <c:pt idx="172">
                  <c:v>41882</c:v>
                </c:pt>
              </c:numCache>
            </c:numRef>
          </c:cat>
          <c:val>
            <c:numRef>
              <c:f>Comercio!$BG$25:$BG$197</c:f>
              <c:numCache>
                <c:formatCode>0.00</c:formatCode>
                <c:ptCount val="173"/>
                <c:pt idx="0">
                  <c:v>14.299418430361532</c:v>
                </c:pt>
                <c:pt idx="1">
                  <c:v>39.44722105136389</c:v>
                </c:pt>
                <c:pt idx="2">
                  <c:v>24.012646993565557</c:v>
                </c:pt>
                <c:pt idx="3">
                  <c:v>22.410756223579153</c:v>
                </c:pt>
                <c:pt idx="4">
                  <c:v>38.955169920462751</c:v>
                </c:pt>
                <c:pt idx="5">
                  <c:v>26.280406445653281</c:v>
                </c:pt>
                <c:pt idx="6">
                  <c:v>26.51511155651669</c:v>
                </c:pt>
                <c:pt idx="7">
                  <c:v>23.827013605090276</c:v>
                </c:pt>
                <c:pt idx="8">
                  <c:v>12.090454159191765</c:v>
                </c:pt>
                <c:pt idx="9">
                  <c:v>24.880708929788685</c:v>
                </c:pt>
                <c:pt idx="10">
                  <c:v>6.3666942914249569</c:v>
                </c:pt>
                <c:pt idx="11">
                  <c:v>7.9565926053015268</c:v>
                </c:pt>
                <c:pt idx="12">
                  <c:v>12.505245488879568</c:v>
                </c:pt>
                <c:pt idx="13">
                  <c:v>3.3120303998618095</c:v>
                </c:pt>
                <c:pt idx="14">
                  <c:v>6.6824708145099887</c:v>
                </c:pt>
                <c:pt idx="15">
                  <c:v>6.9739555853997715</c:v>
                </c:pt>
                <c:pt idx="16">
                  <c:v>-2.8619747625861836</c:v>
                </c:pt>
                <c:pt idx="17">
                  <c:v>-10.228796683870446</c:v>
                </c:pt>
                <c:pt idx="18">
                  <c:v>-4.7569415492370588</c:v>
                </c:pt>
                <c:pt idx="19">
                  <c:v>-9.7255295149768166</c:v>
                </c:pt>
                <c:pt idx="20">
                  <c:v>-8.2676999536705598</c:v>
                </c:pt>
                <c:pt idx="21">
                  <c:v>-4.9081149927219787</c:v>
                </c:pt>
                <c:pt idx="22">
                  <c:v>-2.8140611393739356</c:v>
                </c:pt>
                <c:pt idx="23">
                  <c:v>-9.8653105010131465</c:v>
                </c:pt>
                <c:pt idx="24">
                  <c:v>2.0654606490115635</c:v>
                </c:pt>
                <c:pt idx="25">
                  <c:v>-4.5308254963427386</c:v>
                </c:pt>
                <c:pt idx="26">
                  <c:v>-9.0562240576914981</c:v>
                </c:pt>
                <c:pt idx="27">
                  <c:v>2.7216069587051139</c:v>
                </c:pt>
                <c:pt idx="28">
                  <c:v>-3.1873577072452086</c:v>
                </c:pt>
                <c:pt idx="29">
                  <c:v>0.27161611588955026</c:v>
                </c:pt>
                <c:pt idx="30">
                  <c:v>6.3471219085138975</c:v>
                </c:pt>
                <c:pt idx="31">
                  <c:v>3.4152436484798043</c:v>
                </c:pt>
                <c:pt idx="32">
                  <c:v>9.490358126721766</c:v>
                </c:pt>
                <c:pt idx="33">
                  <c:v>4.850514231045211</c:v>
                </c:pt>
                <c:pt idx="34">
                  <c:v>2.6314548455552922</c:v>
                </c:pt>
                <c:pt idx="35">
                  <c:v>4.972229568897113</c:v>
                </c:pt>
                <c:pt idx="36">
                  <c:v>0.78114293545292757</c:v>
                </c:pt>
                <c:pt idx="37">
                  <c:v>-2.8982969222013044</c:v>
                </c:pt>
                <c:pt idx="38">
                  <c:v>-0.87593932967590105</c:v>
                </c:pt>
                <c:pt idx="39">
                  <c:v>-1.5844609340899152</c:v>
                </c:pt>
                <c:pt idx="40">
                  <c:v>-6.916585973163647</c:v>
                </c:pt>
                <c:pt idx="41">
                  <c:v>2.0451467268623125</c:v>
                </c:pt>
                <c:pt idx="42">
                  <c:v>-3.0582424367153749</c:v>
                </c:pt>
                <c:pt idx="43">
                  <c:v>-3.8036425470980406</c:v>
                </c:pt>
                <c:pt idx="44">
                  <c:v>9.4561160733006346</c:v>
                </c:pt>
                <c:pt idx="45">
                  <c:v>-4.2383320406952922</c:v>
                </c:pt>
                <c:pt idx="46">
                  <c:v>3.2440380462252394</c:v>
                </c:pt>
                <c:pt idx="47">
                  <c:v>7.7685395145712599</c:v>
                </c:pt>
                <c:pt idx="48">
                  <c:v>8.761671652615366</c:v>
                </c:pt>
                <c:pt idx="49">
                  <c:v>8.2104693629108549</c:v>
                </c:pt>
                <c:pt idx="50">
                  <c:v>18.580531138086599</c:v>
                </c:pt>
                <c:pt idx="51">
                  <c:v>8.169601277331795</c:v>
                </c:pt>
                <c:pt idx="52">
                  <c:v>26.668152771585675</c:v>
                </c:pt>
                <c:pt idx="53">
                  <c:v>13.940627350351731</c:v>
                </c:pt>
                <c:pt idx="54">
                  <c:v>7.6808763586956541</c:v>
                </c:pt>
                <c:pt idx="55">
                  <c:v>20.900590780108864</c:v>
                </c:pt>
                <c:pt idx="56">
                  <c:v>-6.2140832120144101</c:v>
                </c:pt>
                <c:pt idx="57">
                  <c:v>7.3987613149118614</c:v>
                </c:pt>
                <c:pt idx="58">
                  <c:v>8.042191463794568</c:v>
                </c:pt>
                <c:pt idx="59">
                  <c:v>7.0370947630922664</c:v>
                </c:pt>
                <c:pt idx="60">
                  <c:v>8.8310064596790916</c:v>
                </c:pt>
                <c:pt idx="61">
                  <c:v>8.7625000000000064</c:v>
                </c:pt>
                <c:pt idx="62">
                  <c:v>5.3027925949168386</c:v>
                </c:pt>
                <c:pt idx="63">
                  <c:v>5.4409774898519725</c:v>
                </c:pt>
                <c:pt idx="64">
                  <c:v>15.492462016777143</c:v>
                </c:pt>
                <c:pt idx="65">
                  <c:v>10.157645414304572</c:v>
                </c:pt>
                <c:pt idx="66">
                  <c:v>6.2379243720673383</c:v>
                </c:pt>
                <c:pt idx="67">
                  <c:v>10.942670257791454</c:v>
                </c:pt>
                <c:pt idx="68">
                  <c:v>7.7900326797385677</c:v>
                </c:pt>
                <c:pt idx="69">
                  <c:v>19.225480193408153</c:v>
                </c:pt>
                <c:pt idx="70">
                  <c:v>18.075465480309759</c:v>
                </c:pt>
                <c:pt idx="71">
                  <c:v>18.289042591918459</c:v>
                </c:pt>
                <c:pt idx="72">
                  <c:v>2.3512292257026779</c:v>
                </c:pt>
                <c:pt idx="73">
                  <c:v>20.825192506608438</c:v>
                </c:pt>
                <c:pt idx="74">
                  <c:v>15.725566150178793</c:v>
                </c:pt>
                <c:pt idx="75">
                  <c:v>13.909628247005745</c:v>
                </c:pt>
                <c:pt idx="76">
                  <c:v>16.121495327102807</c:v>
                </c:pt>
                <c:pt idx="77">
                  <c:v>9.7321113852661298</c:v>
                </c:pt>
                <c:pt idx="78">
                  <c:v>17.165868685743966</c:v>
                </c:pt>
                <c:pt idx="79">
                  <c:v>9.5096067142956144</c:v>
                </c:pt>
                <c:pt idx="80">
                  <c:v>8.625459506575206</c:v>
                </c:pt>
                <c:pt idx="81">
                  <c:v>12.929270379878698</c:v>
                </c:pt>
                <c:pt idx="82">
                  <c:v>7.0401897850962847</c:v>
                </c:pt>
                <c:pt idx="83">
                  <c:v>3.511417492460156</c:v>
                </c:pt>
                <c:pt idx="84">
                  <c:v>9.4170906914097685</c:v>
                </c:pt>
                <c:pt idx="85">
                  <c:v>4.0013950981324653</c:v>
                </c:pt>
                <c:pt idx="86">
                  <c:v>3.8461538461538547</c:v>
                </c:pt>
                <c:pt idx="87">
                  <c:v>12.146246543542816</c:v>
                </c:pt>
                <c:pt idx="88">
                  <c:v>6.1411949960633372</c:v>
                </c:pt>
                <c:pt idx="89">
                  <c:v>-0.29873759275320655</c:v>
                </c:pt>
                <c:pt idx="90">
                  <c:v>8.2235174860618265</c:v>
                </c:pt>
                <c:pt idx="91">
                  <c:v>4.9214593362047143</c:v>
                </c:pt>
                <c:pt idx="92">
                  <c:v>0.86871576597007394</c:v>
                </c:pt>
                <c:pt idx="93">
                  <c:v>10.645097522403791</c:v>
                </c:pt>
                <c:pt idx="94">
                  <c:v>7.3235121569650063</c:v>
                </c:pt>
                <c:pt idx="95">
                  <c:v>-3.3595956592834875</c:v>
                </c:pt>
                <c:pt idx="96">
                  <c:v>16.002735510343658</c:v>
                </c:pt>
                <c:pt idx="97">
                  <c:v>-1.1066735770250857</c:v>
                </c:pt>
                <c:pt idx="98">
                  <c:v>2.1943282194328173</c:v>
                </c:pt>
                <c:pt idx="99">
                  <c:v>7.8353779184804129</c:v>
                </c:pt>
                <c:pt idx="100">
                  <c:v>-1.9986812824528188</c:v>
                </c:pt>
                <c:pt idx="101">
                  <c:v>10.123074940395638</c:v>
                </c:pt>
                <c:pt idx="102">
                  <c:v>-0.7581079498887755</c:v>
                </c:pt>
                <c:pt idx="103">
                  <c:v>-9.1699366133413776</c:v>
                </c:pt>
                <c:pt idx="104">
                  <c:v>-8.9893469839512967</c:v>
                </c:pt>
                <c:pt idx="105">
                  <c:v>-25.882142750796532</c:v>
                </c:pt>
                <c:pt idx="106">
                  <c:v>-23.808800753135539</c:v>
                </c:pt>
                <c:pt idx="107">
                  <c:v>-19.784648515612979</c:v>
                </c:pt>
                <c:pt idx="108">
                  <c:v>-29.350036845983784</c:v>
                </c:pt>
                <c:pt idx="109">
                  <c:v>-28.784142055613781</c:v>
                </c:pt>
                <c:pt idx="110">
                  <c:v>-21.708670730597756</c:v>
                </c:pt>
                <c:pt idx="111">
                  <c:v>-26.74382498235709</c:v>
                </c:pt>
                <c:pt idx="112">
                  <c:v>-24.940078213700012</c:v>
                </c:pt>
                <c:pt idx="113">
                  <c:v>-21.609128145114099</c:v>
                </c:pt>
                <c:pt idx="114">
                  <c:v>-20.719657867571151</c:v>
                </c:pt>
                <c:pt idx="115">
                  <c:v>-12.485045859364618</c:v>
                </c:pt>
                <c:pt idx="116">
                  <c:v>-5.5219853304450233</c:v>
                </c:pt>
                <c:pt idx="117">
                  <c:v>1.5547788357237469</c:v>
                </c:pt>
                <c:pt idx="118">
                  <c:v>11.921559249073299</c:v>
                </c:pt>
                <c:pt idx="119">
                  <c:v>22.263557566924909</c:v>
                </c:pt>
                <c:pt idx="120">
                  <c:v>19.726301735647532</c:v>
                </c:pt>
                <c:pt idx="121">
                  <c:v>30.604735725726151</c:v>
                </c:pt>
                <c:pt idx="122">
                  <c:v>30.799922525663369</c:v>
                </c:pt>
                <c:pt idx="123">
                  <c:v>22.542483911987986</c:v>
                </c:pt>
                <c:pt idx="124">
                  <c:v>35.310924369747895</c:v>
                </c:pt>
                <c:pt idx="125">
                  <c:v>25.654997387474808</c:v>
                </c:pt>
                <c:pt idx="126">
                  <c:v>23.965773809523803</c:v>
                </c:pt>
                <c:pt idx="127">
                  <c:v>28.509588000759443</c:v>
                </c:pt>
                <c:pt idx="128">
                  <c:v>31.665325824617852</c:v>
                </c:pt>
                <c:pt idx="129">
                  <c:v>28.776010760344974</c:v>
                </c:pt>
                <c:pt idx="130">
                  <c:v>16.388888888888896</c:v>
                </c:pt>
                <c:pt idx="131">
                  <c:v>20.853853634053763</c:v>
                </c:pt>
                <c:pt idx="132">
                  <c:v>18.375383328686933</c:v>
                </c:pt>
                <c:pt idx="133">
                  <c:v>18.832653872924322</c:v>
                </c:pt>
                <c:pt idx="134">
                  <c:v>2.1175146597168792</c:v>
                </c:pt>
                <c:pt idx="135">
                  <c:v>7.0972610924184831</c:v>
                </c:pt>
                <c:pt idx="136">
                  <c:v>12.586428186974707</c:v>
                </c:pt>
                <c:pt idx="137">
                  <c:v>3.6176785077818741</c:v>
                </c:pt>
                <c:pt idx="138">
                  <c:v>-0.23107856671268356</c:v>
                </c:pt>
                <c:pt idx="139">
                  <c:v>0.53777738380167417</c:v>
                </c:pt>
                <c:pt idx="140">
                  <c:v>-8.4779420750336065</c:v>
                </c:pt>
                <c:pt idx="141">
                  <c:v>-1.1827230277709488</c:v>
                </c:pt>
                <c:pt idx="142">
                  <c:v>1.3646655651428974</c:v>
                </c:pt>
                <c:pt idx="143">
                  <c:v>-11.039011602252968</c:v>
                </c:pt>
                <c:pt idx="144">
                  <c:v>-8.8315817362889746</c:v>
                </c:pt>
                <c:pt idx="145">
                  <c:v>-4.0554486374919758</c:v>
                </c:pt>
                <c:pt idx="146">
                  <c:v>-8.0334097038949004</c:v>
                </c:pt>
                <c:pt idx="147">
                  <c:v>-4.5246344471196238</c:v>
                </c:pt>
                <c:pt idx="148">
                  <c:v>-1.8092891552973223</c:v>
                </c:pt>
                <c:pt idx="149">
                  <c:v>-9.8434902253052847</c:v>
                </c:pt>
                <c:pt idx="150">
                  <c:v>1.3686268611821317</c:v>
                </c:pt>
                <c:pt idx="151">
                  <c:v>-7.0066127847171149</c:v>
                </c:pt>
                <c:pt idx="152">
                  <c:v>-7.7544480421938067</c:v>
                </c:pt>
                <c:pt idx="153">
                  <c:v>-1.1129418347996411</c:v>
                </c:pt>
                <c:pt idx="154">
                  <c:v>-9.8406182081622777</c:v>
                </c:pt>
                <c:pt idx="155">
                  <c:v>-9.7595845247126061</c:v>
                </c:pt>
                <c:pt idx="156">
                  <c:v>-3.0869579256675994</c:v>
                </c:pt>
                <c:pt idx="157">
                  <c:v>-10.535189976452807</c:v>
                </c:pt>
                <c:pt idx="158">
                  <c:v>-5.7141055154362856</c:v>
                </c:pt>
                <c:pt idx="159">
                  <c:v>8.9184119076168855E-2</c:v>
                </c:pt>
                <c:pt idx="160">
                  <c:v>-11.280476386652182</c:v>
                </c:pt>
                <c:pt idx="161">
                  <c:v>0.20030522701259823</c:v>
                </c:pt>
                <c:pt idx="162">
                  <c:v>-3.7270029673590499</c:v>
                </c:pt>
                <c:pt idx="163">
                  <c:v>-6.5010587528839148</c:v>
                </c:pt>
                <c:pt idx="164">
                  <c:v>1.0747629731490127</c:v>
                </c:pt>
                <c:pt idx="165">
                  <c:v>-5.7562325128108434</c:v>
                </c:pt>
                <c:pt idx="166">
                  <c:v>-1.9150930762019569</c:v>
                </c:pt>
                <c:pt idx="167">
                  <c:v>-1.1865886384946123</c:v>
                </c:pt>
                <c:pt idx="168">
                  <c:v>-2.3489821077533057</c:v>
                </c:pt>
                <c:pt idx="169">
                  <c:v>1.3549959382615828</c:v>
                </c:pt>
                <c:pt idx="170">
                  <c:v>1.8896953075353773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Comercio!$BH$23</c:f>
              <c:strCache>
                <c:ptCount val="1"/>
                <c:pt idx="0">
                  <c:v>UK</c:v>
                </c:pt>
              </c:strCache>
            </c:strRef>
          </c:tx>
          <c:spPr>
            <a:ln w="19050">
              <a:solidFill>
                <a:srgbClr val="0070C0"/>
              </a:solidFill>
            </a:ln>
          </c:spPr>
          <c:marker>
            <c:symbol val="none"/>
          </c:marker>
          <c:cat>
            <c:numRef>
              <c:f>Comercio!$AW$25:$AW$197</c:f>
              <c:numCache>
                <c:formatCode>m/d/yyyy</c:formatCode>
                <c:ptCount val="173"/>
                <c:pt idx="0">
                  <c:v>36646</c:v>
                </c:pt>
                <c:pt idx="1">
                  <c:v>36677</c:v>
                </c:pt>
                <c:pt idx="2">
                  <c:v>36707</c:v>
                </c:pt>
                <c:pt idx="3">
                  <c:v>36738</c:v>
                </c:pt>
                <c:pt idx="4">
                  <c:v>36769</c:v>
                </c:pt>
                <c:pt idx="5">
                  <c:v>36799</c:v>
                </c:pt>
                <c:pt idx="6">
                  <c:v>36830</c:v>
                </c:pt>
                <c:pt idx="7">
                  <c:v>36860</c:v>
                </c:pt>
                <c:pt idx="8">
                  <c:v>36891</c:v>
                </c:pt>
                <c:pt idx="9">
                  <c:v>36922</c:v>
                </c:pt>
                <c:pt idx="10">
                  <c:v>36950</c:v>
                </c:pt>
                <c:pt idx="11">
                  <c:v>36981</c:v>
                </c:pt>
                <c:pt idx="12">
                  <c:v>37011</c:v>
                </c:pt>
                <c:pt idx="13">
                  <c:v>37042</c:v>
                </c:pt>
                <c:pt idx="14">
                  <c:v>37072</c:v>
                </c:pt>
                <c:pt idx="15">
                  <c:v>37103</c:v>
                </c:pt>
                <c:pt idx="16">
                  <c:v>37134</c:v>
                </c:pt>
                <c:pt idx="17">
                  <c:v>37164</c:v>
                </c:pt>
                <c:pt idx="18">
                  <c:v>37195</c:v>
                </c:pt>
                <c:pt idx="19">
                  <c:v>37225</c:v>
                </c:pt>
                <c:pt idx="20">
                  <c:v>37256</c:v>
                </c:pt>
                <c:pt idx="21">
                  <c:v>37287</c:v>
                </c:pt>
                <c:pt idx="22">
                  <c:v>37315</c:v>
                </c:pt>
                <c:pt idx="23">
                  <c:v>37346</c:v>
                </c:pt>
                <c:pt idx="24">
                  <c:v>37376</c:v>
                </c:pt>
                <c:pt idx="25">
                  <c:v>37407</c:v>
                </c:pt>
                <c:pt idx="26">
                  <c:v>37437</c:v>
                </c:pt>
                <c:pt idx="27">
                  <c:v>37468</c:v>
                </c:pt>
                <c:pt idx="28">
                  <c:v>37499</c:v>
                </c:pt>
                <c:pt idx="29">
                  <c:v>37529</c:v>
                </c:pt>
                <c:pt idx="30">
                  <c:v>37560</c:v>
                </c:pt>
                <c:pt idx="31">
                  <c:v>37590</c:v>
                </c:pt>
                <c:pt idx="32">
                  <c:v>37621</c:v>
                </c:pt>
                <c:pt idx="33">
                  <c:v>37652</c:v>
                </c:pt>
                <c:pt idx="34">
                  <c:v>37680</c:v>
                </c:pt>
                <c:pt idx="35">
                  <c:v>37711</c:v>
                </c:pt>
                <c:pt idx="36">
                  <c:v>37741</c:v>
                </c:pt>
                <c:pt idx="37">
                  <c:v>37772</c:v>
                </c:pt>
                <c:pt idx="38">
                  <c:v>37802</c:v>
                </c:pt>
                <c:pt idx="39">
                  <c:v>37833</c:v>
                </c:pt>
                <c:pt idx="40">
                  <c:v>37864</c:v>
                </c:pt>
                <c:pt idx="41">
                  <c:v>37894</c:v>
                </c:pt>
                <c:pt idx="42">
                  <c:v>37925</c:v>
                </c:pt>
                <c:pt idx="43">
                  <c:v>37955</c:v>
                </c:pt>
                <c:pt idx="44">
                  <c:v>37986</c:v>
                </c:pt>
                <c:pt idx="45">
                  <c:v>38017</c:v>
                </c:pt>
                <c:pt idx="46">
                  <c:v>38046</c:v>
                </c:pt>
                <c:pt idx="47">
                  <c:v>38077</c:v>
                </c:pt>
                <c:pt idx="48">
                  <c:v>38107</c:v>
                </c:pt>
                <c:pt idx="49">
                  <c:v>38138</c:v>
                </c:pt>
                <c:pt idx="50">
                  <c:v>38168</c:v>
                </c:pt>
                <c:pt idx="51">
                  <c:v>38199</c:v>
                </c:pt>
                <c:pt idx="52">
                  <c:v>38230</c:v>
                </c:pt>
                <c:pt idx="53">
                  <c:v>38260</c:v>
                </c:pt>
                <c:pt idx="54">
                  <c:v>38291</c:v>
                </c:pt>
                <c:pt idx="55">
                  <c:v>38321</c:v>
                </c:pt>
                <c:pt idx="56">
                  <c:v>38352</c:v>
                </c:pt>
                <c:pt idx="57">
                  <c:v>38383</c:v>
                </c:pt>
                <c:pt idx="58">
                  <c:v>38411</c:v>
                </c:pt>
                <c:pt idx="59">
                  <c:v>38442</c:v>
                </c:pt>
                <c:pt idx="60">
                  <c:v>38472</c:v>
                </c:pt>
                <c:pt idx="61">
                  <c:v>38503</c:v>
                </c:pt>
                <c:pt idx="62">
                  <c:v>38533</c:v>
                </c:pt>
                <c:pt idx="63">
                  <c:v>38564</c:v>
                </c:pt>
                <c:pt idx="64">
                  <c:v>38595</c:v>
                </c:pt>
                <c:pt idx="65">
                  <c:v>38625</c:v>
                </c:pt>
                <c:pt idx="66">
                  <c:v>38656</c:v>
                </c:pt>
                <c:pt idx="67">
                  <c:v>38686</c:v>
                </c:pt>
                <c:pt idx="68">
                  <c:v>38717</c:v>
                </c:pt>
                <c:pt idx="69">
                  <c:v>38748</c:v>
                </c:pt>
                <c:pt idx="70">
                  <c:v>38776</c:v>
                </c:pt>
                <c:pt idx="71">
                  <c:v>38807</c:v>
                </c:pt>
                <c:pt idx="72">
                  <c:v>38837</c:v>
                </c:pt>
                <c:pt idx="73">
                  <c:v>38868</c:v>
                </c:pt>
                <c:pt idx="74">
                  <c:v>38898</c:v>
                </c:pt>
                <c:pt idx="75">
                  <c:v>38929</c:v>
                </c:pt>
                <c:pt idx="76">
                  <c:v>38960</c:v>
                </c:pt>
                <c:pt idx="77">
                  <c:v>38990</c:v>
                </c:pt>
                <c:pt idx="78">
                  <c:v>39021</c:v>
                </c:pt>
                <c:pt idx="79">
                  <c:v>39051</c:v>
                </c:pt>
                <c:pt idx="80">
                  <c:v>39082</c:v>
                </c:pt>
                <c:pt idx="81">
                  <c:v>39113</c:v>
                </c:pt>
                <c:pt idx="82">
                  <c:v>39141</c:v>
                </c:pt>
                <c:pt idx="83">
                  <c:v>39172</c:v>
                </c:pt>
                <c:pt idx="84">
                  <c:v>39202</c:v>
                </c:pt>
                <c:pt idx="85">
                  <c:v>39233</c:v>
                </c:pt>
                <c:pt idx="86">
                  <c:v>39263</c:v>
                </c:pt>
                <c:pt idx="87">
                  <c:v>39294</c:v>
                </c:pt>
                <c:pt idx="88">
                  <c:v>39325</c:v>
                </c:pt>
                <c:pt idx="89">
                  <c:v>39355</c:v>
                </c:pt>
                <c:pt idx="90">
                  <c:v>39386</c:v>
                </c:pt>
                <c:pt idx="91">
                  <c:v>39416</c:v>
                </c:pt>
                <c:pt idx="92">
                  <c:v>39447</c:v>
                </c:pt>
                <c:pt idx="93">
                  <c:v>39478</c:v>
                </c:pt>
                <c:pt idx="94">
                  <c:v>39507</c:v>
                </c:pt>
                <c:pt idx="95">
                  <c:v>39538</c:v>
                </c:pt>
                <c:pt idx="96">
                  <c:v>39568</c:v>
                </c:pt>
                <c:pt idx="97">
                  <c:v>39599</c:v>
                </c:pt>
                <c:pt idx="98">
                  <c:v>39629</c:v>
                </c:pt>
                <c:pt idx="99">
                  <c:v>39660</c:v>
                </c:pt>
                <c:pt idx="100">
                  <c:v>39691</c:v>
                </c:pt>
                <c:pt idx="101">
                  <c:v>39721</c:v>
                </c:pt>
                <c:pt idx="102">
                  <c:v>39752</c:v>
                </c:pt>
                <c:pt idx="103">
                  <c:v>39782</c:v>
                </c:pt>
                <c:pt idx="104">
                  <c:v>39813</c:v>
                </c:pt>
                <c:pt idx="105">
                  <c:v>39844</c:v>
                </c:pt>
                <c:pt idx="106">
                  <c:v>39872</c:v>
                </c:pt>
                <c:pt idx="107">
                  <c:v>39903</c:v>
                </c:pt>
                <c:pt idx="108">
                  <c:v>39933</c:v>
                </c:pt>
                <c:pt idx="109">
                  <c:v>39964</c:v>
                </c:pt>
                <c:pt idx="110">
                  <c:v>39994</c:v>
                </c:pt>
                <c:pt idx="111">
                  <c:v>40025</c:v>
                </c:pt>
                <c:pt idx="112">
                  <c:v>40056</c:v>
                </c:pt>
                <c:pt idx="113">
                  <c:v>40086</c:v>
                </c:pt>
                <c:pt idx="114">
                  <c:v>40117</c:v>
                </c:pt>
                <c:pt idx="115">
                  <c:v>40147</c:v>
                </c:pt>
                <c:pt idx="116">
                  <c:v>40178</c:v>
                </c:pt>
                <c:pt idx="117">
                  <c:v>40209</c:v>
                </c:pt>
                <c:pt idx="118">
                  <c:v>40237</c:v>
                </c:pt>
                <c:pt idx="119">
                  <c:v>40268</c:v>
                </c:pt>
                <c:pt idx="120">
                  <c:v>40298</c:v>
                </c:pt>
                <c:pt idx="121">
                  <c:v>40329</c:v>
                </c:pt>
                <c:pt idx="122">
                  <c:v>40359</c:v>
                </c:pt>
                <c:pt idx="123">
                  <c:v>40390</c:v>
                </c:pt>
                <c:pt idx="124">
                  <c:v>40421</c:v>
                </c:pt>
                <c:pt idx="125">
                  <c:v>40451</c:v>
                </c:pt>
                <c:pt idx="126">
                  <c:v>40482</c:v>
                </c:pt>
                <c:pt idx="127">
                  <c:v>40512</c:v>
                </c:pt>
                <c:pt idx="128">
                  <c:v>40543</c:v>
                </c:pt>
                <c:pt idx="129">
                  <c:v>40574</c:v>
                </c:pt>
                <c:pt idx="130">
                  <c:v>40602</c:v>
                </c:pt>
                <c:pt idx="131">
                  <c:v>40633</c:v>
                </c:pt>
                <c:pt idx="132">
                  <c:v>40663</c:v>
                </c:pt>
                <c:pt idx="133">
                  <c:v>40694</c:v>
                </c:pt>
                <c:pt idx="134">
                  <c:v>40724</c:v>
                </c:pt>
                <c:pt idx="135">
                  <c:v>40755</c:v>
                </c:pt>
                <c:pt idx="136">
                  <c:v>40786</c:v>
                </c:pt>
                <c:pt idx="137">
                  <c:v>40816</c:v>
                </c:pt>
                <c:pt idx="138">
                  <c:v>40847</c:v>
                </c:pt>
                <c:pt idx="139">
                  <c:v>40877</c:v>
                </c:pt>
                <c:pt idx="140">
                  <c:v>40908</c:v>
                </c:pt>
                <c:pt idx="141">
                  <c:v>40939</c:v>
                </c:pt>
                <c:pt idx="142">
                  <c:v>40968</c:v>
                </c:pt>
                <c:pt idx="143">
                  <c:v>40999</c:v>
                </c:pt>
                <c:pt idx="144">
                  <c:v>41029</c:v>
                </c:pt>
                <c:pt idx="145">
                  <c:v>41060</c:v>
                </c:pt>
                <c:pt idx="146">
                  <c:v>41090</c:v>
                </c:pt>
                <c:pt idx="147">
                  <c:v>41121</c:v>
                </c:pt>
                <c:pt idx="148">
                  <c:v>41152</c:v>
                </c:pt>
                <c:pt idx="149">
                  <c:v>41182</c:v>
                </c:pt>
                <c:pt idx="150">
                  <c:v>41213</c:v>
                </c:pt>
                <c:pt idx="151">
                  <c:v>41243</c:v>
                </c:pt>
                <c:pt idx="152">
                  <c:v>41274</c:v>
                </c:pt>
                <c:pt idx="153">
                  <c:v>41305</c:v>
                </c:pt>
                <c:pt idx="154">
                  <c:v>41333</c:v>
                </c:pt>
                <c:pt idx="155">
                  <c:v>41364</c:v>
                </c:pt>
                <c:pt idx="156">
                  <c:v>41394</c:v>
                </c:pt>
                <c:pt idx="157">
                  <c:v>41425</c:v>
                </c:pt>
                <c:pt idx="158">
                  <c:v>41455</c:v>
                </c:pt>
                <c:pt idx="159">
                  <c:v>41486</c:v>
                </c:pt>
                <c:pt idx="160">
                  <c:v>41517</c:v>
                </c:pt>
                <c:pt idx="161">
                  <c:v>41547</c:v>
                </c:pt>
                <c:pt idx="162">
                  <c:v>41578</c:v>
                </c:pt>
                <c:pt idx="163">
                  <c:v>41608</c:v>
                </c:pt>
                <c:pt idx="164">
                  <c:v>41639</c:v>
                </c:pt>
                <c:pt idx="165">
                  <c:v>41670</c:v>
                </c:pt>
                <c:pt idx="166">
                  <c:v>41698</c:v>
                </c:pt>
                <c:pt idx="167">
                  <c:v>41729</c:v>
                </c:pt>
                <c:pt idx="168">
                  <c:v>41759</c:v>
                </c:pt>
                <c:pt idx="169">
                  <c:v>41790</c:v>
                </c:pt>
                <c:pt idx="170">
                  <c:v>41820</c:v>
                </c:pt>
                <c:pt idx="171">
                  <c:v>41851</c:v>
                </c:pt>
                <c:pt idx="172">
                  <c:v>41882</c:v>
                </c:pt>
              </c:numCache>
            </c:numRef>
          </c:cat>
          <c:val>
            <c:numRef>
              <c:f>Comercio!$BH$25:$BH$197</c:f>
              <c:numCache>
                <c:formatCode>0.00</c:formatCode>
                <c:ptCount val="173"/>
                <c:pt idx="0">
                  <c:v>12.079055441478449</c:v>
                </c:pt>
                <c:pt idx="1">
                  <c:v>10.764360018091356</c:v>
                </c:pt>
                <c:pt idx="2">
                  <c:v>15.752176553958286</c:v>
                </c:pt>
                <c:pt idx="3">
                  <c:v>9.1003717472118986</c:v>
                </c:pt>
                <c:pt idx="4">
                  <c:v>9.1284142640364117</c:v>
                </c:pt>
                <c:pt idx="5">
                  <c:v>8.7913662193782613</c:v>
                </c:pt>
                <c:pt idx="6">
                  <c:v>11.621056632459137</c:v>
                </c:pt>
                <c:pt idx="7">
                  <c:v>12.981064362279838</c:v>
                </c:pt>
                <c:pt idx="8">
                  <c:v>13.980906921241054</c:v>
                </c:pt>
                <c:pt idx="9">
                  <c:v>14.7141162514828</c:v>
                </c:pt>
                <c:pt idx="10">
                  <c:v>15.100066394764289</c:v>
                </c:pt>
                <c:pt idx="11">
                  <c:v>8.7690407575133911</c:v>
                </c:pt>
                <c:pt idx="12">
                  <c:v>8.4459304722209527</c:v>
                </c:pt>
                <c:pt idx="13">
                  <c:v>6.4062429109386976</c:v>
                </c:pt>
                <c:pt idx="14">
                  <c:v>2.8730103200979462</c:v>
                </c:pt>
                <c:pt idx="15">
                  <c:v>4.4841215755758501</c:v>
                </c:pt>
                <c:pt idx="16">
                  <c:v>-2.0510146438969312</c:v>
                </c:pt>
                <c:pt idx="17">
                  <c:v>-1.4616802739004453</c:v>
                </c:pt>
                <c:pt idx="18">
                  <c:v>-2.1877926279049942</c:v>
                </c:pt>
                <c:pt idx="19">
                  <c:v>-6.4156148123380436</c:v>
                </c:pt>
                <c:pt idx="20">
                  <c:v>-8.5807613384145114</c:v>
                </c:pt>
                <c:pt idx="21">
                  <c:v>-5.24900727994706</c:v>
                </c:pt>
                <c:pt idx="22">
                  <c:v>-6.1145447053976065</c:v>
                </c:pt>
                <c:pt idx="23">
                  <c:v>-2.611657834973502</c:v>
                </c:pt>
                <c:pt idx="24">
                  <c:v>-0.26185749883853582</c:v>
                </c:pt>
                <c:pt idx="25">
                  <c:v>5.8969001833454104</c:v>
                </c:pt>
                <c:pt idx="26">
                  <c:v>-1.3092454835281653</c:v>
                </c:pt>
                <c:pt idx="27">
                  <c:v>6.335333507261498</c:v>
                </c:pt>
                <c:pt idx="28">
                  <c:v>1.7834168847877141</c:v>
                </c:pt>
                <c:pt idx="29">
                  <c:v>5.8131765334758834</c:v>
                </c:pt>
                <c:pt idx="30">
                  <c:v>0.47867711053088957</c:v>
                </c:pt>
                <c:pt idx="31">
                  <c:v>0.22777008619534467</c:v>
                </c:pt>
                <c:pt idx="32">
                  <c:v>4.5762711864406835</c:v>
                </c:pt>
                <c:pt idx="33">
                  <c:v>7.5915658968874089</c:v>
                </c:pt>
                <c:pt idx="34">
                  <c:v>9.0625822873694482</c:v>
                </c:pt>
                <c:pt idx="35">
                  <c:v>5.6052165651854668</c:v>
                </c:pt>
                <c:pt idx="36">
                  <c:v>6.864281177217868</c:v>
                </c:pt>
                <c:pt idx="37">
                  <c:v>-3.8130133676920641</c:v>
                </c:pt>
                <c:pt idx="38">
                  <c:v>-0.34888228453288095</c:v>
                </c:pt>
                <c:pt idx="39">
                  <c:v>0.2044571662236816</c:v>
                </c:pt>
                <c:pt idx="40">
                  <c:v>6.7951009022359843</c:v>
                </c:pt>
                <c:pt idx="41">
                  <c:v>1.4018691588784993</c:v>
                </c:pt>
                <c:pt idx="42">
                  <c:v>7.6136855781723689</c:v>
                </c:pt>
                <c:pt idx="43">
                  <c:v>8.3147669548168537</c:v>
                </c:pt>
                <c:pt idx="44">
                  <c:v>8.2745630557624175</c:v>
                </c:pt>
                <c:pt idx="45">
                  <c:v>-3.7896616083745838</c:v>
                </c:pt>
                <c:pt idx="46">
                  <c:v>-2.0884471449841069</c:v>
                </c:pt>
                <c:pt idx="47">
                  <c:v>1.7665099161725539</c:v>
                </c:pt>
                <c:pt idx="48">
                  <c:v>3.566333808844302E-2</c:v>
                </c:pt>
                <c:pt idx="49">
                  <c:v>5.3874168027125524</c:v>
                </c:pt>
                <c:pt idx="50">
                  <c:v>8.6358921161825641</c:v>
                </c:pt>
                <c:pt idx="51">
                  <c:v>3.4156294633748141</c:v>
                </c:pt>
                <c:pt idx="52">
                  <c:v>3.7425516284384841</c:v>
                </c:pt>
                <c:pt idx="53">
                  <c:v>8.2866276414663496</c:v>
                </c:pt>
                <c:pt idx="54">
                  <c:v>6.4150032195750217</c:v>
                </c:pt>
                <c:pt idx="55">
                  <c:v>11.539410893532986</c:v>
                </c:pt>
                <c:pt idx="56">
                  <c:v>10.987944008414917</c:v>
                </c:pt>
                <c:pt idx="57">
                  <c:v>11.757759784075583</c:v>
                </c:pt>
                <c:pt idx="58">
                  <c:v>7.8949531481177004</c:v>
                </c:pt>
                <c:pt idx="59">
                  <c:v>7.0398199863382471</c:v>
                </c:pt>
                <c:pt idx="60">
                  <c:v>8.8017429193899765</c:v>
                </c:pt>
                <c:pt idx="61">
                  <c:v>9.8109310454401069</c:v>
                </c:pt>
                <c:pt idx="62">
                  <c:v>14.315270151985349</c:v>
                </c:pt>
                <c:pt idx="63">
                  <c:v>13.31781232736169</c:v>
                </c:pt>
                <c:pt idx="64">
                  <c:v>14.646524253511162</c:v>
                </c:pt>
                <c:pt idx="65">
                  <c:v>14.576544109189893</c:v>
                </c:pt>
                <c:pt idx="66">
                  <c:v>13.542848498600701</c:v>
                </c:pt>
                <c:pt idx="67">
                  <c:v>9.7665326596097835</c:v>
                </c:pt>
                <c:pt idx="68">
                  <c:v>11.442006269592486</c:v>
                </c:pt>
                <c:pt idx="69">
                  <c:v>20.030188679245285</c:v>
                </c:pt>
                <c:pt idx="70">
                  <c:v>28.210109320839514</c:v>
                </c:pt>
                <c:pt idx="71">
                  <c:v>32.775254326363608</c:v>
                </c:pt>
                <c:pt idx="72">
                  <c:v>30.91710052062475</c:v>
                </c:pt>
                <c:pt idx="73">
                  <c:v>29.606453013094125</c:v>
                </c:pt>
                <c:pt idx="74">
                  <c:v>18.456772936099131</c:v>
                </c:pt>
                <c:pt idx="75">
                  <c:v>6.7695093498624459</c:v>
                </c:pt>
                <c:pt idx="76">
                  <c:v>5.4217280900418663</c:v>
                </c:pt>
                <c:pt idx="77">
                  <c:v>2.2553120294462214</c:v>
                </c:pt>
                <c:pt idx="78">
                  <c:v>1.3522965726276537</c:v>
                </c:pt>
                <c:pt idx="79">
                  <c:v>2.3319108900910601</c:v>
                </c:pt>
                <c:pt idx="80">
                  <c:v>-0.87659045563078797</c:v>
                </c:pt>
                <c:pt idx="81">
                  <c:v>-5.1905181086519097</c:v>
                </c:pt>
                <c:pt idx="82">
                  <c:v>-11.144121928756057</c:v>
                </c:pt>
                <c:pt idx="83">
                  <c:v>-13.285270002827254</c:v>
                </c:pt>
                <c:pt idx="84">
                  <c:v>-13.559887649823409</c:v>
                </c:pt>
                <c:pt idx="85">
                  <c:v>-12.782227679941949</c:v>
                </c:pt>
                <c:pt idx="86">
                  <c:v>-6.1377993242250568</c:v>
                </c:pt>
                <c:pt idx="87">
                  <c:v>3.8550601741626167</c:v>
                </c:pt>
                <c:pt idx="88">
                  <c:v>4.7978647223487991</c:v>
                </c:pt>
                <c:pt idx="89">
                  <c:v>5.5597369023855592</c:v>
                </c:pt>
                <c:pt idx="90">
                  <c:v>7.8477767918761598</c:v>
                </c:pt>
                <c:pt idx="91">
                  <c:v>11.035954687243477</c:v>
                </c:pt>
                <c:pt idx="92">
                  <c:v>7.8930869493482936</c:v>
                </c:pt>
                <c:pt idx="93">
                  <c:v>8.7044467287860314</c:v>
                </c:pt>
                <c:pt idx="94">
                  <c:v>10.582452855423297</c:v>
                </c:pt>
                <c:pt idx="95">
                  <c:v>7.8086792083727374</c:v>
                </c:pt>
                <c:pt idx="96">
                  <c:v>12.633915645207994</c:v>
                </c:pt>
                <c:pt idx="97">
                  <c:v>13.657162970784942</c:v>
                </c:pt>
                <c:pt idx="98">
                  <c:v>13.992362111062429</c:v>
                </c:pt>
                <c:pt idx="99">
                  <c:v>14.979744370819326</c:v>
                </c:pt>
                <c:pt idx="100">
                  <c:v>11.613243881227486</c:v>
                </c:pt>
                <c:pt idx="101">
                  <c:v>13.754727509455012</c:v>
                </c:pt>
                <c:pt idx="102">
                  <c:v>9.513361977024104</c:v>
                </c:pt>
                <c:pt idx="103">
                  <c:v>3.4421575585521724</c:v>
                </c:pt>
                <c:pt idx="104">
                  <c:v>6.3461479646450769</c:v>
                </c:pt>
                <c:pt idx="105">
                  <c:v>1.0005490818131957</c:v>
                </c:pt>
                <c:pt idx="106">
                  <c:v>-0.42632963444501071</c:v>
                </c:pt>
                <c:pt idx="107">
                  <c:v>-1.7631403858948791</c:v>
                </c:pt>
                <c:pt idx="108">
                  <c:v>-6.8980291345329903</c:v>
                </c:pt>
                <c:pt idx="109">
                  <c:v>-9.8651425997353552</c:v>
                </c:pt>
                <c:pt idx="110">
                  <c:v>-11.368629173989452</c:v>
                </c:pt>
                <c:pt idx="111">
                  <c:v>-9.7670226422309057</c:v>
                </c:pt>
                <c:pt idx="112">
                  <c:v>-9.5672742451648816</c:v>
                </c:pt>
                <c:pt idx="113">
                  <c:v>-8.2845074260798448</c:v>
                </c:pt>
                <c:pt idx="114">
                  <c:v>-4.1570438799076186</c:v>
                </c:pt>
                <c:pt idx="115">
                  <c:v>-1.217838765008572</c:v>
                </c:pt>
                <c:pt idx="116">
                  <c:v>0.60105832278845028</c:v>
                </c:pt>
                <c:pt idx="117">
                  <c:v>2.3225611597704532</c:v>
                </c:pt>
                <c:pt idx="118">
                  <c:v>7.6582047856188495</c:v>
                </c:pt>
                <c:pt idx="119">
                  <c:v>9.8174429701690222</c:v>
                </c:pt>
                <c:pt idx="120">
                  <c:v>11.280871299279038</c:v>
                </c:pt>
                <c:pt idx="121">
                  <c:v>14.658753709198823</c:v>
                </c:pt>
                <c:pt idx="122">
                  <c:v>19.085388523980672</c:v>
                </c:pt>
                <c:pt idx="123">
                  <c:v>12.531404183188544</c:v>
                </c:pt>
                <c:pt idx="124">
                  <c:v>13.213527402529458</c:v>
                </c:pt>
                <c:pt idx="125">
                  <c:v>10.111424751151388</c:v>
                </c:pt>
                <c:pt idx="126">
                  <c:v>11.130788213093346</c:v>
                </c:pt>
                <c:pt idx="127">
                  <c:v>12.858135092898081</c:v>
                </c:pt>
                <c:pt idx="128">
                  <c:v>13.187158743317795</c:v>
                </c:pt>
                <c:pt idx="129">
                  <c:v>21.615159833525198</c:v>
                </c:pt>
                <c:pt idx="130">
                  <c:v>17.377446832515364</c:v>
                </c:pt>
                <c:pt idx="131">
                  <c:v>14.403453689167979</c:v>
                </c:pt>
                <c:pt idx="132">
                  <c:v>14.402293780326424</c:v>
                </c:pt>
                <c:pt idx="133">
                  <c:v>14.966764737931793</c:v>
                </c:pt>
                <c:pt idx="134">
                  <c:v>8.2370694140909464</c:v>
                </c:pt>
                <c:pt idx="135">
                  <c:v>13.357721171692184</c:v>
                </c:pt>
                <c:pt idx="136">
                  <c:v>12.690603680247881</c:v>
                </c:pt>
                <c:pt idx="137">
                  <c:v>10.189432781045937</c:v>
                </c:pt>
                <c:pt idx="138">
                  <c:v>9.200867316283091</c:v>
                </c:pt>
                <c:pt idx="139">
                  <c:v>4.1362156063286859</c:v>
                </c:pt>
                <c:pt idx="140">
                  <c:v>4.0864777491539162</c:v>
                </c:pt>
                <c:pt idx="141">
                  <c:v>1.7693315858453573</c:v>
                </c:pt>
                <c:pt idx="142">
                  <c:v>0.76414754295326404</c:v>
                </c:pt>
                <c:pt idx="143">
                  <c:v>5.4692477333986744</c:v>
                </c:pt>
                <c:pt idx="144">
                  <c:v>-2.3255253518411401</c:v>
                </c:pt>
                <c:pt idx="145">
                  <c:v>-1.8956447561724321E-2</c:v>
                </c:pt>
                <c:pt idx="146">
                  <c:v>-3.6320369213018622</c:v>
                </c:pt>
                <c:pt idx="147">
                  <c:v>0.87321737892414042</c:v>
                </c:pt>
                <c:pt idx="148">
                  <c:v>0.14230583695127308</c:v>
                </c:pt>
                <c:pt idx="149">
                  <c:v>1.6775236322672304</c:v>
                </c:pt>
                <c:pt idx="150">
                  <c:v>-1.2057127819908642</c:v>
                </c:pt>
                <c:pt idx="151">
                  <c:v>1.2016744644176347</c:v>
                </c:pt>
                <c:pt idx="152">
                  <c:v>0.63816364165776296</c:v>
                </c:pt>
                <c:pt idx="153">
                  <c:v>-7.3930981851133559E-2</c:v>
                </c:pt>
                <c:pt idx="154">
                  <c:v>0.93243984451387707</c:v>
                </c:pt>
                <c:pt idx="155">
                  <c:v>2.8809070210492171</c:v>
                </c:pt>
                <c:pt idx="156">
                  <c:v>9.1066097554957981</c:v>
                </c:pt>
                <c:pt idx="157">
                  <c:v>3.6189979617955226</c:v>
                </c:pt>
                <c:pt idx="158">
                  <c:v>11.184555137063178</c:v>
                </c:pt>
                <c:pt idx="159">
                  <c:v>2.5311095951636053</c:v>
                </c:pt>
                <c:pt idx="160">
                  <c:v>6.6138394470001582</c:v>
                </c:pt>
                <c:pt idx="161">
                  <c:v>2.0761579036103983</c:v>
                </c:pt>
                <c:pt idx="162">
                  <c:v>2.1284839092428065</c:v>
                </c:pt>
                <c:pt idx="163">
                  <c:v>1.7227115674728788</c:v>
                </c:pt>
                <c:pt idx="164">
                  <c:v>2.2374924653405737</c:v>
                </c:pt>
                <c:pt idx="165">
                  <c:v>-0.60381861575179441</c:v>
                </c:pt>
                <c:pt idx="166">
                  <c:v>-1.5664870995179991</c:v>
                </c:pt>
                <c:pt idx="167">
                  <c:v>-3.4031886545323187</c:v>
                </c:pt>
                <c:pt idx="168">
                  <c:v>-3.8600696485912023</c:v>
                </c:pt>
                <c:pt idx="169">
                  <c:v>-0.38654193636925571</c:v>
                </c:pt>
                <c:pt idx="170">
                  <c:v>-4.6281547952888413</c:v>
                </c:pt>
                <c:pt idx="171">
                  <c:v>-1.8675293091977019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Comercio!$BI$23</c:f>
              <c:strCache>
                <c:ptCount val="1"/>
                <c:pt idx="0">
                  <c:v>España</c:v>
                </c:pt>
              </c:strCache>
            </c:strRef>
          </c:tx>
          <c:spPr>
            <a:ln w="19050">
              <a:solidFill>
                <a:schemeClr val="accent5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Comercio!$AW$25:$AW$197</c:f>
              <c:numCache>
                <c:formatCode>m/d/yyyy</c:formatCode>
                <c:ptCount val="173"/>
                <c:pt idx="0">
                  <c:v>36646</c:v>
                </c:pt>
                <c:pt idx="1">
                  <c:v>36677</c:v>
                </c:pt>
                <c:pt idx="2">
                  <c:v>36707</c:v>
                </c:pt>
                <c:pt idx="3">
                  <c:v>36738</c:v>
                </c:pt>
                <c:pt idx="4">
                  <c:v>36769</c:v>
                </c:pt>
                <c:pt idx="5">
                  <c:v>36799</c:v>
                </c:pt>
                <c:pt idx="6">
                  <c:v>36830</c:v>
                </c:pt>
                <c:pt idx="7">
                  <c:v>36860</c:v>
                </c:pt>
                <c:pt idx="8">
                  <c:v>36891</c:v>
                </c:pt>
                <c:pt idx="9">
                  <c:v>36922</c:v>
                </c:pt>
                <c:pt idx="10">
                  <c:v>36950</c:v>
                </c:pt>
                <c:pt idx="11">
                  <c:v>36981</c:v>
                </c:pt>
                <c:pt idx="12">
                  <c:v>37011</c:v>
                </c:pt>
                <c:pt idx="13">
                  <c:v>37042</c:v>
                </c:pt>
                <c:pt idx="14">
                  <c:v>37072</c:v>
                </c:pt>
                <c:pt idx="15">
                  <c:v>37103</c:v>
                </c:pt>
                <c:pt idx="16">
                  <c:v>37134</c:v>
                </c:pt>
                <c:pt idx="17">
                  <c:v>37164</c:v>
                </c:pt>
                <c:pt idx="18">
                  <c:v>37195</c:v>
                </c:pt>
                <c:pt idx="19">
                  <c:v>37225</c:v>
                </c:pt>
                <c:pt idx="20">
                  <c:v>37256</c:v>
                </c:pt>
                <c:pt idx="21">
                  <c:v>37287</c:v>
                </c:pt>
                <c:pt idx="22">
                  <c:v>37315</c:v>
                </c:pt>
                <c:pt idx="23">
                  <c:v>37346</c:v>
                </c:pt>
                <c:pt idx="24">
                  <c:v>37376</c:v>
                </c:pt>
                <c:pt idx="25">
                  <c:v>37407</c:v>
                </c:pt>
                <c:pt idx="26">
                  <c:v>37437</c:v>
                </c:pt>
                <c:pt idx="27">
                  <c:v>37468</c:v>
                </c:pt>
                <c:pt idx="28">
                  <c:v>37499</c:v>
                </c:pt>
                <c:pt idx="29">
                  <c:v>37529</c:v>
                </c:pt>
                <c:pt idx="30">
                  <c:v>37560</c:v>
                </c:pt>
                <c:pt idx="31">
                  <c:v>37590</c:v>
                </c:pt>
                <c:pt idx="32">
                  <c:v>37621</c:v>
                </c:pt>
                <c:pt idx="33">
                  <c:v>37652</c:v>
                </c:pt>
                <c:pt idx="34">
                  <c:v>37680</c:v>
                </c:pt>
                <c:pt idx="35">
                  <c:v>37711</c:v>
                </c:pt>
                <c:pt idx="36">
                  <c:v>37741</c:v>
                </c:pt>
                <c:pt idx="37">
                  <c:v>37772</c:v>
                </c:pt>
                <c:pt idx="38">
                  <c:v>37802</c:v>
                </c:pt>
                <c:pt idx="39">
                  <c:v>37833</c:v>
                </c:pt>
                <c:pt idx="40">
                  <c:v>37864</c:v>
                </c:pt>
                <c:pt idx="41">
                  <c:v>37894</c:v>
                </c:pt>
                <c:pt idx="42">
                  <c:v>37925</c:v>
                </c:pt>
                <c:pt idx="43">
                  <c:v>37955</c:v>
                </c:pt>
                <c:pt idx="44">
                  <c:v>37986</c:v>
                </c:pt>
                <c:pt idx="45">
                  <c:v>38017</c:v>
                </c:pt>
                <c:pt idx="46">
                  <c:v>38046</c:v>
                </c:pt>
                <c:pt idx="47">
                  <c:v>38077</c:v>
                </c:pt>
                <c:pt idx="48">
                  <c:v>38107</c:v>
                </c:pt>
                <c:pt idx="49">
                  <c:v>38138</c:v>
                </c:pt>
                <c:pt idx="50">
                  <c:v>38168</c:v>
                </c:pt>
                <c:pt idx="51">
                  <c:v>38199</c:v>
                </c:pt>
                <c:pt idx="52">
                  <c:v>38230</c:v>
                </c:pt>
                <c:pt idx="53">
                  <c:v>38260</c:v>
                </c:pt>
                <c:pt idx="54">
                  <c:v>38291</c:v>
                </c:pt>
                <c:pt idx="55">
                  <c:v>38321</c:v>
                </c:pt>
                <c:pt idx="56">
                  <c:v>38352</c:v>
                </c:pt>
                <c:pt idx="57">
                  <c:v>38383</c:v>
                </c:pt>
                <c:pt idx="58">
                  <c:v>38411</c:v>
                </c:pt>
                <c:pt idx="59">
                  <c:v>38442</c:v>
                </c:pt>
                <c:pt idx="60">
                  <c:v>38472</c:v>
                </c:pt>
                <c:pt idx="61">
                  <c:v>38503</c:v>
                </c:pt>
                <c:pt idx="62">
                  <c:v>38533</c:v>
                </c:pt>
                <c:pt idx="63">
                  <c:v>38564</c:v>
                </c:pt>
                <c:pt idx="64">
                  <c:v>38595</c:v>
                </c:pt>
                <c:pt idx="65">
                  <c:v>38625</c:v>
                </c:pt>
                <c:pt idx="66">
                  <c:v>38656</c:v>
                </c:pt>
                <c:pt idx="67">
                  <c:v>38686</c:v>
                </c:pt>
                <c:pt idx="68">
                  <c:v>38717</c:v>
                </c:pt>
                <c:pt idx="69">
                  <c:v>38748</c:v>
                </c:pt>
                <c:pt idx="70">
                  <c:v>38776</c:v>
                </c:pt>
                <c:pt idx="71">
                  <c:v>38807</c:v>
                </c:pt>
                <c:pt idx="72">
                  <c:v>38837</c:v>
                </c:pt>
                <c:pt idx="73">
                  <c:v>38868</c:v>
                </c:pt>
                <c:pt idx="74">
                  <c:v>38898</c:v>
                </c:pt>
                <c:pt idx="75">
                  <c:v>38929</c:v>
                </c:pt>
                <c:pt idx="76">
                  <c:v>38960</c:v>
                </c:pt>
                <c:pt idx="77">
                  <c:v>38990</c:v>
                </c:pt>
                <c:pt idx="78">
                  <c:v>39021</c:v>
                </c:pt>
                <c:pt idx="79">
                  <c:v>39051</c:v>
                </c:pt>
                <c:pt idx="80">
                  <c:v>39082</c:v>
                </c:pt>
                <c:pt idx="81">
                  <c:v>39113</c:v>
                </c:pt>
                <c:pt idx="82">
                  <c:v>39141</c:v>
                </c:pt>
                <c:pt idx="83">
                  <c:v>39172</c:v>
                </c:pt>
                <c:pt idx="84">
                  <c:v>39202</c:v>
                </c:pt>
                <c:pt idx="85">
                  <c:v>39233</c:v>
                </c:pt>
                <c:pt idx="86">
                  <c:v>39263</c:v>
                </c:pt>
                <c:pt idx="87">
                  <c:v>39294</c:v>
                </c:pt>
                <c:pt idx="88">
                  <c:v>39325</c:v>
                </c:pt>
                <c:pt idx="89">
                  <c:v>39355</c:v>
                </c:pt>
                <c:pt idx="90">
                  <c:v>39386</c:v>
                </c:pt>
                <c:pt idx="91">
                  <c:v>39416</c:v>
                </c:pt>
                <c:pt idx="92">
                  <c:v>39447</c:v>
                </c:pt>
                <c:pt idx="93">
                  <c:v>39478</c:v>
                </c:pt>
                <c:pt idx="94">
                  <c:v>39507</c:v>
                </c:pt>
                <c:pt idx="95">
                  <c:v>39538</c:v>
                </c:pt>
                <c:pt idx="96">
                  <c:v>39568</c:v>
                </c:pt>
                <c:pt idx="97">
                  <c:v>39599</c:v>
                </c:pt>
                <c:pt idx="98">
                  <c:v>39629</c:v>
                </c:pt>
                <c:pt idx="99">
                  <c:v>39660</c:v>
                </c:pt>
                <c:pt idx="100">
                  <c:v>39691</c:v>
                </c:pt>
                <c:pt idx="101">
                  <c:v>39721</c:v>
                </c:pt>
                <c:pt idx="102">
                  <c:v>39752</c:v>
                </c:pt>
                <c:pt idx="103">
                  <c:v>39782</c:v>
                </c:pt>
                <c:pt idx="104">
                  <c:v>39813</c:v>
                </c:pt>
                <c:pt idx="105">
                  <c:v>39844</c:v>
                </c:pt>
                <c:pt idx="106">
                  <c:v>39872</c:v>
                </c:pt>
                <c:pt idx="107">
                  <c:v>39903</c:v>
                </c:pt>
                <c:pt idx="108">
                  <c:v>39933</c:v>
                </c:pt>
                <c:pt idx="109">
                  <c:v>39964</c:v>
                </c:pt>
                <c:pt idx="110">
                  <c:v>39994</c:v>
                </c:pt>
                <c:pt idx="111">
                  <c:v>40025</c:v>
                </c:pt>
                <c:pt idx="112">
                  <c:v>40056</c:v>
                </c:pt>
                <c:pt idx="113">
                  <c:v>40086</c:v>
                </c:pt>
                <c:pt idx="114">
                  <c:v>40117</c:v>
                </c:pt>
                <c:pt idx="115">
                  <c:v>40147</c:v>
                </c:pt>
                <c:pt idx="116">
                  <c:v>40178</c:v>
                </c:pt>
                <c:pt idx="117">
                  <c:v>40209</c:v>
                </c:pt>
                <c:pt idx="118">
                  <c:v>40237</c:v>
                </c:pt>
                <c:pt idx="119">
                  <c:v>40268</c:v>
                </c:pt>
                <c:pt idx="120">
                  <c:v>40298</c:v>
                </c:pt>
                <c:pt idx="121">
                  <c:v>40329</c:v>
                </c:pt>
                <c:pt idx="122">
                  <c:v>40359</c:v>
                </c:pt>
                <c:pt idx="123">
                  <c:v>40390</c:v>
                </c:pt>
                <c:pt idx="124">
                  <c:v>40421</c:v>
                </c:pt>
                <c:pt idx="125">
                  <c:v>40451</c:v>
                </c:pt>
                <c:pt idx="126">
                  <c:v>40482</c:v>
                </c:pt>
                <c:pt idx="127">
                  <c:v>40512</c:v>
                </c:pt>
                <c:pt idx="128">
                  <c:v>40543</c:v>
                </c:pt>
                <c:pt idx="129">
                  <c:v>40574</c:v>
                </c:pt>
                <c:pt idx="130">
                  <c:v>40602</c:v>
                </c:pt>
                <c:pt idx="131">
                  <c:v>40633</c:v>
                </c:pt>
                <c:pt idx="132">
                  <c:v>40663</c:v>
                </c:pt>
                <c:pt idx="133">
                  <c:v>40694</c:v>
                </c:pt>
                <c:pt idx="134">
                  <c:v>40724</c:v>
                </c:pt>
                <c:pt idx="135">
                  <c:v>40755</c:v>
                </c:pt>
                <c:pt idx="136">
                  <c:v>40786</c:v>
                </c:pt>
                <c:pt idx="137">
                  <c:v>40816</c:v>
                </c:pt>
                <c:pt idx="138">
                  <c:v>40847</c:v>
                </c:pt>
                <c:pt idx="139">
                  <c:v>40877</c:v>
                </c:pt>
                <c:pt idx="140">
                  <c:v>40908</c:v>
                </c:pt>
                <c:pt idx="141">
                  <c:v>40939</c:v>
                </c:pt>
                <c:pt idx="142">
                  <c:v>40968</c:v>
                </c:pt>
                <c:pt idx="143">
                  <c:v>40999</c:v>
                </c:pt>
                <c:pt idx="144">
                  <c:v>41029</c:v>
                </c:pt>
                <c:pt idx="145">
                  <c:v>41060</c:v>
                </c:pt>
                <c:pt idx="146">
                  <c:v>41090</c:v>
                </c:pt>
                <c:pt idx="147">
                  <c:v>41121</c:v>
                </c:pt>
                <c:pt idx="148">
                  <c:v>41152</c:v>
                </c:pt>
                <c:pt idx="149">
                  <c:v>41182</c:v>
                </c:pt>
                <c:pt idx="150">
                  <c:v>41213</c:v>
                </c:pt>
                <c:pt idx="151">
                  <c:v>41243</c:v>
                </c:pt>
                <c:pt idx="152">
                  <c:v>41274</c:v>
                </c:pt>
                <c:pt idx="153">
                  <c:v>41305</c:v>
                </c:pt>
                <c:pt idx="154">
                  <c:v>41333</c:v>
                </c:pt>
                <c:pt idx="155">
                  <c:v>41364</c:v>
                </c:pt>
                <c:pt idx="156">
                  <c:v>41394</c:v>
                </c:pt>
                <c:pt idx="157">
                  <c:v>41425</c:v>
                </c:pt>
                <c:pt idx="158">
                  <c:v>41455</c:v>
                </c:pt>
                <c:pt idx="159">
                  <c:v>41486</c:v>
                </c:pt>
                <c:pt idx="160">
                  <c:v>41517</c:v>
                </c:pt>
                <c:pt idx="161">
                  <c:v>41547</c:v>
                </c:pt>
                <c:pt idx="162">
                  <c:v>41578</c:v>
                </c:pt>
                <c:pt idx="163">
                  <c:v>41608</c:v>
                </c:pt>
                <c:pt idx="164">
                  <c:v>41639</c:v>
                </c:pt>
                <c:pt idx="165">
                  <c:v>41670</c:v>
                </c:pt>
                <c:pt idx="166">
                  <c:v>41698</c:v>
                </c:pt>
                <c:pt idx="167">
                  <c:v>41729</c:v>
                </c:pt>
                <c:pt idx="168">
                  <c:v>41759</c:v>
                </c:pt>
                <c:pt idx="169">
                  <c:v>41790</c:v>
                </c:pt>
                <c:pt idx="170">
                  <c:v>41820</c:v>
                </c:pt>
                <c:pt idx="171">
                  <c:v>41851</c:v>
                </c:pt>
                <c:pt idx="172">
                  <c:v>41882</c:v>
                </c:pt>
              </c:numCache>
            </c:numRef>
          </c:cat>
          <c:val>
            <c:numRef>
              <c:f>Comercio!$BI$25:$BI$197</c:f>
              <c:numCache>
                <c:formatCode>0.00</c:formatCode>
                <c:ptCount val="173"/>
                <c:pt idx="0">
                  <c:v>21.302082350053819</c:v>
                </c:pt>
                <c:pt idx="1">
                  <c:v>25.608552215256619</c:v>
                </c:pt>
                <c:pt idx="2">
                  <c:v>22.328050264153454</c:v>
                </c:pt>
                <c:pt idx="3">
                  <c:v>21.656753939542604</c:v>
                </c:pt>
                <c:pt idx="4">
                  <c:v>30.962652673276338</c:v>
                </c:pt>
                <c:pt idx="5">
                  <c:v>14.910717179246213</c:v>
                </c:pt>
                <c:pt idx="6">
                  <c:v>21.13302220595412</c:v>
                </c:pt>
                <c:pt idx="7">
                  <c:v>23.726744277635127</c:v>
                </c:pt>
                <c:pt idx="8">
                  <c:v>13.867374167552327</c:v>
                </c:pt>
                <c:pt idx="9">
                  <c:v>17.421099760603774</c:v>
                </c:pt>
                <c:pt idx="10">
                  <c:v>12.453041908571993</c:v>
                </c:pt>
                <c:pt idx="11">
                  <c:v>5.506496389353277</c:v>
                </c:pt>
                <c:pt idx="12">
                  <c:v>10.032294463250469</c:v>
                </c:pt>
                <c:pt idx="13">
                  <c:v>2.490092026600399</c:v>
                </c:pt>
                <c:pt idx="14">
                  <c:v>7.9379568259071664</c:v>
                </c:pt>
                <c:pt idx="15">
                  <c:v>5.9040802954912763E-2</c:v>
                </c:pt>
                <c:pt idx="16">
                  <c:v>4.2441678545353412</c:v>
                </c:pt>
                <c:pt idx="17">
                  <c:v>0.36522082463759098</c:v>
                </c:pt>
                <c:pt idx="18">
                  <c:v>-2.3985042398756096</c:v>
                </c:pt>
                <c:pt idx="19">
                  <c:v>-4.9675008435138608</c:v>
                </c:pt>
                <c:pt idx="20">
                  <c:v>-5.987537434699119</c:v>
                </c:pt>
                <c:pt idx="21">
                  <c:v>1.8465776449715365</c:v>
                </c:pt>
                <c:pt idx="22">
                  <c:v>-2.8460487212303986</c:v>
                </c:pt>
                <c:pt idx="23">
                  <c:v>-11.423781189388215</c:v>
                </c:pt>
                <c:pt idx="24">
                  <c:v>2.8013324186510147</c:v>
                </c:pt>
                <c:pt idx="25">
                  <c:v>-4.327650956566198</c:v>
                </c:pt>
                <c:pt idx="26">
                  <c:v>-11.293498428566018</c:v>
                </c:pt>
                <c:pt idx="27">
                  <c:v>4.0145643992545166</c:v>
                </c:pt>
                <c:pt idx="28">
                  <c:v>-1.0263892942010244</c:v>
                </c:pt>
                <c:pt idx="29">
                  <c:v>4.2121531436599913</c:v>
                </c:pt>
                <c:pt idx="30">
                  <c:v>8.9480711304897653</c:v>
                </c:pt>
                <c:pt idx="31">
                  <c:v>6.0250003349455516</c:v>
                </c:pt>
                <c:pt idx="32">
                  <c:v>12.314208372318936</c:v>
                </c:pt>
                <c:pt idx="33">
                  <c:v>3.4626874794660756</c:v>
                </c:pt>
                <c:pt idx="34">
                  <c:v>7.0437106005462935</c:v>
                </c:pt>
                <c:pt idx="35">
                  <c:v>16.289340855106893</c:v>
                </c:pt>
                <c:pt idx="36">
                  <c:v>7.201530015547819</c:v>
                </c:pt>
                <c:pt idx="37">
                  <c:v>9.9277953608176936</c:v>
                </c:pt>
                <c:pt idx="38">
                  <c:v>9.7467967188155757</c:v>
                </c:pt>
                <c:pt idx="39">
                  <c:v>7.2024517807233623</c:v>
                </c:pt>
                <c:pt idx="40">
                  <c:v>1.8356584445343049</c:v>
                </c:pt>
                <c:pt idx="41">
                  <c:v>11.618783115149721</c:v>
                </c:pt>
                <c:pt idx="42">
                  <c:v>1.6973335227810971</c:v>
                </c:pt>
                <c:pt idx="43">
                  <c:v>2.735796603315821</c:v>
                </c:pt>
                <c:pt idx="44">
                  <c:v>0.91255961844196598</c:v>
                </c:pt>
                <c:pt idx="45">
                  <c:v>4.933056648918499</c:v>
                </c:pt>
                <c:pt idx="46">
                  <c:v>6.0358074048322718</c:v>
                </c:pt>
                <c:pt idx="47">
                  <c:v>11.322886413685262</c:v>
                </c:pt>
                <c:pt idx="48">
                  <c:v>10.482846251588306</c:v>
                </c:pt>
                <c:pt idx="49">
                  <c:v>8.6149090773123262</c:v>
                </c:pt>
                <c:pt idx="50">
                  <c:v>20.413071522569194</c:v>
                </c:pt>
                <c:pt idx="51">
                  <c:v>15.888718951464575</c:v>
                </c:pt>
                <c:pt idx="52">
                  <c:v>17.946278633058419</c:v>
                </c:pt>
                <c:pt idx="53">
                  <c:v>11.057361307388479</c:v>
                </c:pt>
                <c:pt idx="54">
                  <c:v>7.0736236676194331</c:v>
                </c:pt>
                <c:pt idx="55">
                  <c:v>19.716854651234293</c:v>
                </c:pt>
                <c:pt idx="56">
                  <c:v>16.871159844975892</c:v>
                </c:pt>
                <c:pt idx="57">
                  <c:v>13.90216266811175</c:v>
                </c:pt>
                <c:pt idx="58">
                  <c:v>13.008668511402831</c:v>
                </c:pt>
                <c:pt idx="59">
                  <c:v>10.75032682736634</c:v>
                </c:pt>
                <c:pt idx="60">
                  <c:v>15.758505120207245</c:v>
                </c:pt>
                <c:pt idx="61">
                  <c:v>12.920993746055419</c:v>
                </c:pt>
                <c:pt idx="62">
                  <c:v>8.4932273833365777</c:v>
                </c:pt>
                <c:pt idx="63">
                  <c:v>5.3981512417863975</c:v>
                </c:pt>
                <c:pt idx="64">
                  <c:v>20.022163462550058</c:v>
                </c:pt>
                <c:pt idx="65">
                  <c:v>12.141975409345761</c:v>
                </c:pt>
                <c:pt idx="66">
                  <c:v>7.9470450714945962</c:v>
                </c:pt>
                <c:pt idx="67">
                  <c:v>12.429236317308966</c:v>
                </c:pt>
                <c:pt idx="68">
                  <c:v>10.388391918342244</c:v>
                </c:pt>
                <c:pt idx="69">
                  <c:v>19.477036954654704</c:v>
                </c:pt>
                <c:pt idx="70">
                  <c:v>18.927732165133882</c:v>
                </c:pt>
                <c:pt idx="71">
                  <c:v>21.547167271541223</c:v>
                </c:pt>
                <c:pt idx="72">
                  <c:v>0.58156163599962785</c:v>
                </c:pt>
                <c:pt idx="73">
                  <c:v>16.861439967481328</c:v>
                </c:pt>
                <c:pt idx="74">
                  <c:v>13.522458863460418</c:v>
                </c:pt>
                <c:pt idx="75">
                  <c:v>9.7551697539017379</c:v>
                </c:pt>
                <c:pt idx="76">
                  <c:v>13.029732825319629</c:v>
                </c:pt>
                <c:pt idx="77">
                  <c:v>5.4214209165983629</c:v>
                </c:pt>
                <c:pt idx="78">
                  <c:v>19.193440344099887</c:v>
                </c:pt>
                <c:pt idx="79">
                  <c:v>9.0730476978118091</c:v>
                </c:pt>
                <c:pt idx="80">
                  <c:v>2.253777054849726</c:v>
                </c:pt>
                <c:pt idx="81">
                  <c:v>11.662098567513057</c:v>
                </c:pt>
                <c:pt idx="82">
                  <c:v>6.109305933667053</c:v>
                </c:pt>
                <c:pt idx="83">
                  <c:v>2.6779172984853439</c:v>
                </c:pt>
                <c:pt idx="84">
                  <c:v>10.047393364928903</c:v>
                </c:pt>
                <c:pt idx="85">
                  <c:v>4.1005239244331415</c:v>
                </c:pt>
                <c:pt idx="86">
                  <c:v>6.7673478308381663</c:v>
                </c:pt>
                <c:pt idx="87">
                  <c:v>15.448305076586855</c:v>
                </c:pt>
                <c:pt idx="88">
                  <c:v>3.1216879242688345</c:v>
                </c:pt>
                <c:pt idx="89">
                  <c:v>7.2383037640467496</c:v>
                </c:pt>
                <c:pt idx="90">
                  <c:v>9.9368278717964831</c:v>
                </c:pt>
                <c:pt idx="91">
                  <c:v>5.8446509211860009</c:v>
                </c:pt>
                <c:pt idx="92">
                  <c:v>14.792893755045689</c:v>
                </c:pt>
                <c:pt idx="93">
                  <c:v>11.523659116065609</c:v>
                </c:pt>
                <c:pt idx="94">
                  <c:v>13.548333701169724</c:v>
                </c:pt>
                <c:pt idx="95">
                  <c:v>5.7172725349395659</c:v>
                </c:pt>
                <c:pt idx="96">
                  <c:v>17.919216646266833</c:v>
                </c:pt>
                <c:pt idx="97">
                  <c:v>2.6818307117856932</c:v>
                </c:pt>
                <c:pt idx="98">
                  <c:v>-1.2253487105794325</c:v>
                </c:pt>
                <c:pt idx="99">
                  <c:v>5.0781803777675938</c:v>
                </c:pt>
                <c:pt idx="100">
                  <c:v>-1.1380785023488493</c:v>
                </c:pt>
                <c:pt idx="101">
                  <c:v>6.0467111330345213</c:v>
                </c:pt>
                <c:pt idx="102">
                  <c:v>-10.378943079743708</c:v>
                </c:pt>
                <c:pt idx="103">
                  <c:v>-19.907704241963696</c:v>
                </c:pt>
                <c:pt idx="104">
                  <c:v>-16.472468206937883</c:v>
                </c:pt>
                <c:pt idx="105">
                  <c:v>-35.255374725397935</c:v>
                </c:pt>
                <c:pt idx="106">
                  <c:v>-26.026304493954356</c:v>
                </c:pt>
                <c:pt idx="107">
                  <c:v>-31.833574660278373</c:v>
                </c:pt>
                <c:pt idx="108">
                  <c:v>-35.307437393798189</c:v>
                </c:pt>
                <c:pt idx="109">
                  <c:v>-34.269281300971741</c:v>
                </c:pt>
                <c:pt idx="110">
                  <c:v>-28.994794084488362</c:v>
                </c:pt>
                <c:pt idx="111">
                  <c:v>-29.741398124670159</c:v>
                </c:pt>
                <c:pt idx="112">
                  <c:v>-25.983193788700188</c:v>
                </c:pt>
                <c:pt idx="113">
                  <c:v>-21.921919492622312</c:v>
                </c:pt>
                <c:pt idx="114">
                  <c:v>-19.253499622589722</c:v>
                </c:pt>
                <c:pt idx="115">
                  <c:v>-6.4907148434025448</c:v>
                </c:pt>
                <c:pt idx="116">
                  <c:v>-11.654543642885606</c:v>
                </c:pt>
                <c:pt idx="117">
                  <c:v>6.4827108468510142</c:v>
                </c:pt>
                <c:pt idx="118">
                  <c:v>-3.9412965770934005</c:v>
                </c:pt>
                <c:pt idx="119">
                  <c:v>20.568629256948135</c:v>
                </c:pt>
                <c:pt idx="120">
                  <c:v>16.638637484623551</c:v>
                </c:pt>
                <c:pt idx="121">
                  <c:v>26.106920301738267</c:v>
                </c:pt>
                <c:pt idx="122">
                  <c:v>22.084525129881506</c:v>
                </c:pt>
                <c:pt idx="123">
                  <c:v>16.721074450180183</c:v>
                </c:pt>
                <c:pt idx="124">
                  <c:v>18.761519119168501</c:v>
                </c:pt>
                <c:pt idx="125">
                  <c:v>4.891884331257712</c:v>
                </c:pt>
                <c:pt idx="126">
                  <c:v>12.03293055371133</c:v>
                </c:pt>
                <c:pt idx="127">
                  <c:v>13.114658803261637</c:v>
                </c:pt>
                <c:pt idx="128">
                  <c:v>20.238316781990328</c:v>
                </c:pt>
                <c:pt idx="129">
                  <c:v>25.786379461973063</c:v>
                </c:pt>
                <c:pt idx="130">
                  <c:v>16.175540371892104</c:v>
                </c:pt>
                <c:pt idx="131">
                  <c:v>15.728083954413297</c:v>
                </c:pt>
                <c:pt idx="132">
                  <c:v>8.5486763537060195</c:v>
                </c:pt>
                <c:pt idx="133">
                  <c:v>6.6712466570159723</c:v>
                </c:pt>
                <c:pt idx="134">
                  <c:v>4.6097646108165247</c:v>
                </c:pt>
                <c:pt idx="135">
                  <c:v>-1.8856694925095896</c:v>
                </c:pt>
                <c:pt idx="136">
                  <c:v>17.494346240827063</c:v>
                </c:pt>
                <c:pt idx="137">
                  <c:v>11.779115652642025</c:v>
                </c:pt>
                <c:pt idx="138">
                  <c:v>9.1641776892807947</c:v>
                </c:pt>
                <c:pt idx="139">
                  <c:v>5.3030161459111991</c:v>
                </c:pt>
                <c:pt idx="140">
                  <c:v>1.0834134559013275</c:v>
                </c:pt>
                <c:pt idx="141">
                  <c:v>-3.1026275841262607</c:v>
                </c:pt>
                <c:pt idx="142">
                  <c:v>6.6224873201024215</c:v>
                </c:pt>
                <c:pt idx="143">
                  <c:v>-4.5592002937427161</c:v>
                </c:pt>
                <c:pt idx="144">
                  <c:v>-3.5263194949660903</c:v>
                </c:pt>
                <c:pt idx="145">
                  <c:v>-1.6096237004324276</c:v>
                </c:pt>
                <c:pt idx="146">
                  <c:v>-1.414637267807517</c:v>
                </c:pt>
                <c:pt idx="147">
                  <c:v>5.0111704567311177</c:v>
                </c:pt>
                <c:pt idx="148">
                  <c:v>-3.1130315231267747</c:v>
                </c:pt>
                <c:pt idx="149">
                  <c:v>-7.4312830550486764</c:v>
                </c:pt>
                <c:pt idx="150">
                  <c:v>-1.9790671414922301</c:v>
                </c:pt>
                <c:pt idx="151">
                  <c:v>-6.1362295307432646</c:v>
                </c:pt>
                <c:pt idx="152">
                  <c:v>-11.459459459459453</c:v>
                </c:pt>
                <c:pt idx="153">
                  <c:v>5.664116553987264</c:v>
                </c:pt>
                <c:pt idx="154">
                  <c:v>-9.8377398593162741</c:v>
                </c:pt>
                <c:pt idx="155">
                  <c:v>-15.043356474076885</c:v>
                </c:pt>
                <c:pt idx="156">
                  <c:v>7.2325850677720238</c:v>
                </c:pt>
                <c:pt idx="157">
                  <c:v>-2.1970160977365816</c:v>
                </c:pt>
                <c:pt idx="158">
                  <c:v>-2.8453004093857426</c:v>
                </c:pt>
                <c:pt idx="159">
                  <c:v>-3.0306018935978285</c:v>
                </c:pt>
                <c:pt idx="160">
                  <c:v>-3.583519156699766</c:v>
                </c:pt>
                <c:pt idx="161">
                  <c:v>4.6823987628157315</c:v>
                </c:pt>
                <c:pt idx="162">
                  <c:v>1.1222713034385823</c:v>
                </c:pt>
                <c:pt idx="163">
                  <c:v>-0.37340240490054688</c:v>
                </c:pt>
                <c:pt idx="164">
                  <c:v>5.5563416078437511</c:v>
                </c:pt>
                <c:pt idx="165">
                  <c:v>-0.59774093215780866</c:v>
                </c:pt>
                <c:pt idx="166">
                  <c:v>6.884780822826464</c:v>
                </c:pt>
                <c:pt idx="167">
                  <c:v>15.431191073436556</c:v>
                </c:pt>
                <c:pt idx="168">
                  <c:v>-1.0925193277920964</c:v>
                </c:pt>
                <c:pt idx="169">
                  <c:v>7.0006023462821698</c:v>
                </c:pt>
                <c:pt idx="170">
                  <c:v>5.3595288997480228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5744128"/>
        <c:axId val="325745664"/>
      </c:lineChart>
      <c:dateAx>
        <c:axId val="325744128"/>
        <c:scaling>
          <c:orientation val="minMax"/>
          <c:min val="39479"/>
        </c:scaling>
        <c:delete val="0"/>
        <c:axPos val="b"/>
        <c:numFmt formatCode="[$-C0A]mmm\-yy;@" sourceLinked="0"/>
        <c:majorTickMark val="out"/>
        <c:minorTickMark val="none"/>
        <c:tickLblPos val="low"/>
        <c:crossAx val="325745664"/>
        <c:crosses val="autoZero"/>
        <c:auto val="1"/>
        <c:lblOffset val="100"/>
        <c:baseTimeUnit val="months"/>
      </c:dateAx>
      <c:valAx>
        <c:axId val="325745664"/>
        <c:scaling>
          <c:orientation val="minMax"/>
          <c:max val="35"/>
          <c:min val="-3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25744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2268916798623326"/>
          <c:y val="5.0020547590115406E-2"/>
          <c:w val="0.82922828861268372"/>
          <c:h val="0.6544127296587926"/>
        </c:manualLayout>
      </c:layout>
      <c:lineChart>
        <c:grouping val="standard"/>
        <c:varyColors val="0"/>
        <c:ser>
          <c:idx val="0"/>
          <c:order val="0"/>
          <c:tx>
            <c:strRef>
              <c:f>'cap ins'!$E$19</c:f>
              <c:strCache>
                <c:ptCount val="1"/>
                <c:pt idx="0">
                  <c:v>Utilización de Capacidad Instalada</c:v>
                </c:pt>
              </c:strCache>
            </c:strRef>
          </c:tx>
          <c:spPr>
            <a:ln w="19050">
              <a:solidFill>
                <a:srgbClr val="002060"/>
              </a:solidFill>
            </a:ln>
          </c:spPr>
          <c:marker>
            <c:symbol val="none"/>
          </c:marker>
          <c:cat>
            <c:numRef>
              <c:f>'cap ins'!$E$23:$E$500</c:f>
              <c:numCache>
                <c:formatCode>m/d/yyyy</c:formatCode>
                <c:ptCount val="478"/>
                <c:pt idx="0">
                  <c:v>36616</c:v>
                </c:pt>
                <c:pt idx="1">
                  <c:v>36707</c:v>
                </c:pt>
                <c:pt idx="2">
                  <c:v>36799</c:v>
                </c:pt>
                <c:pt idx="3">
                  <c:v>36891</c:v>
                </c:pt>
                <c:pt idx="4">
                  <c:v>36981</c:v>
                </c:pt>
                <c:pt idx="5">
                  <c:v>37072</c:v>
                </c:pt>
                <c:pt idx="6">
                  <c:v>37164</c:v>
                </c:pt>
                <c:pt idx="7">
                  <c:v>37256</c:v>
                </c:pt>
                <c:pt idx="8">
                  <c:v>37346</c:v>
                </c:pt>
                <c:pt idx="9">
                  <c:v>37437</c:v>
                </c:pt>
                <c:pt idx="10">
                  <c:v>37529</c:v>
                </c:pt>
                <c:pt idx="11">
                  <c:v>37621</c:v>
                </c:pt>
                <c:pt idx="12">
                  <c:v>37711</c:v>
                </c:pt>
                <c:pt idx="13">
                  <c:v>37802</c:v>
                </c:pt>
                <c:pt idx="14">
                  <c:v>37894</c:v>
                </c:pt>
                <c:pt idx="15">
                  <c:v>37986</c:v>
                </c:pt>
                <c:pt idx="16">
                  <c:v>38077</c:v>
                </c:pt>
                <c:pt idx="17">
                  <c:v>38168</c:v>
                </c:pt>
                <c:pt idx="18">
                  <c:v>38260</c:v>
                </c:pt>
                <c:pt idx="19">
                  <c:v>38352</c:v>
                </c:pt>
                <c:pt idx="20">
                  <c:v>38442</c:v>
                </c:pt>
                <c:pt idx="21">
                  <c:v>38533</c:v>
                </c:pt>
                <c:pt idx="22">
                  <c:v>38625</c:v>
                </c:pt>
                <c:pt idx="23">
                  <c:v>38717</c:v>
                </c:pt>
                <c:pt idx="24">
                  <c:v>38807</c:v>
                </c:pt>
                <c:pt idx="25">
                  <c:v>38898</c:v>
                </c:pt>
                <c:pt idx="26">
                  <c:v>38990</c:v>
                </c:pt>
                <c:pt idx="27">
                  <c:v>39082</c:v>
                </c:pt>
                <c:pt idx="28">
                  <c:v>39172</c:v>
                </c:pt>
                <c:pt idx="29">
                  <c:v>39263</c:v>
                </c:pt>
                <c:pt idx="30">
                  <c:v>39355</c:v>
                </c:pt>
                <c:pt idx="31">
                  <c:v>39447</c:v>
                </c:pt>
                <c:pt idx="32">
                  <c:v>39538</c:v>
                </c:pt>
                <c:pt idx="33">
                  <c:v>39629</c:v>
                </c:pt>
                <c:pt idx="34">
                  <c:v>39721</c:v>
                </c:pt>
                <c:pt idx="35">
                  <c:v>39813</c:v>
                </c:pt>
                <c:pt idx="36">
                  <c:v>39903</c:v>
                </c:pt>
                <c:pt idx="37">
                  <c:v>39994</c:v>
                </c:pt>
                <c:pt idx="38">
                  <c:v>40086</c:v>
                </c:pt>
                <c:pt idx="39">
                  <c:v>40178</c:v>
                </c:pt>
                <c:pt idx="40">
                  <c:v>40268</c:v>
                </c:pt>
                <c:pt idx="41">
                  <c:v>40359</c:v>
                </c:pt>
                <c:pt idx="42">
                  <c:v>40451</c:v>
                </c:pt>
                <c:pt idx="43">
                  <c:v>40543</c:v>
                </c:pt>
                <c:pt idx="44">
                  <c:v>40633</c:v>
                </c:pt>
                <c:pt idx="45">
                  <c:v>40724</c:v>
                </c:pt>
                <c:pt idx="46">
                  <c:v>40816</c:v>
                </c:pt>
                <c:pt idx="47">
                  <c:v>40908</c:v>
                </c:pt>
                <c:pt idx="48">
                  <c:v>40999</c:v>
                </c:pt>
                <c:pt idx="49">
                  <c:v>41090</c:v>
                </c:pt>
                <c:pt idx="50">
                  <c:v>41182</c:v>
                </c:pt>
                <c:pt idx="51">
                  <c:v>41274</c:v>
                </c:pt>
                <c:pt idx="52">
                  <c:v>41364</c:v>
                </c:pt>
                <c:pt idx="53">
                  <c:v>41455</c:v>
                </c:pt>
                <c:pt idx="54">
                  <c:v>41547</c:v>
                </c:pt>
                <c:pt idx="55">
                  <c:v>41639</c:v>
                </c:pt>
                <c:pt idx="56">
                  <c:v>41729</c:v>
                </c:pt>
                <c:pt idx="57">
                  <c:v>41820</c:v>
                </c:pt>
                <c:pt idx="58">
                  <c:v>41912</c:v>
                </c:pt>
                <c:pt idx="59">
                  <c:v>42004</c:v>
                </c:pt>
                <c:pt idx="60">
                  <c:v>42094</c:v>
                </c:pt>
                <c:pt idx="61">
                  <c:v>42185</c:v>
                </c:pt>
                <c:pt idx="62">
                  <c:v>42277</c:v>
                </c:pt>
                <c:pt idx="63">
                  <c:v>42369</c:v>
                </c:pt>
                <c:pt idx="64">
                  <c:v>42460</c:v>
                </c:pt>
                <c:pt idx="65">
                  <c:v>42551</c:v>
                </c:pt>
                <c:pt idx="66">
                  <c:v>42643</c:v>
                </c:pt>
                <c:pt idx="67">
                  <c:v>42735</c:v>
                </c:pt>
                <c:pt idx="68">
                  <c:v>42825</c:v>
                </c:pt>
                <c:pt idx="69">
                  <c:v>42916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</c:numCache>
            </c:numRef>
          </c:cat>
          <c:val>
            <c:numRef>
              <c:f>'cap ins'!$F$23:$F$500</c:f>
              <c:numCache>
                <c:formatCode>General</c:formatCode>
                <c:ptCount val="478"/>
                <c:pt idx="0">
                  <c:v>83.4</c:v>
                </c:pt>
                <c:pt idx="1">
                  <c:v>83.7</c:v>
                </c:pt>
                <c:pt idx="2">
                  <c:v>84</c:v>
                </c:pt>
                <c:pt idx="3">
                  <c:v>84.6</c:v>
                </c:pt>
                <c:pt idx="4">
                  <c:v>84.2</c:v>
                </c:pt>
                <c:pt idx="5">
                  <c:v>83.3</c:v>
                </c:pt>
                <c:pt idx="6">
                  <c:v>82.2</c:v>
                </c:pt>
                <c:pt idx="7">
                  <c:v>81.400000000000006</c:v>
                </c:pt>
                <c:pt idx="8">
                  <c:v>80.900000000000006</c:v>
                </c:pt>
                <c:pt idx="9">
                  <c:v>80.7</c:v>
                </c:pt>
                <c:pt idx="10">
                  <c:v>81.2</c:v>
                </c:pt>
                <c:pt idx="11">
                  <c:v>81.3</c:v>
                </c:pt>
                <c:pt idx="12">
                  <c:v>80.8</c:v>
                </c:pt>
                <c:pt idx="13">
                  <c:v>80</c:v>
                </c:pt>
                <c:pt idx="14">
                  <c:v>80.8</c:v>
                </c:pt>
                <c:pt idx="15">
                  <c:v>81.3</c:v>
                </c:pt>
                <c:pt idx="16">
                  <c:v>81.3</c:v>
                </c:pt>
                <c:pt idx="17">
                  <c:v>81.400000000000006</c:v>
                </c:pt>
                <c:pt idx="18">
                  <c:v>81.8</c:v>
                </c:pt>
                <c:pt idx="19">
                  <c:v>81.7</c:v>
                </c:pt>
                <c:pt idx="20">
                  <c:v>81.7</c:v>
                </c:pt>
                <c:pt idx="21">
                  <c:v>81.400000000000006</c:v>
                </c:pt>
                <c:pt idx="22">
                  <c:v>81.2</c:v>
                </c:pt>
                <c:pt idx="23">
                  <c:v>81.3</c:v>
                </c:pt>
                <c:pt idx="24">
                  <c:v>81.900000000000006</c:v>
                </c:pt>
                <c:pt idx="25">
                  <c:v>83.2</c:v>
                </c:pt>
                <c:pt idx="26">
                  <c:v>83.8</c:v>
                </c:pt>
                <c:pt idx="27">
                  <c:v>84.1</c:v>
                </c:pt>
                <c:pt idx="28">
                  <c:v>84.3</c:v>
                </c:pt>
                <c:pt idx="29">
                  <c:v>85.1</c:v>
                </c:pt>
                <c:pt idx="30">
                  <c:v>84.7</c:v>
                </c:pt>
                <c:pt idx="31">
                  <c:v>84.5</c:v>
                </c:pt>
                <c:pt idx="32">
                  <c:v>84.3</c:v>
                </c:pt>
                <c:pt idx="33">
                  <c:v>84.1</c:v>
                </c:pt>
                <c:pt idx="34">
                  <c:v>83</c:v>
                </c:pt>
                <c:pt idx="35">
                  <c:v>81.400000000000006</c:v>
                </c:pt>
                <c:pt idx="36">
                  <c:v>74.8</c:v>
                </c:pt>
                <c:pt idx="37">
                  <c:v>70.099999999999994</c:v>
                </c:pt>
                <c:pt idx="38">
                  <c:v>69.5</c:v>
                </c:pt>
                <c:pt idx="39">
                  <c:v>70.8</c:v>
                </c:pt>
                <c:pt idx="40">
                  <c:v>72.8</c:v>
                </c:pt>
                <c:pt idx="41">
                  <c:v>76.099999999999994</c:v>
                </c:pt>
                <c:pt idx="42">
                  <c:v>77.900000000000006</c:v>
                </c:pt>
                <c:pt idx="43">
                  <c:v>78.8</c:v>
                </c:pt>
                <c:pt idx="44">
                  <c:v>80.7</c:v>
                </c:pt>
                <c:pt idx="45">
                  <c:v>82.2</c:v>
                </c:pt>
                <c:pt idx="46">
                  <c:v>80.8</c:v>
                </c:pt>
                <c:pt idx="47">
                  <c:v>79.900000000000006</c:v>
                </c:pt>
                <c:pt idx="48">
                  <c:v>79.900000000000006</c:v>
                </c:pt>
                <c:pt idx="49">
                  <c:v>80.099999999999994</c:v>
                </c:pt>
                <c:pt idx="50">
                  <c:v>78.5</c:v>
                </c:pt>
                <c:pt idx="51">
                  <c:v>77.599999999999994</c:v>
                </c:pt>
                <c:pt idx="52">
                  <c:v>78</c:v>
                </c:pt>
                <c:pt idx="53">
                  <c:v>77.8</c:v>
                </c:pt>
                <c:pt idx="54">
                  <c:v>78.7</c:v>
                </c:pt>
                <c:pt idx="55">
                  <c:v>78.8</c:v>
                </c:pt>
                <c:pt idx="56">
                  <c:v>80.5</c:v>
                </c:pt>
                <c:pt idx="57">
                  <c:v>80.2</c:v>
                </c:pt>
                <c:pt idx="58">
                  <c:v>80.3</c:v>
                </c:pt>
                <c:pt idx="59">
                  <c:v>80.599999999999994</c:v>
                </c:pt>
                <c:pt idx="60">
                  <c:v>81.099999999999994</c:v>
                </c:pt>
                <c:pt idx="61">
                  <c:v>81.2</c:v>
                </c:pt>
                <c:pt idx="62">
                  <c:v>81.2</c:v>
                </c:pt>
                <c:pt idx="63">
                  <c:v>81.599999999999994</c:v>
                </c:pt>
                <c:pt idx="64">
                  <c:v>81.900000000000006</c:v>
                </c:pt>
                <c:pt idx="65">
                  <c:v>81.5</c:v>
                </c:pt>
                <c:pt idx="66">
                  <c:v>81.599999999999994</c:v>
                </c:pt>
                <c:pt idx="67">
                  <c:v>82.3</c:v>
                </c:pt>
                <c:pt idx="68">
                  <c:v>82.5</c:v>
                </c:pt>
                <c:pt idx="69">
                  <c:v>82.6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8633984"/>
        <c:axId val="308635520"/>
      </c:lineChart>
      <c:dateAx>
        <c:axId val="308633984"/>
        <c:scaling>
          <c:orientation val="minMax"/>
          <c:min val="39845"/>
        </c:scaling>
        <c:delete val="0"/>
        <c:axPos val="b"/>
        <c:numFmt formatCode="[$-C0A]mmm\-yy;@" sourceLinked="0"/>
        <c:majorTickMark val="none"/>
        <c:minorTickMark val="none"/>
        <c:tickLblPos val="low"/>
        <c:txPr>
          <a:bodyPr rot="-5400000" vert="horz"/>
          <a:lstStyle/>
          <a:p>
            <a:pPr>
              <a:defRPr sz="1050" b="0"/>
            </a:pPr>
            <a:endParaRPr lang="en-US"/>
          </a:p>
        </c:txPr>
        <c:crossAx val="308635520"/>
        <c:crosses val="autoZero"/>
        <c:auto val="1"/>
        <c:lblOffset val="100"/>
        <c:baseTimeUnit val="months"/>
      </c:dateAx>
      <c:valAx>
        <c:axId val="308635520"/>
        <c:scaling>
          <c:orientation val="minMax"/>
          <c:max val="85"/>
          <c:min val="67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b="1"/>
                </a:pPr>
                <a:r>
                  <a:rPr lang="en-US"/>
                  <a:t>var</a:t>
                </a:r>
                <a:r>
                  <a:rPr lang="en-US" baseline="0"/>
                  <a:t> anual (%)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0493261781346292E-2"/>
              <c:y val="0.30972817751094811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308633984"/>
        <c:crosses val="autoZero"/>
        <c:crossBetween val="between"/>
      </c:valAx>
    </c:plotArea>
    <c:legend>
      <c:legendPos val="b"/>
      <c:layout/>
      <c:overlay val="0"/>
      <c:txPr>
        <a:bodyPr/>
        <a:lstStyle/>
        <a:p>
          <a:pPr>
            <a:defRPr b="1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Times New Roman" panose="02020603050405020304" pitchFamily="18" charset="0"/>
          <a:ea typeface="Calibri"/>
          <a:cs typeface="Times New Roman" panose="02020603050405020304" pitchFamily="18" charset="0"/>
        </a:defRPr>
      </a:pPr>
      <a:endParaRPr lang="en-US"/>
    </a:p>
  </c:txPr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9.4107835093038897E-2"/>
          <c:y val="5.0020547590115406E-2"/>
          <c:w val="0.85780948950049896"/>
          <c:h val="0.67138308516829615"/>
        </c:manualLayout>
      </c:layout>
      <c:lineChart>
        <c:grouping val="standard"/>
        <c:varyColors val="0"/>
        <c:ser>
          <c:idx val="0"/>
          <c:order val="0"/>
          <c:tx>
            <c:strRef>
              <c:f>'cap ins'!$Z$23</c:f>
              <c:strCache>
                <c:ptCount val="1"/>
                <c:pt idx="0">
                  <c:v>Alemania</c:v>
                </c:pt>
              </c:strCache>
            </c:strRef>
          </c:tx>
          <c:spPr>
            <a:ln w="25400">
              <a:solidFill>
                <a:srgbClr val="002060"/>
              </a:solidFill>
            </a:ln>
          </c:spPr>
          <c:marker>
            <c:symbol val="none"/>
          </c:marker>
          <c:cat>
            <c:numRef>
              <c:f>'cap ins'!$Y$29:$Y$500</c:f>
              <c:numCache>
                <c:formatCode>m/d/yyyy</c:formatCode>
                <c:ptCount val="472"/>
                <c:pt idx="0">
                  <c:v>37072</c:v>
                </c:pt>
                <c:pt idx="1">
                  <c:v>37164</c:v>
                </c:pt>
                <c:pt idx="2">
                  <c:v>37256</c:v>
                </c:pt>
                <c:pt idx="3">
                  <c:v>37346</c:v>
                </c:pt>
                <c:pt idx="4">
                  <c:v>37437</c:v>
                </c:pt>
                <c:pt idx="5">
                  <c:v>37529</c:v>
                </c:pt>
                <c:pt idx="6">
                  <c:v>37621</c:v>
                </c:pt>
                <c:pt idx="7">
                  <c:v>37711</c:v>
                </c:pt>
                <c:pt idx="8">
                  <c:v>37802</c:v>
                </c:pt>
                <c:pt idx="9">
                  <c:v>37894</c:v>
                </c:pt>
                <c:pt idx="10">
                  <c:v>37986</c:v>
                </c:pt>
                <c:pt idx="11">
                  <c:v>38077</c:v>
                </c:pt>
                <c:pt idx="12">
                  <c:v>38168</c:v>
                </c:pt>
                <c:pt idx="13">
                  <c:v>38260</c:v>
                </c:pt>
                <c:pt idx="14">
                  <c:v>38352</c:v>
                </c:pt>
                <c:pt idx="15">
                  <c:v>38442</c:v>
                </c:pt>
                <c:pt idx="16">
                  <c:v>38533</c:v>
                </c:pt>
                <c:pt idx="17">
                  <c:v>38625</c:v>
                </c:pt>
                <c:pt idx="18">
                  <c:v>38717</c:v>
                </c:pt>
                <c:pt idx="19">
                  <c:v>38807</c:v>
                </c:pt>
                <c:pt idx="20">
                  <c:v>38898</c:v>
                </c:pt>
                <c:pt idx="21">
                  <c:v>38990</c:v>
                </c:pt>
                <c:pt idx="22">
                  <c:v>39082</c:v>
                </c:pt>
                <c:pt idx="23">
                  <c:v>39172</c:v>
                </c:pt>
                <c:pt idx="24">
                  <c:v>39263</c:v>
                </c:pt>
                <c:pt idx="25">
                  <c:v>39355</c:v>
                </c:pt>
                <c:pt idx="26">
                  <c:v>39447</c:v>
                </c:pt>
                <c:pt idx="27">
                  <c:v>39538</c:v>
                </c:pt>
                <c:pt idx="28">
                  <c:v>39629</c:v>
                </c:pt>
                <c:pt idx="29">
                  <c:v>39721</c:v>
                </c:pt>
                <c:pt idx="30">
                  <c:v>39813</c:v>
                </c:pt>
                <c:pt idx="31">
                  <c:v>39903</c:v>
                </c:pt>
                <c:pt idx="32">
                  <c:v>39994</c:v>
                </c:pt>
                <c:pt idx="33">
                  <c:v>40086</c:v>
                </c:pt>
                <c:pt idx="34">
                  <c:v>40178</c:v>
                </c:pt>
                <c:pt idx="35">
                  <c:v>40268</c:v>
                </c:pt>
                <c:pt idx="36">
                  <c:v>40359</c:v>
                </c:pt>
                <c:pt idx="37">
                  <c:v>40451</c:v>
                </c:pt>
                <c:pt idx="38">
                  <c:v>40543</c:v>
                </c:pt>
                <c:pt idx="39">
                  <c:v>40633</c:v>
                </c:pt>
                <c:pt idx="40">
                  <c:v>40724</c:v>
                </c:pt>
                <c:pt idx="41">
                  <c:v>40816</c:v>
                </c:pt>
                <c:pt idx="42">
                  <c:v>40908</c:v>
                </c:pt>
                <c:pt idx="43">
                  <c:v>40999</c:v>
                </c:pt>
                <c:pt idx="44">
                  <c:v>41090</c:v>
                </c:pt>
                <c:pt idx="45">
                  <c:v>41182</c:v>
                </c:pt>
                <c:pt idx="46">
                  <c:v>41274</c:v>
                </c:pt>
                <c:pt idx="47">
                  <c:v>41364</c:v>
                </c:pt>
                <c:pt idx="48">
                  <c:v>41455</c:v>
                </c:pt>
                <c:pt idx="49">
                  <c:v>41547</c:v>
                </c:pt>
                <c:pt idx="50">
                  <c:v>41639</c:v>
                </c:pt>
                <c:pt idx="51">
                  <c:v>41729</c:v>
                </c:pt>
                <c:pt idx="52">
                  <c:v>41820</c:v>
                </c:pt>
                <c:pt idx="53">
                  <c:v>41912</c:v>
                </c:pt>
                <c:pt idx="54">
                  <c:v>42004</c:v>
                </c:pt>
                <c:pt idx="55">
                  <c:v>42094</c:v>
                </c:pt>
                <c:pt idx="56">
                  <c:v>42185</c:v>
                </c:pt>
                <c:pt idx="57">
                  <c:v>42277</c:v>
                </c:pt>
                <c:pt idx="58">
                  <c:v>42369</c:v>
                </c:pt>
                <c:pt idx="59">
                  <c:v>42460</c:v>
                </c:pt>
                <c:pt idx="60">
                  <c:v>42551</c:v>
                </c:pt>
                <c:pt idx="61">
                  <c:v>42643</c:v>
                </c:pt>
                <c:pt idx="62">
                  <c:v>42735</c:v>
                </c:pt>
                <c:pt idx="63">
                  <c:v>42825</c:v>
                </c:pt>
                <c:pt idx="64">
                  <c:v>42916</c:v>
                </c:pt>
              </c:numCache>
            </c:numRef>
          </c:cat>
          <c:val>
            <c:numRef>
              <c:f>'cap ins'!$Z$29:$Z$500</c:f>
              <c:numCache>
                <c:formatCode>General</c:formatCode>
                <c:ptCount val="472"/>
                <c:pt idx="0">
                  <c:v>85.3</c:v>
                </c:pt>
                <c:pt idx="1">
                  <c:v>84.4</c:v>
                </c:pt>
                <c:pt idx="2">
                  <c:v>83.5</c:v>
                </c:pt>
                <c:pt idx="3">
                  <c:v>82.1</c:v>
                </c:pt>
                <c:pt idx="4">
                  <c:v>82</c:v>
                </c:pt>
                <c:pt idx="5">
                  <c:v>82.5</c:v>
                </c:pt>
                <c:pt idx="6">
                  <c:v>83.3</c:v>
                </c:pt>
                <c:pt idx="7">
                  <c:v>82.5</c:v>
                </c:pt>
                <c:pt idx="8">
                  <c:v>82.8</c:v>
                </c:pt>
                <c:pt idx="9">
                  <c:v>81.900000000000006</c:v>
                </c:pt>
                <c:pt idx="10">
                  <c:v>83.7</c:v>
                </c:pt>
                <c:pt idx="11">
                  <c:v>83.6</c:v>
                </c:pt>
                <c:pt idx="12">
                  <c:v>84</c:v>
                </c:pt>
                <c:pt idx="13">
                  <c:v>84.5</c:v>
                </c:pt>
                <c:pt idx="14">
                  <c:v>84.6</c:v>
                </c:pt>
                <c:pt idx="15">
                  <c:v>84.3</c:v>
                </c:pt>
                <c:pt idx="16">
                  <c:v>83.5</c:v>
                </c:pt>
                <c:pt idx="17">
                  <c:v>84.1</c:v>
                </c:pt>
                <c:pt idx="18">
                  <c:v>84.2</c:v>
                </c:pt>
                <c:pt idx="19">
                  <c:v>84.7</c:v>
                </c:pt>
                <c:pt idx="20">
                  <c:v>86.3</c:v>
                </c:pt>
                <c:pt idx="21">
                  <c:v>87.4</c:v>
                </c:pt>
                <c:pt idx="22">
                  <c:v>87.9</c:v>
                </c:pt>
                <c:pt idx="23">
                  <c:v>87.8</c:v>
                </c:pt>
                <c:pt idx="24">
                  <c:v>88.9</c:v>
                </c:pt>
                <c:pt idx="25">
                  <c:v>88.3</c:v>
                </c:pt>
                <c:pt idx="26">
                  <c:v>88.2</c:v>
                </c:pt>
                <c:pt idx="27">
                  <c:v>88.3</c:v>
                </c:pt>
                <c:pt idx="28">
                  <c:v>87.8</c:v>
                </c:pt>
                <c:pt idx="29">
                  <c:v>86.7</c:v>
                </c:pt>
                <c:pt idx="30">
                  <c:v>84.8</c:v>
                </c:pt>
                <c:pt idx="31">
                  <c:v>76</c:v>
                </c:pt>
                <c:pt idx="32">
                  <c:v>70.599999999999994</c:v>
                </c:pt>
                <c:pt idx="33">
                  <c:v>70</c:v>
                </c:pt>
                <c:pt idx="34">
                  <c:v>71.2</c:v>
                </c:pt>
                <c:pt idx="35">
                  <c:v>74.400000000000006</c:v>
                </c:pt>
                <c:pt idx="36">
                  <c:v>79.400000000000006</c:v>
                </c:pt>
                <c:pt idx="37">
                  <c:v>81.900000000000006</c:v>
                </c:pt>
                <c:pt idx="38">
                  <c:v>83.1</c:v>
                </c:pt>
                <c:pt idx="39">
                  <c:v>85.6</c:v>
                </c:pt>
                <c:pt idx="40">
                  <c:v>86.8</c:v>
                </c:pt>
                <c:pt idx="41">
                  <c:v>86.7</c:v>
                </c:pt>
                <c:pt idx="42">
                  <c:v>85.1</c:v>
                </c:pt>
                <c:pt idx="43">
                  <c:v>85.3</c:v>
                </c:pt>
                <c:pt idx="44">
                  <c:v>85.2</c:v>
                </c:pt>
                <c:pt idx="45">
                  <c:v>82.6</c:v>
                </c:pt>
                <c:pt idx="46">
                  <c:v>80.7</c:v>
                </c:pt>
                <c:pt idx="47">
                  <c:v>82.2</c:v>
                </c:pt>
                <c:pt idx="48">
                  <c:v>81.5</c:v>
                </c:pt>
                <c:pt idx="49">
                  <c:v>82.5</c:v>
                </c:pt>
                <c:pt idx="50">
                  <c:v>82.3</c:v>
                </c:pt>
                <c:pt idx="51">
                  <c:v>83.3</c:v>
                </c:pt>
                <c:pt idx="52">
                  <c:v>83.9</c:v>
                </c:pt>
                <c:pt idx="53">
                  <c:v>84</c:v>
                </c:pt>
                <c:pt idx="54">
                  <c:v>84.4</c:v>
                </c:pt>
                <c:pt idx="55">
                  <c:v>84.8</c:v>
                </c:pt>
                <c:pt idx="56">
                  <c:v>84.4</c:v>
                </c:pt>
                <c:pt idx="57">
                  <c:v>84</c:v>
                </c:pt>
                <c:pt idx="58">
                  <c:v>84.6</c:v>
                </c:pt>
                <c:pt idx="59">
                  <c:v>85</c:v>
                </c:pt>
                <c:pt idx="60">
                  <c:v>84.6</c:v>
                </c:pt>
                <c:pt idx="61">
                  <c:v>84.8</c:v>
                </c:pt>
                <c:pt idx="62">
                  <c:v>85.7</c:v>
                </c:pt>
                <c:pt idx="63">
                  <c:v>85.9</c:v>
                </c:pt>
                <c:pt idx="64">
                  <c:v>86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'cap ins'!$AA$23</c:f>
              <c:strCache>
                <c:ptCount val="1"/>
                <c:pt idx="0">
                  <c:v>Francia</c:v>
                </c:pt>
              </c:strCache>
            </c:strRef>
          </c:tx>
          <c:spPr>
            <a:ln w="25400">
              <a:solidFill>
                <a:sysClr val="window" lastClr="FFFFFF">
                  <a:lumMod val="50000"/>
                </a:sysClr>
              </a:solidFill>
              <a:prstDash val="solid"/>
            </a:ln>
          </c:spPr>
          <c:marker>
            <c:symbol val="none"/>
          </c:marker>
          <c:cat>
            <c:numRef>
              <c:f>'cap ins'!$Y$29:$Y$500</c:f>
              <c:numCache>
                <c:formatCode>m/d/yyyy</c:formatCode>
                <c:ptCount val="472"/>
                <c:pt idx="0">
                  <c:v>37072</c:v>
                </c:pt>
                <c:pt idx="1">
                  <c:v>37164</c:v>
                </c:pt>
                <c:pt idx="2">
                  <c:v>37256</c:v>
                </c:pt>
                <c:pt idx="3">
                  <c:v>37346</c:v>
                </c:pt>
                <c:pt idx="4">
                  <c:v>37437</c:v>
                </c:pt>
                <c:pt idx="5">
                  <c:v>37529</c:v>
                </c:pt>
                <c:pt idx="6">
                  <c:v>37621</c:v>
                </c:pt>
                <c:pt idx="7">
                  <c:v>37711</c:v>
                </c:pt>
                <c:pt idx="8">
                  <c:v>37802</c:v>
                </c:pt>
                <c:pt idx="9">
                  <c:v>37894</c:v>
                </c:pt>
                <c:pt idx="10">
                  <c:v>37986</c:v>
                </c:pt>
                <c:pt idx="11">
                  <c:v>38077</c:v>
                </c:pt>
                <c:pt idx="12">
                  <c:v>38168</c:v>
                </c:pt>
                <c:pt idx="13">
                  <c:v>38260</c:v>
                </c:pt>
                <c:pt idx="14">
                  <c:v>38352</c:v>
                </c:pt>
                <c:pt idx="15">
                  <c:v>38442</c:v>
                </c:pt>
                <c:pt idx="16">
                  <c:v>38533</c:v>
                </c:pt>
                <c:pt idx="17">
                  <c:v>38625</c:v>
                </c:pt>
                <c:pt idx="18">
                  <c:v>38717</c:v>
                </c:pt>
                <c:pt idx="19">
                  <c:v>38807</c:v>
                </c:pt>
                <c:pt idx="20">
                  <c:v>38898</c:v>
                </c:pt>
                <c:pt idx="21">
                  <c:v>38990</c:v>
                </c:pt>
                <c:pt idx="22">
                  <c:v>39082</c:v>
                </c:pt>
                <c:pt idx="23">
                  <c:v>39172</c:v>
                </c:pt>
                <c:pt idx="24">
                  <c:v>39263</c:v>
                </c:pt>
                <c:pt idx="25">
                  <c:v>39355</c:v>
                </c:pt>
                <c:pt idx="26">
                  <c:v>39447</c:v>
                </c:pt>
                <c:pt idx="27">
                  <c:v>39538</c:v>
                </c:pt>
                <c:pt idx="28">
                  <c:v>39629</c:v>
                </c:pt>
                <c:pt idx="29">
                  <c:v>39721</c:v>
                </c:pt>
                <c:pt idx="30">
                  <c:v>39813</c:v>
                </c:pt>
                <c:pt idx="31">
                  <c:v>39903</c:v>
                </c:pt>
                <c:pt idx="32">
                  <c:v>39994</c:v>
                </c:pt>
                <c:pt idx="33">
                  <c:v>40086</c:v>
                </c:pt>
                <c:pt idx="34">
                  <c:v>40178</c:v>
                </c:pt>
                <c:pt idx="35">
                  <c:v>40268</c:v>
                </c:pt>
                <c:pt idx="36">
                  <c:v>40359</c:v>
                </c:pt>
                <c:pt idx="37">
                  <c:v>40451</c:v>
                </c:pt>
                <c:pt idx="38">
                  <c:v>40543</c:v>
                </c:pt>
                <c:pt idx="39">
                  <c:v>40633</c:v>
                </c:pt>
                <c:pt idx="40">
                  <c:v>40724</c:v>
                </c:pt>
                <c:pt idx="41">
                  <c:v>40816</c:v>
                </c:pt>
                <c:pt idx="42">
                  <c:v>40908</c:v>
                </c:pt>
                <c:pt idx="43">
                  <c:v>40999</c:v>
                </c:pt>
                <c:pt idx="44">
                  <c:v>41090</c:v>
                </c:pt>
                <c:pt idx="45">
                  <c:v>41182</c:v>
                </c:pt>
                <c:pt idx="46">
                  <c:v>41274</c:v>
                </c:pt>
                <c:pt idx="47">
                  <c:v>41364</c:v>
                </c:pt>
                <c:pt idx="48">
                  <c:v>41455</c:v>
                </c:pt>
                <c:pt idx="49">
                  <c:v>41547</c:v>
                </c:pt>
                <c:pt idx="50">
                  <c:v>41639</c:v>
                </c:pt>
                <c:pt idx="51">
                  <c:v>41729</c:v>
                </c:pt>
                <c:pt idx="52">
                  <c:v>41820</c:v>
                </c:pt>
                <c:pt idx="53">
                  <c:v>41912</c:v>
                </c:pt>
                <c:pt idx="54">
                  <c:v>42004</c:v>
                </c:pt>
                <c:pt idx="55">
                  <c:v>42094</c:v>
                </c:pt>
                <c:pt idx="56">
                  <c:v>42185</c:v>
                </c:pt>
                <c:pt idx="57">
                  <c:v>42277</c:v>
                </c:pt>
                <c:pt idx="58">
                  <c:v>42369</c:v>
                </c:pt>
                <c:pt idx="59">
                  <c:v>42460</c:v>
                </c:pt>
                <c:pt idx="60">
                  <c:v>42551</c:v>
                </c:pt>
                <c:pt idx="61">
                  <c:v>42643</c:v>
                </c:pt>
                <c:pt idx="62">
                  <c:v>42735</c:v>
                </c:pt>
                <c:pt idx="63">
                  <c:v>42825</c:v>
                </c:pt>
                <c:pt idx="64">
                  <c:v>42916</c:v>
                </c:pt>
              </c:numCache>
            </c:numRef>
          </c:cat>
          <c:val>
            <c:numRef>
              <c:f>'cap ins'!$AA$29:$AA$500</c:f>
              <c:numCache>
                <c:formatCode>General</c:formatCode>
                <c:ptCount val="472"/>
                <c:pt idx="0">
                  <c:v>86.8</c:v>
                </c:pt>
                <c:pt idx="1">
                  <c:v>85.3</c:v>
                </c:pt>
                <c:pt idx="2">
                  <c:v>85.2</c:v>
                </c:pt>
                <c:pt idx="3">
                  <c:v>84.9</c:v>
                </c:pt>
                <c:pt idx="4">
                  <c:v>85.7</c:v>
                </c:pt>
                <c:pt idx="5">
                  <c:v>85</c:v>
                </c:pt>
                <c:pt idx="6">
                  <c:v>84.8</c:v>
                </c:pt>
                <c:pt idx="7">
                  <c:v>85.2</c:v>
                </c:pt>
                <c:pt idx="8">
                  <c:v>84.8</c:v>
                </c:pt>
                <c:pt idx="9">
                  <c:v>84.8</c:v>
                </c:pt>
                <c:pt idx="10">
                  <c:v>84</c:v>
                </c:pt>
                <c:pt idx="11">
                  <c:v>83.8</c:v>
                </c:pt>
                <c:pt idx="12">
                  <c:v>83</c:v>
                </c:pt>
                <c:pt idx="13">
                  <c:v>83.7</c:v>
                </c:pt>
                <c:pt idx="14">
                  <c:v>83.9</c:v>
                </c:pt>
                <c:pt idx="15">
                  <c:v>83.5</c:v>
                </c:pt>
                <c:pt idx="16">
                  <c:v>83.7</c:v>
                </c:pt>
                <c:pt idx="17">
                  <c:v>83.7</c:v>
                </c:pt>
                <c:pt idx="18">
                  <c:v>83.1</c:v>
                </c:pt>
                <c:pt idx="19">
                  <c:v>83.8</c:v>
                </c:pt>
                <c:pt idx="20">
                  <c:v>84.8</c:v>
                </c:pt>
                <c:pt idx="21">
                  <c:v>85.8</c:v>
                </c:pt>
                <c:pt idx="22">
                  <c:v>86.6</c:v>
                </c:pt>
                <c:pt idx="23">
                  <c:v>86.4</c:v>
                </c:pt>
                <c:pt idx="24">
                  <c:v>86.8</c:v>
                </c:pt>
                <c:pt idx="25">
                  <c:v>86.9</c:v>
                </c:pt>
                <c:pt idx="26">
                  <c:v>87.7</c:v>
                </c:pt>
                <c:pt idx="27">
                  <c:v>87.3</c:v>
                </c:pt>
                <c:pt idx="28">
                  <c:v>86.2</c:v>
                </c:pt>
                <c:pt idx="29">
                  <c:v>85.6</c:v>
                </c:pt>
                <c:pt idx="30">
                  <c:v>83.9</c:v>
                </c:pt>
                <c:pt idx="31">
                  <c:v>77.3</c:v>
                </c:pt>
                <c:pt idx="32">
                  <c:v>72.599999999999994</c:v>
                </c:pt>
                <c:pt idx="33">
                  <c:v>72.3</c:v>
                </c:pt>
                <c:pt idx="34">
                  <c:v>75</c:v>
                </c:pt>
                <c:pt idx="35">
                  <c:v>75.8</c:v>
                </c:pt>
                <c:pt idx="36">
                  <c:v>78.7</c:v>
                </c:pt>
                <c:pt idx="37">
                  <c:v>79.099999999999994</c:v>
                </c:pt>
                <c:pt idx="38">
                  <c:v>79.3</c:v>
                </c:pt>
                <c:pt idx="39">
                  <c:v>82.2</c:v>
                </c:pt>
                <c:pt idx="40">
                  <c:v>84.8</c:v>
                </c:pt>
                <c:pt idx="41">
                  <c:v>83.3</c:v>
                </c:pt>
                <c:pt idx="42">
                  <c:v>83.2</c:v>
                </c:pt>
                <c:pt idx="43">
                  <c:v>82.8</c:v>
                </c:pt>
                <c:pt idx="44">
                  <c:v>83.5</c:v>
                </c:pt>
                <c:pt idx="45">
                  <c:v>82.2</c:v>
                </c:pt>
                <c:pt idx="46">
                  <c:v>80.5</c:v>
                </c:pt>
                <c:pt idx="47">
                  <c:v>82.1</c:v>
                </c:pt>
                <c:pt idx="48">
                  <c:v>80.599999999999994</c:v>
                </c:pt>
                <c:pt idx="49">
                  <c:v>80.8</c:v>
                </c:pt>
                <c:pt idx="50">
                  <c:v>79.8</c:v>
                </c:pt>
                <c:pt idx="51">
                  <c:v>81.7</c:v>
                </c:pt>
                <c:pt idx="52">
                  <c:v>81.3</c:v>
                </c:pt>
                <c:pt idx="53">
                  <c:v>82.5</c:v>
                </c:pt>
                <c:pt idx="54">
                  <c:v>82</c:v>
                </c:pt>
                <c:pt idx="55">
                  <c:v>81.900000000000006</c:v>
                </c:pt>
                <c:pt idx="56">
                  <c:v>82.7</c:v>
                </c:pt>
                <c:pt idx="57">
                  <c:v>82.9</c:v>
                </c:pt>
                <c:pt idx="58">
                  <c:v>83.4</c:v>
                </c:pt>
                <c:pt idx="59">
                  <c:v>82.6</c:v>
                </c:pt>
                <c:pt idx="60">
                  <c:v>82.8</c:v>
                </c:pt>
                <c:pt idx="61">
                  <c:v>83.8</c:v>
                </c:pt>
                <c:pt idx="62">
                  <c:v>83.6</c:v>
                </c:pt>
                <c:pt idx="63">
                  <c:v>84.6</c:v>
                </c:pt>
                <c:pt idx="64">
                  <c:v>84.2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'cap ins'!$AB$23</c:f>
              <c:strCache>
                <c:ptCount val="1"/>
                <c:pt idx="0">
                  <c:v>Italia</c:v>
                </c:pt>
              </c:strCache>
            </c:strRef>
          </c:tx>
          <c:spPr>
            <a:ln w="19050">
              <a:solidFill>
                <a:schemeClr val="tx2">
                  <a:lumMod val="40000"/>
                  <a:lumOff val="60000"/>
                </a:schemeClr>
              </a:solidFill>
            </a:ln>
          </c:spPr>
          <c:marker>
            <c:symbol val="none"/>
          </c:marker>
          <c:cat>
            <c:numRef>
              <c:f>'cap ins'!$Y$29:$Y$500</c:f>
              <c:numCache>
                <c:formatCode>m/d/yyyy</c:formatCode>
                <c:ptCount val="472"/>
                <c:pt idx="0">
                  <c:v>37072</c:v>
                </c:pt>
                <c:pt idx="1">
                  <c:v>37164</c:v>
                </c:pt>
                <c:pt idx="2">
                  <c:v>37256</c:v>
                </c:pt>
                <c:pt idx="3">
                  <c:v>37346</c:v>
                </c:pt>
                <c:pt idx="4">
                  <c:v>37437</c:v>
                </c:pt>
                <c:pt idx="5">
                  <c:v>37529</c:v>
                </c:pt>
                <c:pt idx="6">
                  <c:v>37621</c:v>
                </c:pt>
                <c:pt idx="7">
                  <c:v>37711</c:v>
                </c:pt>
                <c:pt idx="8">
                  <c:v>37802</c:v>
                </c:pt>
                <c:pt idx="9">
                  <c:v>37894</c:v>
                </c:pt>
                <c:pt idx="10">
                  <c:v>37986</c:v>
                </c:pt>
                <c:pt idx="11">
                  <c:v>38077</c:v>
                </c:pt>
                <c:pt idx="12">
                  <c:v>38168</c:v>
                </c:pt>
                <c:pt idx="13">
                  <c:v>38260</c:v>
                </c:pt>
                <c:pt idx="14">
                  <c:v>38352</c:v>
                </c:pt>
                <c:pt idx="15">
                  <c:v>38442</c:v>
                </c:pt>
                <c:pt idx="16">
                  <c:v>38533</c:v>
                </c:pt>
                <c:pt idx="17">
                  <c:v>38625</c:v>
                </c:pt>
                <c:pt idx="18">
                  <c:v>38717</c:v>
                </c:pt>
                <c:pt idx="19">
                  <c:v>38807</c:v>
                </c:pt>
                <c:pt idx="20">
                  <c:v>38898</c:v>
                </c:pt>
                <c:pt idx="21">
                  <c:v>38990</c:v>
                </c:pt>
                <c:pt idx="22">
                  <c:v>39082</c:v>
                </c:pt>
                <c:pt idx="23">
                  <c:v>39172</c:v>
                </c:pt>
                <c:pt idx="24">
                  <c:v>39263</c:v>
                </c:pt>
                <c:pt idx="25">
                  <c:v>39355</c:v>
                </c:pt>
                <c:pt idx="26">
                  <c:v>39447</c:v>
                </c:pt>
                <c:pt idx="27">
                  <c:v>39538</c:v>
                </c:pt>
                <c:pt idx="28">
                  <c:v>39629</c:v>
                </c:pt>
                <c:pt idx="29">
                  <c:v>39721</c:v>
                </c:pt>
                <c:pt idx="30">
                  <c:v>39813</c:v>
                </c:pt>
                <c:pt idx="31">
                  <c:v>39903</c:v>
                </c:pt>
                <c:pt idx="32">
                  <c:v>39994</c:v>
                </c:pt>
                <c:pt idx="33">
                  <c:v>40086</c:v>
                </c:pt>
                <c:pt idx="34">
                  <c:v>40178</c:v>
                </c:pt>
                <c:pt idx="35">
                  <c:v>40268</c:v>
                </c:pt>
                <c:pt idx="36">
                  <c:v>40359</c:v>
                </c:pt>
                <c:pt idx="37">
                  <c:v>40451</c:v>
                </c:pt>
                <c:pt idx="38">
                  <c:v>40543</c:v>
                </c:pt>
                <c:pt idx="39">
                  <c:v>40633</c:v>
                </c:pt>
                <c:pt idx="40">
                  <c:v>40724</c:v>
                </c:pt>
                <c:pt idx="41">
                  <c:v>40816</c:v>
                </c:pt>
                <c:pt idx="42">
                  <c:v>40908</c:v>
                </c:pt>
                <c:pt idx="43">
                  <c:v>40999</c:v>
                </c:pt>
                <c:pt idx="44">
                  <c:v>41090</c:v>
                </c:pt>
                <c:pt idx="45">
                  <c:v>41182</c:v>
                </c:pt>
                <c:pt idx="46">
                  <c:v>41274</c:v>
                </c:pt>
                <c:pt idx="47">
                  <c:v>41364</c:v>
                </c:pt>
                <c:pt idx="48">
                  <c:v>41455</c:v>
                </c:pt>
                <c:pt idx="49">
                  <c:v>41547</c:v>
                </c:pt>
                <c:pt idx="50">
                  <c:v>41639</c:v>
                </c:pt>
                <c:pt idx="51">
                  <c:v>41729</c:v>
                </c:pt>
                <c:pt idx="52">
                  <c:v>41820</c:v>
                </c:pt>
                <c:pt idx="53">
                  <c:v>41912</c:v>
                </c:pt>
                <c:pt idx="54">
                  <c:v>42004</c:v>
                </c:pt>
                <c:pt idx="55">
                  <c:v>42094</c:v>
                </c:pt>
                <c:pt idx="56">
                  <c:v>42185</c:v>
                </c:pt>
                <c:pt idx="57">
                  <c:v>42277</c:v>
                </c:pt>
                <c:pt idx="58">
                  <c:v>42369</c:v>
                </c:pt>
                <c:pt idx="59">
                  <c:v>42460</c:v>
                </c:pt>
                <c:pt idx="60">
                  <c:v>42551</c:v>
                </c:pt>
                <c:pt idx="61">
                  <c:v>42643</c:v>
                </c:pt>
                <c:pt idx="62">
                  <c:v>42735</c:v>
                </c:pt>
                <c:pt idx="63">
                  <c:v>42825</c:v>
                </c:pt>
                <c:pt idx="64">
                  <c:v>42916</c:v>
                </c:pt>
              </c:numCache>
            </c:numRef>
          </c:cat>
          <c:val>
            <c:numRef>
              <c:f>'cap ins'!$AB$29:$AB$500</c:f>
              <c:numCache>
                <c:formatCode>General</c:formatCode>
                <c:ptCount val="472"/>
                <c:pt idx="0">
                  <c:v>77.5</c:v>
                </c:pt>
                <c:pt idx="1">
                  <c:v>76.5</c:v>
                </c:pt>
                <c:pt idx="2">
                  <c:v>75.2</c:v>
                </c:pt>
                <c:pt idx="3">
                  <c:v>75.3</c:v>
                </c:pt>
                <c:pt idx="4">
                  <c:v>75.3</c:v>
                </c:pt>
                <c:pt idx="5">
                  <c:v>76.599999999999994</c:v>
                </c:pt>
                <c:pt idx="6">
                  <c:v>75.400000000000006</c:v>
                </c:pt>
                <c:pt idx="7">
                  <c:v>75.8</c:v>
                </c:pt>
                <c:pt idx="8">
                  <c:v>74.8</c:v>
                </c:pt>
                <c:pt idx="9">
                  <c:v>76.7</c:v>
                </c:pt>
                <c:pt idx="10">
                  <c:v>75.5</c:v>
                </c:pt>
                <c:pt idx="11">
                  <c:v>76.2</c:v>
                </c:pt>
                <c:pt idx="12">
                  <c:v>75.8</c:v>
                </c:pt>
                <c:pt idx="13">
                  <c:v>76</c:v>
                </c:pt>
                <c:pt idx="14">
                  <c:v>76.400000000000006</c:v>
                </c:pt>
                <c:pt idx="15">
                  <c:v>76.2</c:v>
                </c:pt>
                <c:pt idx="16">
                  <c:v>75.3</c:v>
                </c:pt>
                <c:pt idx="17">
                  <c:v>74.900000000000006</c:v>
                </c:pt>
                <c:pt idx="18">
                  <c:v>75.8</c:v>
                </c:pt>
                <c:pt idx="19">
                  <c:v>76.2</c:v>
                </c:pt>
                <c:pt idx="20">
                  <c:v>76.8</c:v>
                </c:pt>
                <c:pt idx="21">
                  <c:v>77.599999999999994</c:v>
                </c:pt>
                <c:pt idx="22">
                  <c:v>77.3</c:v>
                </c:pt>
                <c:pt idx="23">
                  <c:v>77.3</c:v>
                </c:pt>
                <c:pt idx="24">
                  <c:v>78.400000000000006</c:v>
                </c:pt>
                <c:pt idx="25">
                  <c:v>78.099999999999994</c:v>
                </c:pt>
                <c:pt idx="26">
                  <c:v>77.599999999999994</c:v>
                </c:pt>
                <c:pt idx="27">
                  <c:v>76.8</c:v>
                </c:pt>
                <c:pt idx="28">
                  <c:v>76</c:v>
                </c:pt>
                <c:pt idx="29">
                  <c:v>76.099999999999994</c:v>
                </c:pt>
                <c:pt idx="30">
                  <c:v>75.3</c:v>
                </c:pt>
                <c:pt idx="31">
                  <c:v>70.099999999999994</c:v>
                </c:pt>
                <c:pt idx="32">
                  <c:v>65.5</c:v>
                </c:pt>
                <c:pt idx="33">
                  <c:v>64.2</c:v>
                </c:pt>
                <c:pt idx="34">
                  <c:v>64.400000000000006</c:v>
                </c:pt>
                <c:pt idx="35">
                  <c:v>66.400000000000006</c:v>
                </c:pt>
                <c:pt idx="36">
                  <c:v>68.900000000000006</c:v>
                </c:pt>
                <c:pt idx="37">
                  <c:v>70.599999999999994</c:v>
                </c:pt>
                <c:pt idx="38">
                  <c:v>72.5</c:v>
                </c:pt>
                <c:pt idx="39">
                  <c:v>74.7</c:v>
                </c:pt>
                <c:pt idx="40">
                  <c:v>76.400000000000006</c:v>
                </c:pt>
                <c:pt idx="41">
                  <c:v>73.7</c:v>
                </c:pt>
                <c:pt idx="42">
                  <c:v>73.3</c:v>
                </c:pt>
                <c:pt idx="43">
                  <c:v>72.400000000000006</c:v>
                </c:pt>
                <c:pt idx="44">
                  <c:v>72.900000000000006</c:v>
                </c:pt>
                <c:pt idx="45">
                  <c:v>71.099999999999994</c:v>
                </c:pt>
                <c:pt idx="46">
                  <c:v>70.900000000000006</c:v>
                </c:pt>
                <c:pt idx="47">
                  <c:v>70</c:v>
                </c:pt>
                <c:pt idx="48">
                  <c:v>69.8</c:v>
                </c:pt>
                <c:pt idx="49">
                  <c:v>72.7</c:v>
                </c:pt>
                <c:pt idx="50">
                  <c:v>73.8</c:v>
                </c:pt>
                <c:pt idx="51">
                  <c:v>73.599999999999994</c:v>
                </c:pt>
                <c:pt idx="52">
                  <c:v>73.5</c:v>
                </c:pt>
                <c:pt idx="53">
                  <c:v>73.599999999999994</c:v>
                </c:pt>
                <c:pt idx="54">
                  <c:v>73.900000000000006</c:v>
                </c:pt>
                <c:pt idx="55">
                  <c:v>74.599999999999994</c:v>
                </c:pt>
                <c:pt idx="56">
                  <c:v>76.099999999999994</c:v>
                </c:pt>
                <c:pt idx="57">
                  <c:v>75.5</c:v>
                </c:pt>
                <c:pt idx="58">
                  <c:v>75.900000000000006</c:v>
                </c:pt>
                <c:pt idx="59">
                  <c:v>77.099999999999994</c:v>
                </c:pt>
                <c:pt idx="60">
                  <c:v>76.5</c:v>
                </c:pt>
                <c:pt idx="61">
                  <c:v>76</c:v>
                </c:pt>
                <c:pt idx="62">
                  <c:v>75.7</c:v>
                </c:pt>
                <c:pt idx="63">
                  <c:v>76.5</c:v>
                </c:pt>
                <c:pt idx="64">
                  <c:v>76</c:v>
                </c:pt>
              </c:numCache>
            </c:numRef>
          </c:val>
          <c:smooth val="0"/>
        </c:ser>
        <c:ser>
          <c:idx val="5"/>
          <c:order val="3"/>
          <c:tx>
            <c:strRef>
              <c:f>'cap ins'!$AD$23</c:f>
              <c:strCache>
                <c:ptCount val="1"/>
                <c:pt idx="0">
                  <c:v>España</c:v>
                </c:pt>
              </c:strCache>
            </c:strRef>
          </c:tx>
          <c:spPr>
            <a:ln w="25400">
              <a:solidFill>
                <a:srgbClr val="4BACC6">
                  <a:lumMod val="75000"/>
                </a:srgbClr>
              </a:solidFill>
            </a:ln>
          </c:spPr>
          <c:marker>
            <c:symbol val="none"/>
          </c:marker>
          <c:cat>
            <c:numRef>
              <c:f>'cap ins'!$Y$29:$Y$500</c:f>
              <c:numCache>
                <c:formatCode>m/d/yyyy</c:formatCode>
                <c:ptCount val="472"/>
                <c:pt idx="0">
                  <c:v>37072</c:v>
                </c:pt>
                <c:pt idx="1">
                  <c:v>37164</c:v>
                </c:pt>
                <c:pt idx="2">
                  <c:v>37256</c:v>
                </c:pt>
                <c:pt idx="3">
                  <c:v>37346</c:v>
                </c:pt>
                <c:pt idx="4">
                  <c:v>37437</c:v>
                </c:pt>
                <c:pt idx="5">
                  <c:v>37529</c:v>
                </c:pt>
                <c:pt idx="6">
                  <c:v>37621</c:v>
                </c:pt>
                <c:pt idx="7">
                  <c:v>37711</c:v>
                </c:pt>
                <c:pt idx="8">
                  <c:v>37802</c:v>
                </c:pt>
                <c:pt idx="9">
                  <c:v>37894</c:v>
                </c:pt>
                <c:pt idx="10">
                  <c:v>37986</c:v>
                </c:pt>
                <c:pt idx="11">
                  <c:v>38077</c:v>
                </c:pt>
                <c:pt idx="12">
                  <c:v>38168</c:v>
                </c:pt>
                <c:pt idx="13">
                  <c:v>38260</c:v>
                </c:pt>
                <c:pt idx="14">
                  <c:v>38352</c:v>
                </c:pt>
                <c:pt idx="15">
                  <c:v>38442</c:v>
                </c:pt>
                <c:pt idx="16">
                  <c:v>38533</c:v>
                </c:pt>
                <c:pt idx="17">
                  <c:v>38625</c:v>
                </c:pt>
                <c:pt idx="18">
                  <c:v>38717</c:v>
                </c:pt>
                <c:pt idx="19">
                  <c:v>38807</c:v>
                </c:pt>
                <c:pt idx="20">
                  <c:v>38898</c:v>
                </c:pt>
                <c:pt idx="21">
                  <c:v>38990</c:v>
                </c:pt>
                <c:pt idx="22">
                  <c:v>39082</c:v>
                </c:pt>
                <c:pt idx="23">
                  <c:v>39172</c:v>
                </c:pt>
                <c:pt idx="24">
                  <c:v>39263</c:v>
                </c:pt>
                <c:pt idx="25">
                  <c:v>39355</c:v>
                </c:pt>
                <c:pt idx="26">
                  <c:v>39447</c:v>
                </c:pt>
                <c:pt idx="27">
                  <c:v>39538</c:v>
                </c:pt>
                <c:pt idx="28">
                  <c:v>39629</c:v>
                </c:pt>
                <c:pt idx="29">
                  <c:v>39721</c:v>
                </c:pt>
                <c:pt idx="30">
                  <c:v>39813</c:v>
                </c:pt>
                <c:pt idx="31">
                  <c:v>39903</c:v>
                </c:pt>
                <c:pt idx="32">
                  <c:v>39994</c:v>
                </c:pt>
                <c:pt idx="33">
                  <c:v>40086</c:v>
                </c:pt>
                <c:pt idx="34">
                  <c:v>40178</c:v>
                </c:pt>
                <c:pt idx="35">
                  <c:v>40268</c:v>
                </c:pt>
                <c:pt idx="36">
                  <c:v>40359</c:v>
                </c:pt>
                <c:pt idx="37">
                  <c:v>40451</c:v>
                </c:pt>
                <c:pt idx="38">
                  <c:v>40543</c:v>
                </c:pt>
                <c:pt idx="39">
                  <c:v>40633</c:v>
                </c:pt>
                <c:pt idx="40">
                  <c:v>40724</c:v>
                </c:pt>
                <c:pt idx="41">
                  <c:v>40816</c:v>
                </c:pt>
                <c:pt idx="42">
                  <c:v>40908</c:v>
                </c:pt>
                <c:pt idx="43">
                  <c:v>40999</c:v>
                </c:pt>
                <c:pt idx="44">
                  <c:v>41090</c:v>
                </c:pt>
                <c:pt idx="45">
                  <c:v>41182</c:v>
                </c:pt>
                <c:pt idx="46">
                  <c:v>41274</c:v>
                </c:pt>
                <c:pt idx="47">
                  <c:v>41364</c:v>
                </c:pt>
                <c:pt idx="48">
                  <c:v>41455</c:v>
                </c:pt>
                <c:pt idx="49">
                  <c:v>41547</c:v>
                </c:pt>
                <c:pt idx="50">
                  <c:v>41639</c:v>
                </c:pt>
                <c:pt idx="51">
                  <c:v>41729</c:v>
                </c:pt>
                <c:pt idx="52">
                  <c:v>41820</c:v>
                </c:pt>
                <c:pt idx="53">
                  <c:v>41912</c:v>
                </c:pt>
                <c:pt idx="54">
                  <c:v>42004</c:v>
                </c:pt>
                <c:pt idx="55">
                  <c:v>42094</c:v>
                </c:pt>
                <c:pt idx="56">
                  <c:v>42185</c:v>
                </c:pt>
                <c:pt idx="57">
                  <c:v>42277</c:v>
                </c:pt>
                <c:pt idx="58">
                  <c:v>42369</c:v>
                </c:pt>
                <c:pt idx="59">
                  <c:v>42460</c:v>
                </c:pt>
                <c:pt idx="60">
                  <c:v>42551</c:v>
                </c:pt>
                <c:pt idx="61">
                  <c:v>42643</c:v>
                </c:pt>
                <c:pt idx="62">
                  <c:v>42735</c:v>
                </c:pt>
                <c:pt idx="63">
                  <c:v>42825</c:v>
                </c:pt>
                <c:pt idx="64">
                  <c:v>42916</c:v>
                </c:pt>
              </c:numCache>
            </c:numRef>
          </c:cat>
          <c:val>
            <c:numRef>
              <c:f>'cap ins'!$AD$29:$AD$134</c:f>
              <c:numCache>
                <c:formatCode>General</c:formatCode>
                <c:ptCount val="106"/>
                <c:pt idx="0">
                  <c:v>80.599999999999994</c:v>
                </c:pt>
                <c:pt idx="1">
                  <c:v>79</c:v>
                </c:pt>
                <c:pt idx="2">
                  <c:v>77.7</c:v>
                </c:pt>
                <c:pt idx="3">
                  <c:v>78.3</c:v>
                </c:pt>
                <c:pt idx="4">
                  <c:v>76.599999999999994</c:v>
                </c:pt>
                <c:pt idx="5">
                  <c:v>79</c:v>
                </c:pt>
                <c:pt idx="6">
                  <c:v>80.2</c:v>
                </c:pt>
                <c:pt idx="7">
                  <c:v>79.099999999999994</c:v>
                </c:pt>
                <c:pt idx="8">
                  <c:v>77.5</c:v>
                </c:pt>
                <c:pt idx="9">
                  <c:v>79.599999999999994</c:v>
                </c:pt>
                <c:pt idx="10">
                  <c:v>79.900000000000006</c:v>
                </c:pt>
                <c:pt idx="11">
                  <c:v>79.7</c:v>
                </c:pt>
                <c:pt idx="12">
                  <c:v>79.5</c:v>
                </c:pt>
                <c:pt idx="13">
                  <c:v>80</c:v>
                </c:pt>
                <c:pt idx="14">
                  <c:v>79.599999999999994</c:v>
                </c:pt>
                <c:pt idx="15">
                  <c:v>80.2</c:v>
                </c:pt>
                <c:pt idx="16">
                  <c:v>80</c:v>
                </c:pt>
                <c:pt idx="17">
                  <c:v>80.599999999999994</c:v>
                </c:pt>
                <c:pt idx="18">
                  <c:v>80.2</c:v>
                </c:pt>
                <c:pt idx="19">
                  <c:v>80.599999999999994</c:v>
                </c:pt>
                <c:pt idx="20">
                  <c:v>81.400000000000006</c:v>
                </c:pt>
                <c:pt idx="21">
                  <c:v>79.8</c:v>
                </c:pt>
                <c:pt idx="22">
                  <c:v>81</c:v>
                </c:pt>
                <c:pt idx="23">
                  <c:v>81.5</c:v>
                </c:pt>
                <c:pt idx="24">
                  <c:v>82</c:v>
                </c:pt>
                <c:pt idx="25">
                  <c:v>82</c:v>
                </c:pt>
                <c:pt idx="26">
                  <c:v>80.5</c:v>
                </c:pt>
                <c:pt idx="27">
                  <c:v>81.2</c:v>
                </c:pt>
                <c:pt idx="28">
                  <c:v>80.400000000000006</c:v>
                </c:pt>
                <c:pt idx="29">
                  <c:v>79.400000000000006</c:v>
                </c:pt>
                <c:pt idx="30">
                  <c:v>76.8</c:v>
                </c:pt>
                <c:pt idx="31">
                  <c:v>73.3</c:v>
                </c:pt>
                <c:pt idx="32">
                  <c:v>70</c:v>
                </c:pt>
                <c:pt idx="33">
                  <c:v>67.900000000000006</c:v>
                </c:pt>
                <c:pt idx="34">
                  <c:v>68.8</c:v>
                </c:pt>
                <c:pt idx="35">
                  <c:v>68.400000000000006</c:v>
                </c:pt>
                <c:pt idx="36">
                  <c:v>70.900000000000006</c:v>
                </c:pt>
                <c:pt idx="37">
                  <c:v>72.599999999999994</c:v>
                </c:pt>
                <c:pt idx="38">
                  <c:v>72.5</c:v>
                </c:pt>
                <c:pt idx="39">
                  <c:v>73.5</c:v>
                </c:pt>
                <c:pt idx="40">
                  <c:v>74.7</c:v>
                </c:pt>
                <c:pt idx="41">
                  <c:v>72.599999999999994</c:v>
                </c:pt>
                <c:pt idx="42">
                  <c:v>72.2</c:v>
                </c:pt>
                <c:pt idx="43">
                  <c:v>72.5</c:v>
                </c:pt>
                <c:pt idx="44">
                  <c:v>72.7</c:v>
                </c:pt>
                <c:pt idx="45">
                  <c:v>70.7</c:v>
                </c:pt>
                <c:pt idx="46">
                  <c:v>72.5</c:v>
                </c:pt>
                <c:pt idx="47">
                  <c:v>68.7</c:v>
                </c:pt>
                <c:pt idx="48">
                  <c:v>74.599999999999994</c:v>
                </c:pt>
                <c:pt idx="49">
                  <c:v>76.2</c:v>
                </c:pt>
                <c:pt idx="50">
                  <c:v>73.5</c:v>
                </c:pt>
                <c:pt idx="51">
                  <c:v>77</c:v>
                </c:pt>
                <c:pt idx="52">
                  <c:v>74.099999999999994</c:v>
                </c:pt>
                <c:pt idx="53">
                  <c:v>75.3</c:v>
                </c:pt>
                <c:pt idx="54">
                  <c:v>76.900000000000006</c:v>
                </c:pt>
                <c:pt idx="55">
                  <c:v>78.099999999999994</c:v>
                </c:pt>
                <c:pt idx="56">
                  <c:v>77.2</c:v>
                </c:pt>
                <c:pt idx="57">
                  <c:v>77.599999999999994</c:v>
                </c:pt>
                <c:pt idx="58">
                  <c:v>78.099999999999994</c:v>
                </c:pt>
                <c:pt idx="59">
                  <c:v>79</c:v>
                </c:pt>
                <c:pt idx="60">
                  <c:v>77.8</c:v>
                </c:pt>
                <c:pt idx="61">
                  <c:v>78.400000000000006</c:v>
                </c:pt>
                <c:pt idx="62">
                  <c:v>79.099999999999994</c:v>
                </c:pt>
                <c:pt idx="63">
                  <c:v>78.8</c:v>
                </c:pt>
                <c:pt idx="64">
                  <c:v>78.099999999999994</c:v>
                </c:pt>
              </c:numCache>
            </c:numRef>
          </c:val>
          <c:smooth val="0"/>
        </c:ser>
        <c:ser>
          <c:idx val="3"/>
          <c:order val="4"/>
          <c:tx>
            <c:strRef>
              <c:f>'cap ins'!$AC$23</c:f>
              <c:strCache>
                <c:ptCount val="1"/>
                <c:pt idx="0">
                  <c:v>UK</c:v>
                </c:pt>
              </c:strCache>
            </c:strRef>
          </c:tx>
          <c:spPr>
            <a:ln w="25400">
              <a:solidFill>
                <a:srgbClr val="0070C0"/>
              </a:solidFill>
            </a:ln>
          </c:spPr>
          <c:marker>
            <c:symbol val="none"/>
          </c:marker>
          <c:cat>
            <c:numRef>
              <c:f>'cap ins'!$Y$29:$Y$500</c:f>
              <c:numCache>
                <c:formatCode>m/d/yyyy</c:formatCode>
                <c:ptCount val="472"/>
                <c:pt idx="0">
                  <c:v>37072</c:v>
                </c:pt>
                <c:pt idx="1">
                  <c:v>37164</c:v>
                </c:pt>
                <c:pt idx="2">
                  <c:v>37256</c:v>
                </c:pt>
                <c:pt idx="3">
                  <c:v>37346</c:v>
                </c:pt>
                <c:pt idx="4">
                  <c:v>37437</c:v>
                </c:pt>
                <c:pt idx="5">
                  <c:v>37529</c:v>
                </c:pt>
                <c:pt idx="6">
                  <c:v>37621</c:v>
                </c:pt>
                <c:pt idx="7">
                  <c:v>37711</c:v>
                </c:pt>
                <c:pt idx="8">
                  <c:v>37802</c:v>
                </c:pt>
                <c:pt idx="9">
                  <c:v>37894</c:v>
                </c:pt>
                <c:pt idx="10">
                  <c:v>37986</c:v>
                </c:pt>
                <c:pt idx="11">
                  <c:v>38077</c:v>
                </c:pt>
                <c:pt idx="12">
                  <c:v>38168</c:v>
                </c:pt>
                <c:pt idx="13">
                  <c:v>38260</c:v>
                </c:pt>
                <c:pt idx="14">
                  <c:v>38352</c:v>
                </c:pt>
                <c:pt idx="15">
                  <c:v>38442</c:v>
                </c:pt>
                <c:pt idx="16">
                  <c:v>38533</c:v>
                </c:pt>
                <c:pt idx="17">
                  <c:v>38625</c:v>
                </c:pt>
                <c:pt idx="18">
                  <c:v>38717</c:v>
                </c:pt>
                <c:pt idx="19">
                  <c:v>38807</c:v>
                </c:pt>
                <c:pt idx="20">
                  <c:v>38898</c:v>
                </c:pt>
                <c:pt idx="21">
                  <c:v>38990</c:v>
                </c:pt>
                <c:pt idx="22">
                  <c:v>39082</c:v>
                </c:pt>
                <c:pt idx="23">
                  <c:v>39172</c:v>
                </c:pt>
                <c:pt idx="24">
                  <c:v>39263</c:v>
                </c:pt>
                <c:pt idx="25">
                  <c:v>39355</c:v>
                </c:pt>
                <c:pt idx="26">
                  <c:v>39447</c:v>
                </c:pt>
                <c:pt idx="27">
                  <c:v>39538</c:v>
                </c:pt>
                <c:pt idx="28">
                  <c:v>39629</c:v>
                </c:pt>
                <c:pt idx="29">
                  <c:v>39721</c:v>
                </c:pt>
                <c:pt idx="30">
                  <c:v>39813</c:v>
                </c:pt>
                <c:pt idx="31">
                  <c:v>39903</c:v>
                </c:pt>
                <c:pt idx="32">
                  <c:v>39994</c:v>
                </c:pt>
                <c:pt idx="33">
                  <c:v>40086</c:v>
                </c:pt>
                <c:pt idx="34">
                  <c:v>40178</c:v>
                </c:pt>
                <c:pt idx="35">
                  <c:v>40268</c:v>
                </c:pt>
                <c:pt idx="36">
                  <c:v>40359</c:v>
                </c:pt>
                <c:pt idx="37">
                  <c:v>40451</c:v>
                </c:pt>
                <c:pt idx="38">
                  <c:v>40543</c:v>
                </c:pt>
                <c:pt idx="39">
                  <c:v>40633</c:v>
                </c:pt>
                <c:pt idx="40">
                  <c:v>40724</c:v>
                </c:pt>
                <c:pt idx="41">
                  <c:v>40816</c:v>
                </c:pt>
                <c:pt idx="42">
                  <c:v>40908</c:v>
                </c:pt>
                <c:pt idx="43">
                  <c:v>40999</c:v>
                </c:pt>
                <c:pt idx="44">
                  <c:v>41090</c:v>
                </c:pt>
                <c:pt idx="45">
                  <c:v>41182</c:v>
                </c:pt>
                <c:pt idx="46">
                  <c:v>41274</c:v>
                </c:pt>
                <c:pt idx="47">
                  <c:v>41364</c:v>
                </c:pt>
                <c:pt idx="48">
                  <c:v>41455</c:v>
                </c:pt>
                <c:pt idx="49">
                  <c:v>41547</c:v>
                </c:pt>
                <c:pt idx="50">
                  <c:v>41639</c:v>
                </c:pt>
                <c:pt idx="51">
                  <c:v>41729</c:v>
                </c:pt>
                <c:pt idx="52">
                  <c:v>41820</c:v>
                </c:pt>
                <c:pt idx="53">
                  <c:v>41912</c:v>
                </c:pt>
                <c:pt idx="54">
                  <c:v>42004</c:v>
                </c:pt>
                <c:pt idx="55">
                  <c:v>42094</c:v>
                </c:pt>
                <c:pt idx="56">
                  <c:v>42185</c:v>
                </c:pt>
                <c:pt idx="57">
                  <c:v>42277</c:v>
                </c:pt>
                <c:pt idx="58">
                  <c:v>42369</c:v>
                </c:pt>
                <c:pt idx="59">
                  <c:v>42460</c:v>
                </c:pt>
                <c:pt idx="60">
                  <c:v>42551</c:v>
                </c:pt>
                <c:pt idx="61">
                  <c:v>42643</c:v>
                </c:pt>
                <c:pt idx="62">
                  <c:v>42735</c:v>
                </c:pt>
                <c:pt idx="63">
                  <c:v>42825</c:v>
                </c:pt>
                <c:pt idx="64">
                  <c:v>42916</c:v>
                </c:pt>
              </c:numCache>
            </c:numRef>
          </c:cat>
          <c:val>
            <c:numRef>
              <c:f>'cap ins'!$AC$29:$AC$122</c:f>
              <c:numCache>
                <c:formatCode>General</c:formatCode>
                <c:ptCount val="94"/>
                <c:pt idx="0">
                  <c:v>79.900000000000006</c:v>
                </c:pt>
                <c:pt idx="1">
                  <c:v>78.5</c:v>
                </c:pt>
                <c:pt idx="2">
                  <c:v>77.400000000000006</c:v>
                </c:pt>
                <c:pt idx="3">
                  <c:v>77.3</c:v>
                </c:pt>
                <c:pt idx="4">
                  <c:v>78.099999999999994</c:v>
                </c:pt>
                <c:pt idx="5">
                  <c:v>79.400000000000006</c:v>
                </c:pt>
                <c:pt idx="6">
                  <c:v>78.2</c:v>
                </c:pt>
                <c:pt idx="7">
                  <c:v>77.900000000000006</c:v>
                </c:pt>
                <c:pt idx="8">
                  <c:v>78.099999999999994</c:v>
                </c:pt>
                <c:pt idx="9">
                  <c:v>77.599999999999994</c:v>
                </c:pt>
                <c:pt idx="10">
                  <c:v>77</c:v>
                </c:pt>
                <c:pt idx="11">
                  <c:v>77.599999999999994</c:v>
                </c:pt>
                <c:pt idx="12">
                  <c:v>80.2</c:v>
                </c:pt>
                <c:pt idx="13">
                  <c:v>81.2</c:v>
                </c:pt>
                <c:pt idx="14">
                  <c:v>81</c:v>
                </c:pt>
                <c:pt idx="15">
                  <c:v>82.1</c:v>
                </c:pt>
                <c:pt idx="16">
                  <c:v>78.3</c:v>
                </c:pt>
                <c:pt idx="17">
                  <c:v>78.7</c:v>
                </c:pt>
                <c:pt idx="18">
                  <c:v>79.7</c:v>
                </c:pt>
                <c:pt idx="19">
                  <c:v>79</c:v>
                </c:pt>
                <c:pt idx="20">
                  <c:v>79.7</c:v>
                </c:pt>
                <c:pt idx="21">
                  <c:v>80</c:v>
                </c:pt>
                <c:pt idx="22">
                  <c:v>79.599999999999994</c:v>
                </c:pt>
                <c:pt idx="23">
                  <c:v>82.2</c:v>
                </c:pt>
                <c:pt idx="24">
                  <c:v>83.1</c:v>
                </c:pt>
                <c:pt idx="25">
                  <c:v>81.8</c:v>
                </c:pt>
                <c:pt idx="26">
                  <c:v>81.599999999999994</c:v>
                </c:pt>
                <c:pt idx="27">
                  <c:v>82.2</c:v>
                </c:pt>
                <c:pt idx="28">
                  <c:v>82.6</c:v>
                </c:pt>
                <c:pt idx="29">
                  <c:v>82.4</c:v>
                </c:pt>
                <c:pt idx="30">
                  <c:v>77.3</c:v>
                </c:pt>
                <c:pt idx="31">
                  <c:v>72.8</c:v>
                </c:pt>
                <c:pt idx="32">
                  <c:v>70</c:v>
                </c:pt>
                <c:pt idx="33">
                  <c:v>71.599999999999994</c:v>
                </c:pt>
                <c:pt idx="34">
                  <c:v>74.3</c:v>
                </c:pt>
                <c:pt idx="35">
                  <c:v>74.3</c:v>
                </c:pt>
                <c:pt idx="36">
                  <c:v>76.8</c:v>
                </c:pt>
                <c:pt idx="37">
                  <c:v>77.3</c:v>
                </c:pt>
                <c:pt idx="38">
                  <c:v>79.3</c:v>
                </c:pt>
                <c:pt idx="39">
                  <c:v>79.2</c:v>
                </c:pt>
                <c:pt idx="40">
                  <c:v>82.2</c:v>
                </c:pt>
                <c:pt idx="41">
                  <c:v>80.2</c:v>
                </c:pt>
                <c:pt idx="42">
                  <c:v>82.4</c:v>
                </c:pt>
                <c:pt idx="43">
                  <c:v>82.9</c:v>
                </c:pt>
                <c:pt idx="44">
                  <c:v>80.3</c:v>
                </c:pt>
                <c:pt idx="45">
                  <c:v>80.400000000000006</c:v>
                </c:pt>
                <c:pt idx="46">
                  <c:v>80.2</c:v>
                </c:pt>
                <c:pt idx="47">
                  <c:v>81.2</c:v>
                </c:pt>
                <c:pt idx="48">
                  <c:v>79.7</c:v>
                </c:pt>
                <c:pt idx="49">
                  <c:v>77.900000000000006</c:v>
                </c:pt>
                <c:pt idx="50">
                  <c:v>81.099999999999994</c:v>
                </c:pt>
                <c:pt idx="51">
                  <c:v>81.2</c:v>
                </c:pt>
                <c:pt idx="52">
                  <c:v>81</c:v>
                </c:pt>
                <c:pt idx="53">
                  <c:v>84.2</c:v>
                </c:pt>
                <c:pt idx="54">
                  <c:v>81.7</c:v>
                </c:pt>
                <c:pt idx="55">
                  <c:v>83</c:v>
                </c:pt>
                <c:pt idx="56">
                  <c:v>83.6</c:v>
                </c:pt>
                <c:pt idx="57">
                  <c:v>82.6</c:v>
                </c:pt>
                <c:pt idx="58">
                  <c:v>80.400000000000006</c:v>
                </c:pt>
                <c:pt idx="59">
                  <c:v>79.7</c:v>
                </c:pt>
                <c:pt idx="60">
                  <c:v>79.3</c:v>
                </c:pt>
                <c:pt idx="61">
                  <c:v>81</c:v>
                </c:pt>
                <c:pt idx="62">
                  <c:v>80.5</c:v>
                </c:pt>
                <c:pt idx="63">
                  <c:v>81.2</c:v>
                </c:pt>
                <c:pt idx="64">
                  <c:v>83</c:v>
                </c:pt>
              </c:numCache>
            </c:numRef>
          </c:val>
          <c:smooth val="0"/>
        </c:ser>
        <c:ser>
          <c:idx val="4"/>
          <c:order val="5"/>
          <c:tx>
            <c:strRef>
              <c:f>'Act Eco'!#¡REF!</c:f>
              <c:strCache>
                <c:ptCount val="1"/>
                <c:pt idx="0">
                  <c:v>#REF!</c:v>
                </c:pt>
              </c:strCache>
            </c:strRef>
          </c:tx>
          <c:spPr>
            <a:ln>
              <a:solidFill>
                <a:sysClr val="window" lastClr="FFFFFF">
                  <a:lumMod val="65000"/>
                </a:sysClr>
              </a:solidFill>
              <a:prstDash val="sysDot"/>
            </a:ln>
          </c:spPr>
          <c:marker>
            <c:symbol val="none"/>
          </c:marker>
          <c:cat>
            <c:numRef>
              <c:f>'cap ins'!$Y$29:$Y$500</c:f>
              <c:numCache>
                <c:formatCode>m/d/yyyy</c:formatCode>
                <c:ptCount val="472"/>
                <c:pt idx="0">
                  <c:v>37072</c:v>
                </c:pt>
                <c:pt idx="1">
                  <c:v>37164</c:v>
                </c:pt>
                <c:pt idx="2">
                  <c:v>37256</c:v>
                </c:pt>
                <c:pt idx="3">
                  <c:v>37346</c:v>
                </c:pt>
                <c:pt idx="4">
                  <c:v>37437</c:v>
                </c:pt>
                <c:pt idx="5">
                  <c:v>37529</c:v>
                </c:pt>
                <c:pt idx="6">
                  <c:v>37621</c:v>
                </c:pt>
                <c:pt idx="7">
                  <c:v>37711</c:v>
                </c:pt>
                <c:pt idx="8">
                  <c:v>37802</c:v>
                </c:pt>
                <c:pt idx="9">
                  <c:v>37894</c:v>
                </c:pt>
                <c:pt idx="10">
                  <c:v>37986</c:v>
                </c:pt>
                <c:pt idx="11">
                  <c:v>38077</c:v>
                </c:pt>
                <c:pt idx="12">
                  <c:v>38168</c:v>
                </c:pt>
                <c:pt idx="13">
                  <c:v>38260</c:v>
                </c:pt>
                <c:pt idx="14">
                  <c:v>38352</c:v>
                </c:pt>
                <c:pt idx="15">
                  <c:v>38442</c:v>
                </c:pt>
                <c:pt idx="16">
                  <c:v>38533</c:v>
                </c:pt>
                <c:pt idx="17">
                  <c:v>38625</c:v>
                </c:pt>
                <c:pt idx="18">
                  <c:v>38717</c:v>
                </c:pt>
                <c:pt idx="19">
                  <c:v>38807</c:v>
                </c:pt>
                <c:pt idx="20">
                  <c:v>38898</c:v>
                </c:pt>
                <c:pt idx="21">
                  <c:v>38990</c:v>
                </c:pt>
                <c:pt idx="22">
                  <c:v>39082</c:v>
                </c:pt>
                <c:pt idx="23">
                  <c:v>39172</c:v>
                </c:pt>
                <c:pt idx="24">
                  <c:v>39263</c:v>
                </c:pt>
                <c:pt idx="25">
                  <c:v>39355</c:v>
                </c:pt>
                <c:pt idx="26">
                  <c:v>39447</c:v>
                </c:pt>
                <c:pt idx="27">
                  <c:v>39538</c:v>
                </c:pt>
                <c:pt idx="28">
                  <c:v>39629</c:v>
                </c:pt>
                <c:pt idx="29">
                  <c:v>39721</c:v>
                </c:pt>
                <c:pt idx="30">
                  <c:v>39813</c:v>
                </c:pt>
                <c:pt idx="31">
                  <c:v>39903</c:v>
                </c:pt>
                <c:pt idx="32">
                  <c:v>39994</c:v>
                </c:pt>
                <c:pt idx="33">
                  <c:v>40086</c:v>
                </c:pt>
                <c:pt idx="34">
                  <c:v>40178</c:v>
                </c:pt>
                <c:pt idx="35">
                  <c:v>40268</c:v>
                </c:pt>
                <c:pt idx="36">
                  <c:v>40359</c:v>
                </c:pt>
                <c:pt idx="37">
                  <c:v>40451</c:v>
                </c:pt>
                <c:pt idx="38">
                  <c:v>40543</c:v>
                </c:pt>
                <c:pt idx="39">
                  <c:v>40633</c:v>
                </c:pt>
                <c:pt idx="40">
                  <c:v>40724</c:v>
                </c:pt>
                <c:pt idx="41">
                  <c:v>40816</c:v>
                </c:pt>
                <c:pt idx="42">
                  <c:v>40908</c:v>
                </c:pt>
                <c:pt idx="43">
                  <c:v>40999</c:v>
                </c:pt>
                <c:pt idx="44">
                  <c:v>41090</c:v>
                </c:pt>
                <c:pt idx="45">
                  <c:v>41182</c:v>
                </c:pt>
                <c:pt idx="46">
                  <c:v>41274</c:v>
                </c:pt>
                <c:pt idx="47">
                  <c:v>41364</c:v>
                </c:pt>
                <c:pt idx="48">
                  <c:v>41455</c:v>
                </c:pt>
                <c:pt idx="49">
                  <c:v>41547</c:v>
                </c:pt>
                <c:pt idx="50">
                  <c:v>41639</c:v>
                </c:pt>
                <c:pt idx="51">
                  <c:v>41729</c:v>
                </c:pt>
                <c:pt idx="52">
                  <c:v>41820</c:v>
                </c:pt>
                <c:pt idx="53">
                  <c:v>41912</c:v>
                </c:pt>
                <c:pt idx="54">
                  <c:v>42004</c:v>
                </c:pt>
                <c:pt idx="55">
                  <c:v>42094</c:v>
                </c:pt>
                <c:pt idx="56">
                  <c:v>42185</c:v>
                </c:pt>
                <c:pt idx="57">
                  <c:v>42277</c:v>
                </c:pt>
                <c:pt idx="58">
                  <c:v>42369</c:v>
                </c:pt>
                <c:pt idx="59">
                  <c:v>42460</c:v>
                </c:pt>
                <c:pt idx="60">
                  <c:v>42551</c:v>
                </c:pt>
                <c:pt idx="61">
                  <c:v>42643</c:v>
                </c:pt>
                <c:pt idx="62">
                  <c:v>42735</c:v>
                </c:pt>
                <c:pt idx="63">
                  <c:v>42825</c:v>
                </c:pt>
                <c:pt idx="64">
                  <c:v>42916</c:v>
                </c:pt>
              </c:numCache>
            </c:numRef>
          </c:cat>
          <c:val>
            <c:numRef>
              <c:f>'Act Eco'!#¡REF!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'cap ins'!$AE$23</c:f>
              <c:strCache>
                <c:ptCount val="1"/>
                <c:pt idx="0">
                  <c:v>UE</c:v>
                </c:pt>
              </c:strCache>
            </c:strRef>
          </c:tx>
          <c:spPr>
            <a:ln w="19050">
              <a:solidFill>
                <a:srgbClr val="C00000"/>
              </a:solidFill>
            </a:ln>
          </c:spPr>
          <c:marker>
            <c:symbol val="none"/>
          </c:marker>
          <c:cat>
            <c:numRef>
              <c:f>'cap ins'!$Y$29:$Y$500</c:f>
              <c:numCache>
                <c:formatCode>m/d/yyyy</c:formatCode>
                <c:ptCount val="472"/>
                <c:pt idx="0">
                  <c:v>37072</c:v>
                </c:pt>
                <c:pt idx="1">
                  <c:v>37164</c:v>
                </c:pt>
                <c:pt idx="2">
                  <c:v>37256</c:v>
                </c:pt>
                <c:pt idx="3">
                  <c:v>37346</c:v>
                </c:pt>
                <c:pt idx="4">
                  <c:v>37437</c:v>
                </c:pt>
                <c:pt idx="5">
                  <c:v>37529</c:v>
                </c:pt>
                <c:pt idx="6">
                  <c:v>37621</c:v>
                </c:pt>
                <c:pt idx="7">
                  <c:v>37711</c:v>
                </c:pt>
                <c:pt idx="8">
                  <c:v>37802</c:v>
                </c:pt>
                <c:pt idx="9">
                  <c:v>37894</c:v>
                </c:pt>
                <c:pt idx="10">
                  <c:v>37986</c:v>
                </c:pt>
                <c:pt idx="11">
                  <c:v>38077</c:v>
                </c:pt>
                <c:pt idx="12">
                  <c:v>38168</c:v>
                </c:pt>
                <c:pt idx="13">
                  <c:v>38260</c:v>
                </c:pt>
                <c:pt idx="14">
                  <c:v>38352</c:v>
                </c:pt>
                <c:pt idx="15">
                  <c:v>38442</c:v>
                </c:pt>
                <c:pt idx="16">
                  <c:v>38533</c:v>
                </c:pt>
                <c:pt idx="17">
                  <c:v>38625</c:v>
                </c:pt>
                <c:pt idx="18">
                  <c:v>38717</c:v>
                </c:pt>
                <c:pt idx="19">
                  <c:v>38807</c:v>
                </c:pt>
                <c:pt idx="20">
                  <c:v>38898</c:v>
                </c:pt>
                <c:pt idx="21">
                  <c:v>38990</c:v>
                </c:pt>
                <c:pt idx="22">
                  <c:v>39082</c:v>
                </c:pt>
                <c:pt idx="23">
                  <c:v>39172</c:v>
                </c:pt>
                <c:pt idx="24">
                  <c:v>39263</c:v>
                </c:pt>
                <c:pt idx="25">
                  <c:v>39355</c:v>
                </c:pt>
                <c:pt idx="26">
                  <c:v>39447</c:v>
                </c:pt>
                <c:pt idx="27">
                  <c:v>39538</c:v>
                </c:pt>
                <c:pt idx="28">
                  <c:v>39629</c:v>
                </c:pt>
                <c:pt idx="29">
                  <c:v>39721</c:v>
                </c:pt>
                <c:pt idx="30">
                  <c:v>39813</c:v>
                </c:pt>
                <c:pt idx="31">
                  <c:v>39903</c:v>
                </c:pt>
                <c:pt idx="32">
                  <c:v>39994</c:v>
                </c:pt>
                <c:pt idx="33">
                  <c:v>40086</c:v>
                </c:pt>
                <c:pt idx="34">
                  <c:v>40178</c:v>
                </c:pt>
                <c:pt idx="35">
                  <c:v>40268</c:v>
                </c:pt>
                <c:pt idx="36">
                  <c:v>40359</c:v>
                </c:pt>
                <c:pt idx="37">
                  <c:v>40451</c:v>
                </c:pt>
                <c:pt idx="38">
                  <c:v>40543</c:v>
                </c:pt>
                <c:pt idx="39">
                  <c:v>40633</c:v>
                </c:pt>
                <c:pt idx="40">
                  <c:v>40724</c:v>
                </c:pt>
                <c:pt idx="41">
                  <c:v>40816</c:v>
                </c:pt>
                <c:pt idx="42">
                  <c:v>40908</c:v>
                </c:pt>
                <c:pt idx="43">
                  <c:v>40999</c:v>
                </c:pt>
                <c:pt idx="44">
                  <c:v>41090</c:v>
                </c:pt>
                <c:pt idx="45">
                  <c:v>41182</c:v>
                </c:pt>
                <c:pt idx="46">
                  <c:v>41274</c:v>
                </c:pt>
                <c:pt idx="47">
                  <c:v>41364</c:v>
                </c:pt>
                <c:pt idx="48">
                  <c:v>41455</c:v>
                </c:pt>
                <c:pt idx="49">
                  <c:v>41547</c:v>
                </c:pt>
                <c:pt idx="50">
                  <c:v>41639</c:v>
                </c:pt>
                <c:pt idx="51">
                  <c:v>41729</c:v>
                </c:pt>
                <c:pt idx="52">
                  <c:v>41820</c:v>
                </c:pt>
                <c:pt idx="53">
                  <c:v>41912</c:v>
                </c:pt>
                <c:pt idx="54">
                  <c:v>42004</c:v>
                </c:pt>
                <c:pt idx="55">
                  <c:v>42094</c:v>
                </c:pt>
                <c:pt idx="56">
                  <c:v>42185</c:v>
                </c:pt>
                <c:pt idx="57">
                  <c:v>42277</c:v>
                </c:pt>
                <c:pt idx="58">
                  <c:v>42369</c:v>
                </c:pt>
                <c:pt idx="59">
                  <c:v>42460</c:v>
                </c:pt>
                <c:pt idx="60">
                  <c:v>42551</c:v>
                </c:pt>
                <c:pt idx="61">
                  <c:v>42643</c:v>
                </c:pt>
                <c:pt idx="62">
                  <c:v>42735</c:v>
                </c:pt>
                <c:pt idx="63">
                  <c:v>42825</c:v>
                </c:pt>
                <c:pt idx="64">
                  <c:v>42916</c:v>
                </c:pt>
              </c:numCache>
            </c:numRef>
          </c:cat>
          <c:val>
            <c:numRef>
              <c:f>'cap ins'!$AE$29:$AE$81</c:f>
              <c:numCache>
                <c:formatCode>General</c:formatCode>
                <c:ptCount val="53"/>
                <c:pt idx="0">
                  <c:v>83.3</c:v>
                </c:pt>
                <c:pt idx="1">
                  <c:v>82.2</c:v>
                </c:pt>
                <c:pt idx="2">
                  <c:v>81.400000000000006</c:v>
                </c:pt>
                <c:pt idx="3">
                  <c:v>80.900000000000006</c:v>
                </c:pt>
                <c:pt idx="4">
                  <c:v>80.7</c:v>
                </c:pt>
                <c:pt idx="5">
                  <c:v>81.2</c:v>
                </c:pt>
                <c:pt idx="6">
                  <c:v>81.3</c:v>
                </c:pt>
                <c:pt idx="7">
                  <c:v>80.8</c:v>
                </c:pt>
                <c:pt idx="8">
                  <c:v>80</c:v>
                </c:pt>
                <c:pt idx="9">
                  <c:v>80.8</c:v>
                </c:pt>
                <c:pt idx="10">
                  <c:v>81.3</c:v>
                </c:pt>
                <c:pt idx="11">
                  <c:v>81.3</c:v>
                </c:pt>
                <c:pt idx="12">
                  <c:v>81.400000000000006</c:v>
                </c:pt>
                <c:pt idx="13">
                  <c:v>81.8</c:v>
                </c:pt>
                <c:pt idx="14">
                  <c:v>81.7</c:v>
                </c:pt>
                <c:pt idx="15">
                  <c:v>81.7</c:v>
                </c:pt>
                <c:pt idx="16">
                  <c:v>81.400000000000006</c:v>
                </c:pt>
                <c:pt idx="17">
                  <c:v>81.2</c:v>
                </c:pt>
                <c:pt idx="18">
                  <c:v>81.3</c:v>
                </c:pt>
                <c:pt idx="19">
                  <c:v>81.900000000000006</c:v>
                </c:pt>
                <c:pt idx="20">
                  <c:v>83.2</c:v>
                </c:pt>
                <c:pt idx="21">
                  <c:v>83.8</c:v>
                </c:pt>
                <c:pt idx="22">
                  <c:v>84.1</c:v>
                </c:pt>
                <c:pt idx="23">
                  <c:v>84.3</c:v>
                </c:pt>
                <c:pt idx="24">
                  <c:v>85.1</c:v>
                </c:pt>
                <c:pt idx="25">
                  <c:v>84.7</c:v>
                </c:pt>
                <c:pt idx="26">
                  <c:v>84.5</c:v>
                </c:pt>
                <c:pt idx="27">
                  <c:v>84.3</c:v>
                </c:pt>
                <c:pt idx="28">
                  <c:v>84.1</c:v>
                </c:pt>
                <c:pt idx="29">
                  <c:v>83</c:v>
                </c:pt>
                <c:pt idx="30">
                  <c:v>81.400000000000006</c:v>
                </c:pt>
                <c:pt idx="31">
                  <c:v>74.8</c:v>
                </c:pt>
                <c:pt idx="32">
                  <c:v>70.099999999999994</c:v>
                </c:pt>
                <c:pt idx="33">
                  <c:v>69.5</c:v>
                </c:pt>
                <c:pt idx="34">
                  <c:v>70.8</c:v>
                </c:pt>
                <c:pt idx="35">
                  <c:v>72.8</c:v>
                </c:pt>
                <c:pt idx="36">
                  <c:v>76.099999999999994</c:v>
                </c:pt>
                <c:pt idx="37">
                  <c:v>77.900000000000006</c:v>
                </c:pt>
                <c:pt idx="38">
                  <c:v>78.8</c:v>
                </c:pt>
                <c:pt idx="39">
                  <c:v>80.7</c:v>
                </c:pt>
                <c:pt idx="40">
                  <c:v>82.2</c:v>
                </c:pt>
                <c:pt idx="41">
                  <c:v>80.8</c:v>
                </c:pt>
                <c:pt idx="42">
                  <c:v>79.900000000000006</c:v>
                </c:pt>
                <c:pt idx="43">
                  <c:v>79.900000000000006</c:v>
                </c:pt>
                <c:pt idx="44">
                  <c:v>80.099999999999994</c:v>
                </c:pt>
                <c:pt idx="45">
                  <c:v>78.5</c:v>
                </c:pt>
                <c:pt idx="46">
                  <c:v>77.599999999999994</c:v>
                </c:pt>
                <c:pt idx="47">
                  <c:v>78</c:v>
                </c:pt>
                <c:pt idx="48">
                  <c:v>77.8</c:v>
                </c:pt>
                <c:pt idx="49">
                  <c:v>78.7</c:v>
                </c:pt>
                <c:pt idx="50">
                  <c:v>78.8</c:v>
                </c:pt>
                <c:pt idx="51">
                  <c:v>80.5</c:v>
                </c:pt>
                <c:pt idx="52">
                  <c:v>80.2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5602688"/>
        <c:axId val="325530752"/>
      </c:lineChart>
      <c:dateAx>
        <c:axId val="325602688"/>
        <c:scaling>
          <c:orientation val="minMax"/>
          <c:min val="39234"/>
        </c:scaling>
        <c:delete val="0"/>
        <c:axPos val="b"/>
        <c:numFmt formatCode="[$-C0A]mmm\-yy;@" sourceLinked="0"/>
        <c:majorTickMark val="none"/>
        <c:minorTickMark val="none"/>
        <c:tickLblPos val="low"/>
        <c:txPr>
          <a:bodyPr rot="-5400000" vert="horz"/>
          <a:lstStyle/>
          <a:p>
            <a:pPr>
              <a:defRPr sz="1050" b="0"/>
            </a:pPr>
            <a:endParaRPr lang="en-US"/>
          </a:p>
        </c:txPr>
        <c:crossAx val="325530752"/>
        <c:crosses val="autoZero"/>
        <c:auto val="1"/>
        <c:lblOffset val="100"/>
        <c:baseTimeUnit val="months"/>
      </c:dateAx>
      <c:valAx>
        <c:axId val="325530752"/>
        <c:scaling>
          <c:orientation val="minMax"/>
          <c:max val="90"/>
          <c:min val="60"/>
        </c:scaling>
        <c:delete val="0"/>
        <c:axPos val="l"/>
        <c:numFmt formatCode="#,##0" sourceLinked="0"/>
        <c:majorTickMark val="none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32560268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egendEntry>
        <c:idx val="5"/>
        <c:delete val="1"/>
      </c:legendEntry>
      <c:layout/>
      <c:overlay val="0"/>
      <c:txPr>
        <a:bodyPr/>
        <a:lstStyle/>
        <a:p>
          <a:pPr>
            <a:defRPr sz="1050" b="1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Times New Roman" panose="02020603050405020304" pitchFamily="18" charset="0"/>
          <a:ea typeface="Calibri"/>
          <a:cs typeface="Times New Roman" panose="02020603050405020304" pitchFamily="18" charset="0"/>
        </a:defRPr>
      </a:pPr>
      <a:endParaRPr lang="en-US"/>
    </a:p>
  </c:txPr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9.4107835093038897E-2"/>
          <c:y val="5.0020547590115406E-2"/>
          <c:w val="0.85780948950049896"/>
          <c:h val="0.70996842625691192"/>
        </c:manualLayout>
      </c:layout>
      <c:lineChart>
        <c:grouping val="standard"/>
        <c:varyColors val="0"/>
        <c:ser>
          <c:idx val="1"/>
          <c:order val="0"/>
          <c:tx>
            <c:strRef>
              <c:f>PIB!$T$26</c:f>
              <c:strCache>
                <c:ptCount val="1"/>
                <c:pt idx="0">
                  <c:v>Zona Euro</c:v>
                </c:pt>
              </c:strCache>
            </c:strRef>
          </c:tx>
          <c:spPr>
            <a:ln w="19050">
              <a:solidFill>
                <a:srgbClr val="002060"/>
              </a:solidFill>
              <a:prstDash val="solid"/>
            </a:ln>
          </c:spPr>
          <c:marker>
            <c:symbol val="none"/>
          </c:marker>
          <c:cat>
            <c:numRef>
              <c:f>PIB!$S$28:$S$80</c:f>
              <c:numCache>
                <c:formatCode>m/d/yyyy</c:formatCode>
                <c:ptCount val="53"/>
                <c:pt idx="0">
                  <c:v>37072</c:v>
                </c:pt>
                <c:pt idx="1">
                  <c:v>37164</c:v>
                </c:pt>
                <c:pt idx="2">
                  <c:v>37256</c:v>
                </c:pt>
                <c:pt idx="3">
                  <c:v>37346</c:v>
                </c:pt>
                <c:pt idx="4">
                  <c:v>37437</c:v>
                </c:pt>
                <c:pt idx="5">
                  <c:v>37529</c:v>
                </c:pt>
                <c:pt idx="6">
                  <c:v>37621</c:v>
                </c:pt>
                <c:pt idx="7">
                  <c:v>37711</c:v>
                </c:pt>
                <c:pt idx="8">
                  <c:v>37802</c:v>
                </c:pt>
                <c:pt idx="9">
                  <c:v>37894</c:v>
                </c:pt>
                <c:pt idx="10">
                  <c:v>37986</c:v>
                </c:pt>
                <c:pt idx="11">
                  <c:v>38077</c:v>
                </c:pt>
                <c:pt idx="12">
                  <c:v>38168</c:v>
                </c:pt>
                <c:pt idx="13">
                  <c:v>38260</c:v>
                </c:pt>
                <c:pt idx="14">
                  <c:v>38352</c:v>
                </c:pt>
                <c:pt idx="15">
                  <c:v>38442</c:v>
                </c:pt>
                <c:pt idx="16">
                  <c:v>38533</c:v>
                </c:pt>
                <c:pt idx="17">
                  <c:v>38625</c:v>
                </c:pt>
                <c:pt idx="18">
                  <c:v>38717</c:v>
                </c:pt>
                <c:pt idx="19">
                  <c:v>38807</c:v>
                </c:pt>
                <c:pt idx="20">
                  <c:v>38898</c:v>
                </c:pt>
                <c:pt idx="21">
                  <c:v>38990</c:v>
                </c:pt>
                <c:pt idx="22">
                  <c:v>39082</c:v>
                </c:pt>
                <c:pt idx="23">
                  <c:v>39172</c:v>
                </c:pt>
                <c:pt idx="24">
                  <c:v>39263</c:v>
                </c:pt>
                <c:pt idx="25">
                  <c:v>39355</c:v>
                </c:pt>
                <c:pt idx="26">
                  <c:v>39447</c:v>
                </c:pt>
                <c:pt idx="27">
                  <c:v>39538</c:v>
                </c:pt>
                <c:pt idx="28">
                  <c:v>39629</c:v>
                </c:pt>
                <c:pt idx="29">
                  <c:v>39721</c:v>
                </c:pt>
                <c:pt idx="30">
                  <c:v>39813</c:v>
                </c:pt>
                <c:pt idx="31">
                  <c:v>39903</c:v>
                </c:pt>
                <c:pt idx="32">
                  <c:v>39994</c:v>
                </c:pt>
                <c:pt idx="33">
                  <c:v>40086</c:v>
                </c:pt>
                <c:pt idx="34">
                  <c:v>40178</c:v>
                </c:pt>
                <c:pt idx="35">
                  <c:v>40268</c:v>
                </c:pt>
                <c:pt idx="36">
                  <c:v>40359</c:v>
                </c:pt>
                <c:pt idx="37">
                  <c:v>40451</c:v>
                </c:pt>
                <c:pt idx="38">
                  <c:v>40543</c:v>
                </c:pt>
                <c:pt idx="39">
                  <c:v>40633</c:v>
                </c:pt>
                <c:pt idx="40">
                  <c:v>40724</c:v>
                </c:pt>
                <c:pt idx="41">
                  <c:v>40816</c:v>
                </c:pt>
                <c:pt idx="42">
                  <c:v>40908</c:v>
                </c:pt>
                <c:pt idx="43">
                  <c:v>40999</c:v>
                </c:pt>
                <c:pt idx="44">
                  <c:v>41090</c:v>
                </c:pt>
                <c:pt idx="45">
                  <c:v>41182</c:v>
                </c:pt>
                <c:pt idx="46">
                  <c:v>41274</c:v>
                </c:pt>
                <c:pt idx="47">
                  <c:v>41364</c:v>
                </c:pt>
                <c:pt idx="48">
                  <c:v>41455</c:v>
                </c:pt>
                <c:pt idx="49">
                  <c:v>41547</c:v>
                </c:pt>
                <c:pt idx="50">
                  <c:v>41639</c:v>
                </c:pt>
                <c:pt idx="51">
                  <c:v>41729</c:v>
                </c:pt>
                <c:pt idx="52">
                  <c:v>41820</c:v>
                </c:pt>
              </c:numCache>
            </c:numRef>
          </c:cat>
          <c:val>
            <c:numRef>
              <c:f>PIB!$T$28:$T$80</c:f>
              <c:numCache>
                <c:formatCode>General</c:formatCode>
                <c:ptCount val="53"/>
                <c:pt idx="0">
                  <c:v>2.2999999999999998</c:v>
                </c:pt>
                <c:pt idx="1">
                  <c:v>1.9</c:v>
                </c:pt>
                <c:pt idx="2">
                  <c:v>1.2</c:v>
                </c:pt>
                <c:pt idx="3">
                  <c:v>0.5</c:v>
                </c:pt>
                <c:pt idx="4">
                  <c:v>0.9</c:v>
                </c:pt>
                <c:pt idx="5">
                  <c:v>1.2</c:v>
                </c:pt>
                <c:pt idx="6">
                  <c:v>1.2</c:v>
                </c:pt>
                <c:pt idx="7">
                  <c:v>0.8</c:v>
                </c:pt>
                <c:pt idx="8">
                  <c:v>0.4</c:v>
                </c:pt>
                <c:pt idx="9">
                  <c:v>0.5</c:v>
                </c:pt>
                <c:pt idx="10">
                  <c:v>1.1000000000000001</c:v>
                </c:pt>
                <c:pt idx="11">
                  <c:v>1.9</c:v>
                </c:pt>
                <c:pt idx="12">
                  <c:v>2.4</c:v>
                </c:pt>
                <c:pt idx="13">
                  <c:v>2.2000000000000002</c:v>
                </c:pt>
                <c:pt idx="14">
                  <c:v>1.8</c:v>
                </c:pt>
                <c:pt idx="15">
                  <c:v>1.4</c:v>
                </c:pt>
                <c:pt idx="16">
                  <c:v>1.5</c:v>
                </c:pt>
                <c:pt idx="17">
                  <c:v>2</c:v>
                </c:pt>
                <c:pt idx="18">
                  <c:v>2.2000000000000002</c:v>
                </c:pt>
                <c:pt idx="19">
                  <c:v>3</c:v>
                </c:pt>
                <c:pt idx="20">
                  <c:v>3.4</c:v>
                </c:pt>
                <c:pt idx="21">
                  <c:v>3.3</c:v>
                </c:pt>
                <c:pt idx="22">
                  <c:v>3.7</c:v>
                </c:pt>
                <c:pt idx="23">
                  <c:v>3.6</c:v>
                </c:pt>
                <c:pt idx="24">
                  <c:v>3.1</c:v>
                </c:pt>
                <c:pt idx="25">
                  <c:v>3</c:v>
                </c:pt>
                <c:pt idx="26">
                  <c:v>2.4</c:v>
                </c:pt>
                <c:pt idx="27">
                  <c:v>2.1</c:v>
                </c:pt>
                <c:pt idx="28">
                  <c:v>1.2</c:v>
                </c:pt>
                <c:pt idx="29">
                  <c:v>0.1</c:v>
                </c:pt>
                <c:pt idx="30">
                  <c:v>-2.1</c:v>
                </c:pt>
                <c:pt idx="31">
                  <c:v>-5.5</c:v>
                </c:pt>
                <c:pt idx="32">
                  <c:v>-5.4</c:v>
                </c:pt>
                <c:pt idx="33">
                  <c:v>-4.5999999999999996</c:v>
                </c:pt>
                <c:pt idx="34">
                  <c:v>-2.4</c:v>
                </c:pt>
                <c:pt idx="35">
                  <c:v>1</c:v>
                </c:pt>
                <c:pt idx="36">
                  <c:v>2.2999999999999998</c:v>
                </c:pt>
                <c:pt idx="37">
                  <c:v>2.4</c:v>
                </c:pt>
                <c:pt idx="38">
                  <c:v>2.4</c:v>
                </c:pt>
                <c:pt idx="39">
                  <c:v>2.8</c:v>
                </c:pt>
                <c:pt idx="40">
                  <c:v>1.8</c:v>
                </c:pt>
                <c:pt idx="41">
                  <c:v>1.4</c:v>
                </c:pt>
                <c:pt idx="42">
                  <c:v>0.4</c:v>
                </c:pt>
                <c:pt idx="43">
                  <c:v>-0.5</c:v>
                </c:pt>
                <c:pt idx="44">
                  <c:v>-0.8</c:v>
                </c:pt>
                <c:pt idx="45">
                  <c:v>-1</c:v>
                </c:pt>
                <c:pt idx="46">
                  <c:v>-1.1000000000000001</c:v>
                </c:pt>
                <c:pt idx="47">
                  <c:v>-1.2</c:v>
                </c:pt>
                <c:pt idx="48">
                  <c:v>-0.4</c:v>
                </c:pt>
                <c:pt idx="49">
                  <c:v>0</c:v>
                </c:pt>
                <c:pt idx="50">
                  <c:v>0.8</c:v>
                </c:pt>
                <c:pt idx="51">
                  <c:v>1.4</c:v>
                </c:pt>
                <c:pt idx="52">
                  <c:v>1.1000000000000001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PIB!$U$26</c:f>
              <c:strCache>
                <c:ptCount val="1"/>
                <c:pt idx="0">
                  <c:v>Alemania</c:v>
                </c:pt>
              </c:strCache>
            </c:strRef>
          </c:tx>
          <c:spPr>
            <a:ln w="19050">
              <a:solidFill>
                <a:sysClr val="window" lastClr="FFFFFF">
                  <a:lumMod val="50000"/>
                </a:sysClr>
              </a:solidFill>
            </a:ln>
          </c:spPr>
          <c:marker>
            <c:symbol val="none"/>
          </c:marker>
          <c:cat>
            <c:numRef>
              <c:f>PIB!$S$28:$S$80</c:f>
              <c:numCache>
                <c:formatCode>m/d/yyyy</c:formatCode>
                <c:ptCount val="53"/>
                <c:pt idx="0">
                  <c:v>37072</c:v>
                </c:pt>
                <c:pt idx="1">
                  <c:v>37164</c:v>
                </c:pt>
                <c:pt idx="2">
                  <c:v>37256</c:v>
                </c:pt>
                <c:pt idx="3">
                  <c:v>37346</c:v>
                </c:pt>
                <c:pt idx="4">
                  <c:v>37437</c:v>
                </c:pt>
                <c:pt idx="5">
                  <c:v>37529</c:v>
                </c:pt>
                <c:pt idx="6">
                  <c:v>37621</c:v>
                </c:pt>
                <c:pt idx="7">
                  <c:v>37711</c:v>
                </c:pt>
                <c:pt idx="8">
                  <c:v>37802</c:v>
                </c:pt>
                <c:pt idx="9">
                  <c:v>37894</c:v>
                </c:pt>
                <c:pt idx="10">
                  <c:v>37986</c:v>
                </c:pt>
                <c:pt idx="11">
                  <c:v>38077</c:v>
                </c:pt>
                <c:pt idx="12">
                  <c:v>38168</c:v>
                </c:pt>
                <c:pt idx="13">
                  <c:v>38260</c:v>
                </c:pt>
                <c:pt idx="14">
                  <c:v>38352</c:v>
                </c:pt>
                <c:pt idx="15">
                  <c:v>38442</c:v>
                </c:pt>
                <c:pt idx="16">
                  <c:v>38533</c:v>
                </c:pt>
                <c:pt idx="17">
                  <c:v>38625</c:v>
                </c:pt>
                <c:pt idx="18">
                  <c:v>38717</c:v>
                </c:pt>
                <c:pt idx="19">
                  <c:v>38807</c:v>
                </c:pt>
                <c:pt idx="20">
                  <c:v>38898</c:v>
                </c:pt>
                <c:pt idx="21">
                  <c:v>38990</c:v>
                </c:pt>
                <c:pt idx="22">
                  <c:v>39082</c:v>
                </c:pt>
                <c:pt idx="23">
                  <c:v>39172</c:v>
                </c:pt>
                <c:pt idx="24">
                  <c:v>39263</c:v>
                </c:pt>
                <c:pt idx="25">
                  <c:v>39355</c:v>
                </c:pt>
                <c:pt idx="26">
                  <c:v>39447</c:v>
                </c:pt>
                <c:pt idx="27">
                  <c:v>39538</c:v>
                </c:pt>
                <c:pt idx="28">
                  <c:v>39629</c:v>
                </c:pt>
                <c:pt idx="29">
                  <c:v>39721</c:v>
                </c:pt>
                <c:pt idx="30">
                  <c:v>39813</c:v>
                </c:pt>
                <c:pt idx="31">
                  <c:v>39903</c:v>
                </c:pt>
                <c:pt idx="32">
                  <c:v>39994</c:v>
                </c:pt>
                <c:pt idx="33">
                  <c:v>40086</c:v>
                </c:pt>
                <c:pt idx="34">
                  <c:v>40178</c:v>
                </c:pt>
                <c:pt idx="35">
                  <c:v>40268</c:v>
                </c:pt>
                <c:pt idx="36">
                  <c:v>40359</c:v>
                </c:pt>
                <c:pt idx="37">
                  <c:v>40451</c:v>
                </c:pt>
                <c:pt idx="38">
                  <c:v>40543</c:v>
                </c:pt>
                <c:pt idx="39">
                  <c:v>40633</c:v>
                </c:pt>
                <c:pt idx="40">
                  <c:v>40724</c:v>
                </c:pt>
                <c:pt idx="41">
                  <c:v>40816</c:v>
                </c:pt>
                <c:pt idx="42">
                  <c:v>40908</c:v>
                </c:pt>
                <c:pt idx="43">
                  <c:v>40999</c:v>
                </c:pt>
                <c:pt idx="44">
                  <c:v>41090</c:v>
                </c:pt>
                <c:pt idx="45">
                  <c:v>41182</c:v>
                </c:pt>
                <c:pt idx="46">
                  <c:v>41274</c:v>
                </c:pt>
                <c:pt idx="47">
                  <c:v>41364</c:v>
                </c:pt>
                <c:pt idx="48">
                  <c:v>41455</c:v>
                </c:pt>
                <c:pt idx="49">
                  <c:v>41547</c:v>
                </c:pt>
                <c:pt idx="50">
                  <c:v>41639</c:v>
                </c:pt>
                <c:pt idx="51">
                  <c:v>41729</c:v>
                </c:pt>
                <c:pt idx="52">
                  <c:v>41820</c:v>
                </c:pt>
              </c:numCache>
            </c:numRef>
          </c:cat>
          <c:val>
            <c:numRef>
              <c:f>PIB!$U$28:$U$80</c:f>
              <c:numCache>
                <c:formatCode>General</c:formatCode>
                <c:ptCount val="53"/>
                <c:pt idx="0">
                  <c:v>1.6</c:v>
                </c:pt>
                <c:pt idx="1">
                  <c:v>1.5</c:v>
                </c:pt>
                <c:pt idx="2">
                  <c:v>1.4</c:v>
                </c:pt>
                <c:pt idx="3">
                  <c:v>-1.2</c:v>
                </c:pt>
                <c:pt idx="4">
                  <c:v>0.2</c:v>
                </c:pt>
                <c:pt idx="5">
                  <c:v>1.1000000000000001</c:v>
                </c:pt>
                <c:pt idx="6">
                  <c:v>-0.1</c:v>
                </c:pt>
                <c:pt idx="7">
                  <c:v>-0.4</c:v>
                </c:pt>
                <c:pt idx="8">
                  <c:v>-1.3</c:v>
                </c:pt>
                <c:pt idx="9">
                  <c:v>-0.8</c:v>
                </c:pt>
                <c:pt idx="10">
                  <c:v>-0.3</c:v>
                </c:pt>
                <c:pt idx="11">
                  <c:v>1.6</c:v>
                </c:pt>
                <c:pt idx="12">
                  <c:v>1.6</c:v>
                </c:pt>
                <c:pt idx="13">
                  <c:v>0.6</c:v>
                </c:pt>
                <c:pt idx="14">
                  <c:v>0.9</c:v>
                </c:pt>
                <c:pt idx="15">
                  <c:v>-0.7</c:v>
                </c:pt>
                <c:pt idx="16">
                  <c:v>1.3</c:v>
                </c:pt>
                <c:pt idx="17">
                  <c:v>1.3</c:v>
                </c:pt>
                <c:pt idx="18">
                  <c:v>1</c:v>
                </c:pt>
                <c:pt idx="19">
                  <c:v>4.3</c:v>
                </c:pt>
                <c:pt idx="20">
                  <c:v>2.4</c:v>
                </c:pt>
                <c:pt idx="21">
                  <c:v>3.5</c:v>
                </c:pt>
                <c:pt idx="22">
                  <c:v>4.5999999999999996</c:v>
                </c:pt>
                <c:pt idx="23">
                  <c:v>4.3</c:v>
                </c:pt>
                <c:pt idx="24">
                  <c:v>3.4</c:v>
                </c:pt>
                <c:pt idx="25">
                  <c:v>3.3</c:v>
                </c:pt>
                <c:pt idx="26">
                  <c:v>2.1</c:v>
                </c:pt>
                <c:pt idx="27">
                  <c:v>2.1</c:v>
                </c:pt>
                <c:pt idx="28">
                  <c:v>3.1</c:v>
                </c:pt>
                <c:pt idx="29">
                  <c:v>1.1000000000000001</c:v>
                </c:pt>
                <c:pt idx="30">
                  <c:v>-1.9</c:v>
                </c:pt>
                <c:pt idx="31">
                  <c:v>-6.6</c:v>
                </c:pt>
                <c:pt idx="32">
                  <c:v>-7.9</c:v>
                </c:pt>
                <c:pt idx="33">
                  <c:v>-5.6</c:v>
                </c:pt>
                <c:pt idx="34">
                  <c:v>-2.4</c:v>
                </c:pt>
                <c:pt idx="35">
                  <c:v>2.6</c:v>
                </c:pt>
                <c:pt idx="36">
                  <c:v>4.7</c:v>
                </c:pt>
                <c:pt idx="37">
                  <c:v>4.5999999999999996</c:v>
                </c:pt>
                <c:pt idx="38">
                  <c:v>4.4000000000000004</c:v>
                </c:pt>
                <c:pt idx="39">
                  <c:v>6</c:v>
                </c:pt>
                <c:pt idx="40">
                  <c:v>3.7</c:v>
                </c:pt>
                <c:pt idx="41">
                  <c:v>3.2</c:v>
                </c:pt>
                <c:pt idx="42">
                  <c:v>1.8</c:v>
                </c:pt>
                <c:pt idx="43">
                  <c:v>1.6</c:v>
                </c:pt>
                <c:pt idx="44">
                  <c:v>0.4</c:v>
                </c:pt>
                <c:pt idx="45">
                  <c:v>0.2</c:v>
                </c:pt>
                <c:pt idx="46">
                  <c:v>-0.1</c:v>
                </c:pt>
                <c:pt idx="47">
                  <c:v>-1.5</c:v>
                </c:pt>
                <c:pt idx="48">
                  <c:v>0.9</c:v>
                </c:pt>
                <c:pt idx="49">
                  <c:v>1.2</c:v>
                </c:pt>
                <c:pt idx="50">
                  <c:v>1.4</c:v>
                </c:pt>
                <c:pt idx="51">
                  <c:v>2.6</c:v>
                </c:pt>
                <c:pt idx="52">
                  <c:v>0.9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PIB!$V$26</c:f>
              <c:strCache>
                <c:ptCount val="1"/>
                <c:pt idx="0">
                  <c:v>Francia</c:v>
                </c:pt>
              </c:strCache>
            </c:strRef>
          </c:tx>
          <c:spPr>
            <a:ln w="19050">
              <a:solidFill>
                <a:srgbClr val="8064A2">
                  <a:lumMod val="75000"/>
                </a:srgbClr>
              </a:solidFill>
            </a:ln>
          </c:spPr>
          <c:marker>
            <c:symbol val="none"/>
          </c:marker>
          <c:cat>
            <c:numRef>
              <c:f>PIB!$S$28:$S$80</c:f>
              <c:numCache>
                <c:formatCode>m/d/yyyy</c:formatCode>
                <c:ptCount val="53"/>
                <c:pt idx="0">
                  <c:v>37072</c:v>
                </c:pt>
                <c:pt idx="1">
                  <c:v>37164</c:v>
                </c:pt>
                <c:pt idx="2">
                  <c:v>37256</c:v>
                </c:pt>
                <c:pt idx="3">
                  <c:v>37346</c:v>
                </c:pt>
                <c:pt idx="4">
                  <c:v>37437</c:v>
                </c:pt>
                <c:pt idx="5">
                  <c:v>37529</c:v>
                </c:pt>
                <c:pt idx="6">
                  <c:v>37621</c:v>
                </c:pt>
                <c:pt idx="7">
                  <c:v>37711</c:v>
                </c:pt>
                <c:pt idx="8">
                  <c:v>37802</c:v>
                </c:pt>
                <c:pt idx="9">
                  <c:v>37894</c:v>
                </c:pt>
                <c:pt idx="10">
                  <c:v>37986</c:v>
                </c:pt>
                <c:pt idx="11">
                  <c:v>38077</c:v>
                </c:pt>
                <c:pt idx="12">
                  <c:v>38168</c:v>
                </c:pt>
                <c:pt idx="13">
                  <c:v>38260</c:v>
                </c:pt>
                <c:pt idx="14">
                  <c:v>38352</c:v>
                </c:pt>
                <c:pt idx="15">
                  <c:v>38442</c:v>
                </c:pt>
                <c:pt idx="16">
                  <c:v>38533</c:v>
                </c:pt>
                <c:pt idx="17">
                  <c:v>38625</c:v>
                </c:pt>
                <c:pt idx="18">
                  <c:v>38717</c:v>
                </c:pt>
                <c:pt idx="19">
                  <c:v>38807</c:v>
                </c:pt>
                <c:pt idx="20">
                  <c:v>38898</c:v>
                </c:pt>
                <c:pt idx="21">
                  <c:v>38990</c:v>
                </c:pt>
                <c:pt idx="22">
                  <c:v>39082</c:v>
                </c:pt>
                <c:pt idx="23">
                  <c:v>39172</c:v>
                </c:pt>
                <c:pt idx="24">
                  <c:v>39263</c:v>
                </c:pt>
                <c:pt idx="25">
                  <c:v>39355</c:v>
                </c:pt>
                <c:pt idx="26">
                  <c:v>39447</c:v>
                </c:pt>
                <c:pt idx="27">
                  <c:v>39538</c:v>
                </c:pt>
                <c:pt idx="28">
                  <c:v>39629</c:v>
                </c:pt>
                <c:pt idx="29">
                  <c:v>39721</c:v>
                </c:pt>
                <c:pt idx="30">
                  <c:v>39813</c:v>
                </c:pt>
                <c:pt idx="31">
                  <c:v>39903</c:v>
                </c:pt>
                <c:pt idx="32">
                  <c:v>39994</c:v>
                </c:pt>
                <c:pt idx="33">
                  <c:v>40086</c:v>
                </c:pt>
                <c:pt idx="34">
                  <c:v>40178</c:v>
                </c:pt>
                <c:pt idx="35">
                  <c:v>40268</c:v>
                </c:pt>
                <c:pt idx="36">
                  <c:v>40359</c:v>
                </c:pt>
                <c:pt idx="37">
                  <c:v>40451</c:v>
                </c:pt>
                <c:pt idx="38">
                  <c:v>40543</c:v>
                </c:pt>
                <c:pt idx="39">
                  <c:v>40633</c:v>
                </c:pt>
                <c:pt idx="40">
                  <c:v>40724</c:v>
                </c:pt>
                <c:pt idx="41">
                  <c:v>40816</c:v>
                </c:pt>
                <c:pt idx="42">
                  <c:v>40908</c:v>
                </c:pt>
                <c:pt idx="43">
                  <c:v>40999</c:v>
                </c:pt>
                <c:pt idx="44">
                  <c:v>41090</c:v>
                </c:pt>
                <c:pt idx="45">
                  <c:v>41182</c:v>
                </c:pt>
                <c:pt idx="46">
                  <c:v>41274</c:v>
                </c:pt>
                <c:pt idx="47">
                  <c:v>41364</c:v>
                </c:pt>
                <c:pt idx="48">
                  <c:v>41455</c:v>
                </c:pt>
                <c:pt idx="49">
                  <c:v>41547</c:v>
                </c:pt>
                <c:pt idx="50">
                  <c:v>41639</c:v>
                </c:pt>
                <c:pt idx="51">
                  <c:v>41729</c:v>
                </c:pt>
                <c:pt idx="52">
                  <c:v>41820</c:v>
                </c:pt>
              </c:numCache>
            </c:numRef>
          </c:cat>
          <c:val>
            <c:numRef>
              <c:f>PIB!$V$28:$V$80</c:f>
              <c:numCache>
                <c:formatCode>General</c:formatCode>
                <c:ptCount val="53"/>
                <c:pt idx="0">
                  <c:v>2.2000000000000002</c:v>
                </c:pt>
                <c:pt idx="1">
                  <c:v>1.8</c:v>
                </c:pt>
                <c:pt idx="2">
                  <c:v>1</c:v>
                </c:pt>
                <c:pt idx="3">
                  <c:v>0.9</c:v>
                </c:pt>
                <c:pt idx="4">
                  <c:v>1.1000000000000001</c:v>
                </c:pt>
                <c:pt idx="5">
                  <c:v>1.2</c:v>
                </c:pt>
                <c:pt idx="6">
                  <c:v>1.1000000000000001</c:v>
                </c:pt>
                <c:pt idx="7">
                  <c:v>0.9</c:v>
                </c:pt>
                <c:pt idx="8">
                  <c:v>0.4</c:v>
                </c:pt>
                <c:pt idx="9">
                  <c:v>0.7</c:v>
                </c:pt>
                <c:pt idx="10">
                  <c:v>1.4</c:v>
                </c:pt>
                <c:pt idx="11">
                  <c:v>2.2000000000000002</c:v>
                </c:pt>
                <c:pt idx="12">
                  <c:v>3</c:v>
                </c:pt>
                <c:pt idx="13">
                  <c:v>2.6</c:v>
                </c:pt>
                <c:pt idx="14">
                  <c:v>2.6</c:v>
                </c:pt>
                <c:pt idx="15">
                  <c:v>1.9</c:v>
                </c:pt>
                <c:pt idx="16">
                  <c:v>1.5</c:v>
                </c:pt>
                <c:pt idx="17">
                  <c:v>1.6</c:v>
                </c:pt>
                <c:pt idx="18">
                  <c:v>1.6</c:v>
                </c:pt>
                <c:pt idx="19">
                  <c:v>2.2000000000000002</c:v>
                </c:pt>
                <c:pt idx="20">
                  <c:v>2.9</c:v>
                </c:pt>
                <c:pt idx="21">
                  <c:v>2.5</c:v>
                </c:pt>
                <c:pt idx="22">
                  <c:v>2.5</c:v>
                </c:pt>
                <c:pt idx="23">
                  <c:v>2.4</c:v>
                </c:pt>
                <c:pt idx="24">
                  <c:v>2.2000000000000002</c:v>
                </c:pt>
                <c:pt idx="25">
                  <c:v>2.6</c:v>
                </c:pt>
                <c:pt idx="26">
                  <c:v>2.2000000000000002</c:v>
                </c:pt>
                <c:pt idx="27">
                  <c:v>1.8</c:v>
                </c:pt>
                <c:pt idx="28">
                  <c:v>0.6</c:v>
                </c:pt>
                <c:pt idx="29">
                  <c:v>-0.1</c:v>
                </c:pt>
                <c:pt idx="30">
                  <c:v>-1.9</c:v>
                </c:pt>
                <c:pt idx="31">
                  <c:v>-3.8</c:v>
                </c:pt>
                <c:pt idx="32">
                  <c:v>-3.6</c:v>
                </c:pt>
                <c:pt idx="33">
                  <c:v>-3.1</c:v>
                </c:pt>
                <c:pt idx="34">
                  <c:v>-1</c:v>
                </c:pt>
                <c:pt idx="35">
                  <c:v>1.1000000000000001</c:v>
                </c:pt>
                <c:pt idx="36">
                  <c:v>1.9</c:v>
                </c:pt>
                <c:pt idx="37">
                  <c:v>2.2999999999999998</c:v>
                </c:pt>
                <c:pt idx="38">
                  <c:v>2.2999999999999998</c:v>
                </c:pt>
                <c:pt idx="39">
                  <c:v>2.9</c:v>
                </c:pt>
                <c:pt idx="40">
                  <c:v>2.2999999999999998</c:v>
                </c:pt>
                <c:pt idx="41">
                  <c:v>1.9</c:v>
                </c:pt>
                <c:pt idx="42">
                  <c:v>1.4</c:v>
                </c:pt>
                <c:pt idx="43">
                  <c:v>0.4</c:v>
                </c:pt>
                <c:pt idx="44">
                  <c:v>0.3</c:v>
                </c:pt>
                <c:pt idx="45">
                  <c:v>0.2</c:v>
                </c:pt>
                <c:pt idx="46">
                  <c:v>0</c:v>
                </c:pt>
                <c:pt idx="47">
                  <c:v>-0.1</c:v>
                </c:pt>
                <c:pt idx="48">
                  <c:v>0.8</c:v>
                </c:pt>
                <c:pt idx="49">
                  <c:v>0.6</c:v>
                </c:pt>
                <c:pt idx="50">
                  <c:v>1.1000000000000001</c:v>
                </c:pt>
                <c:pt idx="51">
                  <c:v>1.2</c:v>
                </c:pt>
                <c:pt idx="52">
                  <c:v>0.7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PIB!$W$26</c:f>
              <c:strCache>
                <c:ptCount val="1"/>
                <c:pt idx="0">
                  <c:v>Italia</c:v>
                </c:pt>
              </c:strCache>
            </c:strRef>
          </c:tx>
          <c:spPr>
            <a:ln w="19050"/>
          </c:spPr>
          <c:marker>
            <c:symbol val="none"/>
          </c:marker>
          <c:cat>
            <c:numRef>
              <c:f>PIB!$S$28:$S$80</c:f>
              <c:numCache>
                <c:formatCode>m/d/yyyy</c:formatCode>
                <c:ptCount val="53"/>
                <c:pt idx="0">
                  <c:v>37072</c:v>
                </c:pt>
                <c:pt idx="1">
                  <c:v>37164</c:v>
                </c:pt>
                <c:pt idx="2">
                  <c:v>37256</c:v>
                </c:pt>
                <c:pt idx="3">
                  <c:v>37346</c:v>
                </c:pt>
                <c:pt idx="4">
                  <c:v>37437</c:v>
                </c:pt>
                <c:pt idx="5">
                  <c:v>37529</c:v>
                </c:pt>
                <c:pt idx="6">
                  <c:v>37621</c:v>
                </c:pt>
                <c:pt idx="7">
                  <c:v>37711</c:v>
                </c:pt>
                <c:pt idx="8">
                  <c:v>37802</c:v>
                </c:pt>
                <c:pt idx="9">
                  <c:v>37894</c:v>
                </c:pt>
                <c:pt idx="10">
                  <c:v>37986</c:v>
                </c:pt>
                <c:pt idx="11">
                  <c:v>38077</c:v>
                </c:pt>
                <c:pt idx="12">
                  <c:v>38168</c:v>
                </c:pt>
                <c:pt idx="13">
                  <c:v>38260</c:v>
                </c:pt>
                <c:pt idx="14">
                  <c:v>38352</c:v>
                </c:pt>
                <c:pt idx="15">
                  <c:v>38442</c:v>
                </c:pt>
                <c:pt idx="16">
                  <c:v>38533</c:v>
                </c:pt>
                <c:pt idx="17">
                  <c:v>38625</c:v>
                </c:pt>
                <c:pt idx="18">
                  <c:v>38717</c:v>
                </c:pt>
                <c:pt idx="19">
                  <c:v>38807</c:v>
                </c:pt>
                <c:pt idx="20">
                  <c:v>38898</c:v>
                </c:pt>
                <c:pt idx="21">
                  <c:v>38990</c:v>
                </c:pt>
                <c:pt idx="22">
                  <c:v>39082</c:v>
                </c:pt>
                <c:pt idx="23">
                  <c:v>39172</c:v>
                </c:pt>
                <c:pt idx="24">
                  <c:v>39263</c:v>
                </c:pt>
                <c:pt idx="25">
                  <c:v>39355</c:v>
                </c:pt>
                <c:pt idx="26">
                  <c:v>39447</c:v>
                </c:pt>
                <c:pt idx="27">
                  <c:v>39538</c:v>
                </c:pt>
                <c:pt idx="28">
                  <c:v>39629</c:v>
                </c:pt>
                <c:pt idx="29">
                  <c:v>39721</c:v>
                </c:pt>
                <c:pt idx="30">
                  <c:v>39813</c:v>
                </c:pt>
                <c:pt idx="31">
                  <c:v>39903</c:v>
                </c:pt>
                <c:pt idx="32">
                  <c:v>39994</c:v>
                </c:pt>
                <c:pt idx="33">
                  <c:v>40086</c:v>
                </c:pt>
                <c:pt idx="34">
                  <c:v>40178</c:v>
                </c:pt>
                <c:pt idx="35">
                  <c:v>40268</c:v>
                </c:pt>
                <c:pt idx="36">
                  <c:v>40359</c:v>
                </c:pt>
                <c:pt idx="37">
                  <c:v>40451</c:v>
                </c:pt>
                <c:pt idx="38">
                  <c:v>40543</c:v>
                </c:pt>
                <c:pt idx="39">
                  <c:v>40633</c:v>
                </c:pt>
                <c:pt idx="40">
                  <c:v>40724</c:v>
                </c:pt>
                <c:pt idx="41">
                  <c:v>40816</c:v>
                </c:pt>
                <c:pt idx="42">
                  <c:v>40908</c:v>
                </c:pt>
                <c:pt idx="43">
                  <c:v>40999</c:v>
                </c:pt>
                <c:pt idx="44">
                  <c:v>41090</c:v>
                </c:pt>
                <c:pt idx="45">
                  <c:v>41182</c:v>
                </c:pt>
                <c:pt idx="46">
                  <c:v>41274</c:v>
                </c:pt>
                <c:pt idx="47">
                  <c:v>41364</c:v>
                </c:pt>
                <c:pt idx="48">
                  <c:v>41455</c:v>
                </c:pt>
                <c:pt idx="49">
                  <c:v>41547</c:v>
                </c:pt>
                <c:pt idx="50">
                  <c:v>41639</c:v>
                </c:pt>
                <c:pt idx="51">
                  <c:v>41729</c:v>
                </c:pt>
                <c:pt idx="52">
                  <c:v>41820</c:v>
                </c:pt>
              </c:numCache>
            </c:numRef>
          </c:cat>
          <c:val>
            <c:numRef>
              <c:f>PIB!$W$28:$W$80</c:f>
              <c:numCache>
                <c:formatCode>General</c:formatCode>
                <c:ptCount val="53"/>
                <c:pt idx="0">
                  <c:v>2.0870000000000002</c:v>
                </c:pt>
                <c:pt idx="1">
                  <c:v>1.3080000000000001</c:v>
                </c:pt>
                <c:pt idx="2">
                  <c:v>-0.43</c:v>
                </c:pt>
                <c:pt idx="3">
                  <c:v>-0.73</c:v>
                </c:pt>
                <c:pt idx="4">
                  <c:v>0.151</c:v>
                </c:pt>
                <c:pt idx="5">
                  <c:v>0.66500000000000004</c:v>
                </c:pt>
                <c:pt idx="6">
                  <c:v>0.91100000000000003</c:v>
                </c:pt>
                <c:pt idx="7">
                  <c:v>0.70199999999999996</c:v>
                </c:pt>
                <c:pt idx="8">
                  <c:v>-3.3000000000000002E-2</c:v>
                </c:pt>
                <c:pt idx="9">
                  <c:v>-5.5E-2</c:v>
                </c:pt>
                <c:pt idx="10">
                  <c:v>0.34</c:v>
                </c:pt>
                <c:pt idx="11">
                  <c:v>0.97599999999999998</c:v>
                </c:pt>
                <c:pt idx="12">
                  <c:v>1.6579999999999999</c:v>
                </c:pt>
                <c:pt idx="13">
                  <c:v>1.6890000000000001</c:v>
                </c:pt>
                <c:pt idx="14">
                  <c:v>1.155</c:v>
                </c:pt>
                <c:pt idx="15">
                  <c:v>0.55800000000000005</c:v>
                </c:pt>
                <c:pt idx="16">
                  <c:v>1.032</c:v>
                </c:pt>
                <c:pt idx="17">
                  <c:v>1.407</c:v>
                </c:pt>
                <c:pt idx="18">
                  <c:v>1.6080000000000001</c:v>
                </c:pt>
                <c:pt idx="19">
                  <c:v>2.1920000000000002</c:v>
                </c:pt>
                <c:pt idx="20">
                  <c:v>1.9529999999999998</c:v>
                </c:pt>
                <c:pt idx="21">
                  <c:v>1.6680000000000001</c:v>
                </c:pt>
                <c:pt idx="22">
                  <c:v>2.5920000000000001</c:v>
                </c:pt>
                <c:pt idx="23">
                  <c:v>2.3290000000000002</c:v>
                </c:pt>
                <c:pt idx="24">
                  <c:v>1.7309999999999999</c:v>
                </c:pt>
                <c:pt idx="25">
                  <c:v>1.2310000000000001</c:v>
                </c:pt>
                <c:pt idx="26">
                  <c:v>6.2E-2</c:v>
                </c:pt>
                <c:pt idx="27">
                  <c:v>0.65800000000000003</c:v>
                </c:pt>
                <c:pt idx="28">
                  <c:v>-0.1</c:v>
                </c:pt>
                <c:pt idx="29">
                  <c:v>-1.2909999999999999</c:v>
                </c:pt>
                <c:pt idx="30">
                  <c:v>-3.5380000000000003</c:v>
                </c:pt>
                <c:pt idx="31">
                  <c:v>-7.1050000000000004</c:v>
                </c:pt>
                <c:pt idx="32">
                  <c:v>-6.9190000000000005</c:v>
                </c:pt>
                <c:pt idx="33">
                  <c:v>-5.2149999999999999</c:v>
                </c:pt>
                <c:pt idx="34">
                  <c:v>-2.7149999999999999</c:v>
                </c:pt>
                <c:pt idx="35">
                  <c:v>0.53200000000000003</c:v>
                </c:pt>
                <c:pt idx="36">
                  <c:v>1.881</c:v>
                </c:pt>
                <c:pt idx="37">
                  <c:v>1.946</c:v>
                </c:pt>
                <c:pt idx="38">
                  <c:v>2.2250000000000001</c:v>
                </c:pt>
                <c:pt idx="39">
                  <c:v>2.1259999999999999</c:v>
                </c:pt>
                <c:pt idx="40">
                  <c:v>1.4750000000000001</c:v>
                </c:pt>
                <c:pt idx="41">
                  <c:v>0.42399999999999999</c:v>
                </c:pt>
                <c:pt idx="42">
                  <c:v>-1.1179999999999999</c:v>
                </c:pt>
                <c:pt idx="43">
                  <c:v>-2.2749999999999999</c:v>
                </c:pt>
                <c:pt idx="44">
                  <c:v>-3.17</c:v>
                </c:pt>
                <c:pt idx="45">
                  <c:v>-3.1709999999999998</c:v>
                </c:pt>
                <c:pt idx="46">
                  <c:v>-2.798</c:v>
                </c:pt>
                <c:pt idx="47">
                  <c:v>-2.9180000000000001</c:v>
                </c:pt>
                <c:pt idx="48">
                  <c:v>-2.0350000000000001</c:v>
                </c:pt>
                <c:pt idx="49">
                  <c:v>-1.2989999999999999</c:v>
                </c:pt>
                <c:pt idx="50">
                  <c:v>-0.71199999999999997</c:v>
                </c:pt>
                <c:pt idx="51">
                  <c:v>0.374</c:v>
                </c:pt>
                <c:pt idx="52">
                  <c:v>0.24199999999999999</c:v>
                </c:pt>
              </c:numCache>
            </c:numRef>
          </c:val>
          <c:smooth val="0"/>
        </c:ser>
        <c:ser>
          <c:idx val="0"/>
          <c:order val="4"/>
          <c:tx>
            <c:strRef>
              <c:f>PIB!$X$26</c:f>
              <c:strCache>
                <c:ptCount val="1"/>
                <c:pt idx="0">
                  <c:v>España</c:v>
                </c:pt>
              </c:strCache>
            </c:strRef>
          </c:tx>
          <c:spPr>
            <a:ln w="19050">
              <a:solidFill>
                <a:srgbClr val="0070C0"/>
              </a:solidFill>
            </a:ln>
          </c:spPr>
          <c:marker>
            <c:symbol val="none"/>
          </c:marker>
          <c:cat>
            <c:numRef>
              <c:f>PIB!$S$28:$S$80</c:f>
              <c:numCache>
                <c:formatCode>m/d/yyyy</c:formatCode>
                <c:ptCount val="53"/>
                <c:pt idx="0">
                  <c:v>37072</c:v>
                </c:pt>
                <c:pt idx="1">
                  <c:v>37164</c:v>
                </c:pt>
                <c:pt idx="2">
                  <c:v>37256</c:v>
                </c:pt>
                <c:pt idx="3">
                  <c:v>37346</c:v>
                </c:pt>
                <c:pt idx="4">
                  <c:v>37437</c:v>
                </c:pt>
                <c:pt idx="5">
                  <c:v>37529</c:v>
                </c:pt>
                <c:pt idx="6">
                  <c:v>37621</c:v>
                </c:pt>
                <c:pt idx="7">
                  <c:v>37711</c:v>
                </c:pt>
                <c:pt idx="8">
                  <c:v>37802</c:v>
                </c:pt>
                <c:pt idx="9">
                  <c:v>37894</c:v>
                </c:pt>
                <c:pt idx="10">
                  <c:v>37986</c:v>
                </c:pt>
                <c:pt idx="11">
                  <c:v>38077</c:v>
                </c:pt>
                <c:pt idx="12">
                  <c:v>38168</c:v>
                </c:pt>
                <c:pt idx="13">
                  <c:v>38260</c:v>
                </c:pt>
                <c:pt idx="14">
                  <c:v>38352</c:v>
                </c:pt>
                <c:pt idx="15">
                  <c:v>38442</c:v>
                </c:pt>
                <c:pt idx="16">
                  <c:v>38533</c:v>
                </c:pt>
                <c:pt idx="17">
                  <c:v>38625</c:v>
                </c:pt>
                <c:pt idx="18">
                  <c:v>38717</c:v>
                </c:pt>
                <c:pt idx="19">
                  <c:v>38807</c:v>
                </c:pt>
                <c:pt idx="20">
                  <c:v>38898</c:v>
                </c:pt>
                <c:pt idx="21">
                  <c:v>38990</c:v>
                </c:pt>
                <c:pt idx="22">
                  <c:v>39082</c:v>
                </c:pt>
                <c:pt idx="23">
                  <c:v>39172</c:v>
                </c:pt>
                <c:pt idx="24">
                  <c:v>39263</c:v>
                </c:pt>
                <c:pt idx="25">
                  <c:v>39355</c:v>
                </c:pt>
                <c:pt idx="26">
                  <c:v>39447</c:v>
                </c:pt>
                <c:pt idx="27">
                  <c:v>39538</c:v>
                </c:pt>
                <c:pt idx="28">
                  <c:v>39629</c:v>
                </c:pt>
                <c:pt idx="29">
                  <c:v>39721</c:v>
                </c:pt>
                <c:pt idx="30">
                  <c:v>39813</c:v>
                </c:pt>
                <c:pt idx="31">
                  <c:v>39903</c:v>
                </c:pt>
                <c:pt idx="32">
                  <c:v>39994</c:v>
                </c:pt>
                <c:pt idx="33">
                  <c:v>40086</c:v>
                </c:pt>
                <c:pt idx="34">
                  <c:v>40178</c:v>
                </c:pt>
                <c:pt idx="35">
                  <c:v>40268</c:v>
                </c:pt>
                <c:pt idx="36">
                  <c:v>40359</c:v>
                </c:pt>
                <c:pt idx="37">
                  <c:v>40451</c:v>
                </c:pt>
                <c:pt idx="38">
                  <c:v>40543</c:v>
                </c:pt>
                <c:pt idx="39">
                  <c:v>40633</c:v>
                </c:pt>
                <c:pt idx="40">
                  <c:v>40724</c:v>
                </c:pt>
                <c:pt idx="41">
                  <c:v>40816</c:v>
                </c:pt>
                <c:pt idx="42">
                  <c:v>40908</c:v>
                </c:pt>
                <c:pt idx="43">
                  <c:v>40999</c:v>
                </c:pt>
                <c:pt idx="44">
                  <c:v>41090</c:v>
                </c:pt>
                <c:pt idx="45">
                  <c:v>41182</c:v>
                </c:pt>
                <c:pt idx="46">
                  <c:v>41274</c:v>
                </c:pt>
                <c:pt idx="47">
                  <c:v>41364</c:v>
                </c:pt>
                <c:pt idx="48">
                  <c:v>41455</c:v>
                </c:pt>
                <c:pt idx="49">
                  <c:v>41547</c:v>
                </c:pt>
                <c:pt idx="50">
                  <c:v>41639</c:v>
                </c:pt>
                <c:pt idx="51">
                  <c:v>41729</c:v>
                </c:pt>
                <c:pt idx="52">
                  <c:v>41820</c:v>
                </c:pt>
              </c:numCache>
            </c:numRef>
          </c:cat>
          <c:val>
            <c:numRef>
              <c:f>PIB!$X$28:$X$80</c:f>
              <c:numCache>
                <c:formatCode>General</c:formatCode>
                <c:ptCount val="53"/>
                <c:pt idx="0">
                  <c:v>4</c:v>
                </c:pt>
                <c:pt idx="1">
                  <c:v>4</c:v>
                </c:pt>
                <c:pt idx="2">
                  <c:v>3.5</c:v>
                </c:pt>
                <c:pt idx="3">
                  <c:v>3.1</c:v>
                </c:pt>
                <c:pt idx="4">
                  <c:v>3.1</c:v>
                </c:pt>
                <c:pt idx="5">
                  <c:v>2.7</c:v>
                </c:pt>
                <c:pt idx="6">
                  <c:v>2.7</c:v>
                </c:pt>
                <c:pt idx="7">
                  <c:v>3.1</c:v>
                </c:pt>
                <c:pt idx="8">
                  <c:v>3.1</c:v>
                </c:pt>
                <c:pt idx="9">
                  <c:v>3.1</c:v>
                </c:pt>
                <c:pt idx="10">
                  <c:v>3.4</c:v>
                </c:pt>
                <c:pt idx="11">
                  <c:v>3</c:v>
                </c:pt>
                <c:pt idx="12">
                  <c:v>3.1</c:v>
                </c:pt>
                <c:pt idx="13">
                  <c:v>3.5</c:v>
                </c:pt>
                <c:pt idx="14">
                  <c:v>3</c:v>
                </c:pt>
                <c:pt idx="15">
                  <c:v>3.5</c:v>
                </c:pt>
                <c:pt idx="16">
                  <c:v>3.7</c:v>
                </c:pt>
                <c:pt idx="17">
                  <c:v>3.6</c:v>
                </c:pt>
                <c:pt idx="18">
                  <c:v>4.0999999999999996</c:v>
                </c:pt>
                <c:pt idx="19">
                  <c:v>4.2</c:v>
                </c:pt>
                <c:pt idx="20">
                  <c:v>4.2</c:v>
                </c:pt>
                <c:pt idx="21">
                  <c:v>4.2</c:v>
                </c:pt>
                <c:pt idx="22">
                  <c:v>4.0999999999999996</c:v>
                </c:pt>
                <c:pt idx="23">
                  <c:v>4.0999999999999996</c:v>
                </c:pt>
                <c:pt idx="24">
                  <c:v>3.8</c:v>
                </c:pt>
                <c:pt idx="25">
                  <c:v>3.6</c:v>
                </c:pt>
                <c:pt idx="26">
                  <c:v>3.6</c:v>
                </c:pt>
                <c:pt idx="27">
                  <c:v>3</c:v>
                </c:pt>
                <c:pt idx="28">
                  <c:v>2.2000000000000002</c:v>
                </c:pt>
                <c:pt idx="29">
                  <c:v>0.6</c:v>
                </c:pt>
                <c:pt idx="30">
                  <c:v>-1.3</c:v>
                </c:pt>
                <c:pt idx="31">
                  <c:v>-3.3</c:v>
                </c:pt>
                <c:pt idx="32">
                  <c:v>-4.3</c:v>
                </c:pt>
                <c:pt idx="33">
                  <c:v>-3.8</c:v>
                </c:pt>
                <c:pt idx="34">
                  <c:v>-2.9</c:v>
                </c:pt>
                <c:pt idx="35">
                  <c:v>-1</c:v>
                </c:pt>
                <c:pt idx="36">
                  <c:v>0.1</c:v>
                </c:pt>
                <c:pt idx="37">
                  <c:v>0.5</c:v>
                </c:pt>
                <c:pt idx="38">
                  <c:v>0.5</c:v>
                </c:pt>
                <c:pt idx="39">
                  <c:v>-0.2</c:v>
                </c:pt>
                <c:pt idx="40">
                  <c:v>-0.8</c:v>
                </c:pt>
                <c:pt idx="41">
                  <c:v>-1.2</c:v>
                </c:pt>
                <c:pt idx="42">
                  <c:v>-1.8</c:v>
                </c:pt>
                <c:pt idx="43">
                  <c:v>-2.2999999999999998</c:v>
                </c:pt>
                <c:pt idx="44">
                  <c:v>-2.7</c:v>
                </c:pt>
                <c:pt idx="45">
                  <c:v>-3.1</c:v>
                </c:pt>
                <c:pt idx="46">
                  <c:v>-3.6</c:v>
                </c:pt>
                <c:pt idx="47">
                  <c:v>-3</c:v>
                </c:pt>
                <c:pt idx="48">
                  <c:v>-2.1</c:v>
                </c:pt>
                <c:pt idx="49">
                  <c:v>-1.5</c:v>
                </c:pt>
                <c:pt idx="50">
                  <c:v>-0.2</c:v>
                </c:pt>
                <c:pt idx="51">
                  <c:v>0.6</c:v>
                </c:pt>
                <c:pt idx="52">
                  <c:v>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PIB!$Y$26</c:f>
              <c:strCache>
                <c:ptCount val="1"/>
                <c:pt idx="0">
                  <c:v>UK</c:v>
                </c:pt>
              </c:strCache>
            </c:strRef>
          </c:tx>
          <c:spPr>
            <a:ln w="25400">
              <a:solidFill>
                <a:srgbClr val="C00000"/>
              </a:solidFill>
            </a:ln>
          </c:spPr>
          <c:marker>
            <c:symbol val="none"/>
          </c:marker>
          <c:cat>
            <c:numRef>
              <c:f>PIB!$S$28:$S$80</c:f>
              <c:numCache>
                <c:formatCode>m/d/yyyy</c:formatCode>
                <c:ptCount val="53"/>
                <c:pt idx="0">
                  <c:v>37072</c:v>
                </c:pt>
                <c:pt idx="1">
                  <c:v>37164</c:v>
                </c:pt>
                <c:pt idx="2">
                  <c:v>37256</c:v>
                </c:pt>
                <c:pt idx="3">
                  <c:v>37346</c:v>
                </c:pt>
                <c:pt idx="4">
                  <c:v>37437</c:v>
                </c:pt>
                <c:pt idx="5">
                  <c:v>37529</c:v>
                </c:pt>
                <c:pt idx="6">
                  <c:v>37621</c:v>
                </c:pt>
                <c:pt idx="7">
                  <c:v>37711</c:v>
                </c:pt>
                <c:pt idx="8">
                  <c:v>37802</c:v>
                </c:pt>
                <c:pt idx="9">
                  <c:v>37894</c:v>
                </c:pt>
                <c:pt idx="10">
                  <c:v>37986</c:v>
                </c:pt>
                <c:pt idx="11">
                  <c:v>38077</c:v>
                </c:pt>
                <c:pt idx="12">
                  <c:v>38168</c:v>
                </c:pt>
                <c:pt idx="13">
                  <c:v>38260</c:v>
                </c:pt>
                <c:pt idx="14">
                  <c:v>38352</c:v>
                </c:pt>
                <c:pt idx="15">
                  <c:v>38442</c:v>
                </c:pt>
                <c:pt idx="16">
                  <c:v>38533</c:v>
                </c:pt>
                <c:pt idx="17">
                  <c:v>38625</c:v>
                </c:pt>
                <c:pt idx="18">
                  <c:v>38717</c:v>
                </c:pt>
                <c:pt idx="19">
                  <c:v>38807</c:v>
                </c:pt>
                <c:pt idx="20">
                  <c:v>38898</c:v>
                </c:pt>
                <c:pt idx="21">
                  <c:v>38990</c:v>
                </c:pt>
                <c:pt idx="22">
                  <c:v>39082</c:v>
                </c:pt>
                <c:pt idx="23">
                  <c:v>39172</c:v>
                </c:pt>
                <c:pt idx="24">
                  <c:v>39263</c:v>
                </c:pt>
                <c:pt idx="25">
                  <c:v>39355</c:v>
                </c:pt>
                <c:pt idx="26">
                  <c:v>39447</c:v>
                </c:pt>
                <c:pt idx="27">
                  <c:v>39538</c:v>
                </c:pt>
                <c:pt idx="28">
                  <c:v>39629</c:v>
                </c:pt>
                <c:pt idx="29">
                  <c:v>39721</c:v>
                </c:pt>
                <c:pt idx="30">
                  <c:v>39813</c:v>
                </c:pt>
                <c:pt idx="31">
                  <c:v>39903</c:v>
                </c:pt>
                <c:pt idx="32">
                  <c:v>39994</c:v>
                </c:pt>
                <c:pt idx="33">
                  <c:v>40086</c:v>
                </c:pt>
                <c:pt idx="34">
                  <c:v>40178</c:v>
                </c:pt>
                <c:pt idx="35">
                  <c:v>40268</c:v>
                </c:pt>
                <c:pt idx="36">
                  <c:v>40359</c:v>
                </c:pt>
                <c:pt idx="37">
                  <c:v>40451</c:v>
                </c:pt>
                <c:pt idx="38">
                  <c:v>40543</c:v>
                </c:pt>
                <c:pt idx="39">
                  <c:v>40633</c:v>
                </c:pt>
                <c:pt idx="40">
                  <c:v>40724</c:v>
                </c:pt>
                <c:pt idx="41">
                  <c:v>40816</c:v>
                </c:pt>
                <c:pt idx="42">
                  <c:v>40908</c:v>
                </c:pt>
                <c:pt idx="43">
                  <c:v>40999</c:v>
                </c:pt>
                <c:pt idx="44">
                  <c:v>41090</c:v>
                </c:pt>
                <c:pt idx="45">
                  <c:v>41182</c:v>
                </c:pt>
                <c:pt idx="46">
                  <c:v>41274</c:v>
                </c:pt>
                <c:pt idx="47">
                  <c:v>41364</c:v>
                </c:pt>
                <c:pt idx="48">
                  <c:v>41455</c:v>
                </c:pt>
                <c:pt idx="49">
                  <c:v>41547</c:v>
                </c:pt>
                <c:pt idx="50">
                  <c:v>41639</c:v>
                </c:pt>
                <c:pt idx="51">
                  <c:v>41729</c:v>
                </c:pt>
                <c:pt idx="52">
                  <c:v>41820</c:v>
                </c:pt>
              </c:numCache>
            </c:numRef>
          </c:cat>
          <c:val>
            <c:numRef>
              <c:f>PIB!$Y$28:$Y$80</c:f>
              <c:numCache>
                <c:formatCode>General</c:formatCode>
                <c:ptCount val="53"/>
                <c:pt idx="0">
                  <c:v>2.5</c:v>
                </c:pt>
                <c:pt idx="1">
                  <c:v>2.9</c:v>
                </c:pt>
                <c:pt idx="2">
                  <c:v>3.1</c:v>
                </c:pt>
                <c:pt idx="3">
                  <c:v>2.2000000000000002</c:v>
                </c:pt>
                <c:pt idx="4">
                  <c:v>2.2000000000000002</c:v>
                </c:pt>
                <c:pt idx="5">
                  <c:v>2.2999999999999998</c:v>
                </c:pt>
                <c:pt idx="6">
                  <c:v>2.8</c:v>
                </c:pt>
                <c:pt idx="7">
                  <c:v>3.2</c:v>
                </c:pt>
                <c:pt idx="8">
                  <c:v>3.4</c:v>
                </c:pt>
                <c:pt idx="9">
                  <c:v>3.6</c:v>
                </c:pt>
                <c:pt idx="10">
                  <c:v>3.6</c:v>
                </c:pt>
                <c:pt idx="11">
                  <c:v>3.3</c:v>
                </c:pt>
                <c:pt idx="12">
                  <c:v>2.9</c:v>
                </c:pt>
                <c:pt idx="13">
                  <c:v>2.1</c:v>
                </c:pt>
                <c:pt idx="14">
                  <c:v>1.8</c:v>
                </c:pt>
                <c:pt idx="15">
                  <c:v>1.9</c:v>
                </c:pt>
                <c:pt idx="16">
                  <c:v>2.5</c:v>
                </c:pt>
                <c:pt idx="17">
                  <c:v>3.4</c:v>
                </c:pt>
                <c:pt idx="18">
                  <c:v>4.2</c:v>
                </c:pt>
                <c:pt idx="19">
                  <c:v>3.9</c:v>
                </c:pt>
                <c:pt idx="20">
                  <c:v>3</c:v>
                </c:pt>
                <c:pt idx="21">
                  <c:v>2.1</c:v>
                </c:pt>
                <c:pt idx="22">
                  <c:v>1.1000000000000001</c:v>
                </c:pt>
                <c:pt idx="23">
                  <c:v>1.8</c:v>
                </c:pt>
                <c:pt idx="24">
                  <c:v>2.2999999999999998</c:v>
                </c:pt>
                <c:pt idx="25">
                  <c:v>2.9</c:v>
                </c:pt>
                <c:pt idx="26">
                  <c:v>3.3</c:v>
                </c:pt>
                <c:pt idx="27">
                  <c:v>2.4</c:v>
                </c:pt>
                <c:pt idx="28">
                  <c:v>1</c:v>
                </c:pt>
                <c:pt idx="29">
                  <c:v>-1.4</c:v>
                </c:pt>
                <c:pt idx="30">
                  <c:v>-4.4000000000000004</c:v>
                </c:pt>
                <c:pt idx="31">
                  <c:v>-6.1</c:v>
                </c:pt>
                <c:pt idx="32">
                  <c:v>-5.7</c:v>
                </c:pt>
                <c:pt idx="33">
                  <c:v>-4</c:v>
                </c:pt>
                <c:pt idx="34">
                  <c:v>-1.4</c:v>
                </c:pt>
                <c:pt idx="35">
                  <c:v>0.8</c:v>
                </c:pt>
                <c:pt idx="36">
                  <c:v>2.1</c:v>
                </c:pt>
                <c:pt idx="37">
                  <c:v>2.6</c:v>
                </c:pt>
                <c:pt idx="38">
                  <c:v>2.2999999999999998</c:v>
                </c:pt>
                <c:pt idx="39">
                  <c:v>2.2999999999999998</c:v>
                </c:pt>
                <c:pt idx="40">
                  <c:v>1.3</c:v>
                </c:pt>
                <c:pt idx="41">
                  <c:v>1.2</c:v>
                </c:pt>
                <c:pt idx="42">
                  <c:v>1.3</c:v>
                </c:pt>
                <c:pt idx="43">
                  <c:v>1.2</c:v>
                </c:pt>
                <c:pt idx="44">
                  <c:v>1</c:v>
                </c:pt>
                <c:pt idx="45">
                  <c:v>1.8</c:v>
                </c:pt>
                <c:pt idx="46">
                  <c:v>1.3</c:v>
                </c:pt>
                <c:pt idx="47">
                  <c:v>1.5</c:v>
                </c:pt>
                <c:pt idx="48">
                  <c:v>2.1</c:v>
                </c:pt>
                <c:pt idx="49">
                  <c:v>1.7</c:v>
                </c:pt>
                <c:pt idx="50">
                  <c:v>2.4</c:v>
                </c:pt>
                <c:pt idx="51">
                  <c:v>2.6</c:v>
                </c:pt>
                <c:pt idx="52">
                  <c:v>3.1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1121408"/>
        <c:axId val="311122944"/>
      </c:lineChart>
      <c:dateAx>
        <c:axId val="311121408"/>
        <c:scaling>
          <c:orientation val="minMax"/>
          <c:min val="38139"/>
        </c:scaling>
        <c:delete val="0"/>
        <c:axPos val="b"/>
        <c:numFmt formatCode="[$-C0A]mmm\-yy;@" sourceLinked="0"/>
        <c:majorTickMark val="none"/>
        <c:minorTickMark val="none"/>
        <c:tickLblPos val="low"/>
        <c:txPr>
          <a:bodyPr rot="-5400000" vert="horz"/>
          <a:lstStyle/>
          <a:p>
            <a:pPr>
              <a:defRPr/>
            </a:pPr>
            <a:endParaRPr lang="en-US"/>
          </a:p>
        </c:txPr>
        <c:crossAx val="311122944"/>
        <c:crosses val="autoZero"/>
        <c:auto val="1"/>
        <c:lblOffset val="100"/>
        <c:baseTimeUnit val="months"/>
      </c:dateAx>
      <c:valAx>
        <c:axId val="31112294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b="1"/>
                </a:pPr>
                <a:r>
                  <a:rPr lang="en-US" sz="1050" b="1" i="0" u="none" strike="noStrike" baseline="0">
                    <a:effectLst/>
                  </a:rPr>
                  <a:t>% Var Anual</a:t>
                </a:r>
                <a:endParaRPr lang="en-US" b="1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311121408"/>
        <c:crosses val="autoZero"/>
        <c:crossBetween val="between"/>
      </c:valAx>
    </c:plotArea>
    <c:legend>
      <c:legendPos val="b"/>
      <c:layout/>
      <c:overlay val="0"/>
      <c:txPr>
        <a:bodyPr/>
        <a:lstStyle/>
        <a:p>
          <a:pPr>
            <a:defRPr b="1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Times New Roman" panose="02020603050405020304" pitchFamily="18" charset="0"/>
          <a:ea typeface="Calibri"/>
          <a:cs typeface="Times New Roman" panose="02020603050405020304" pitchFamily="18" charset="0"/>
        </a:defRPr>
      </a:pPr>
      <a:endParaRPr lang="en-US"/>
    </a:p>
  </c:txPr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'Act Eco'!#¡REF!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cat>
            <c:multiLvlStrRef>
              <c:f>'Act Eco'!#¡REF!</c:f>
            </c:multiLvlStrRef>
          </c:cat>
          <c:val>
            <c:numRef>
              <c:f>'Act Eco'!#¡REF!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'Act Eco'!#¡REF!</c:f>
              <c:strCache>
                <c:ptCount val="1"/>
                <c:pt idx="0">
                  <c:v>#REF!</c:v>
                </c:pt>
              </c:strCache>
            </c:strRef>
          </c:tx>
          <c:spPr>
            <a:ln>
              <a:solidFill>
                <a:schemeClr val="accent5">
                  <a:lumMod val="40000"/>
                  <a:lumOff val="60000"/>
                </a:schemeClr>
              </a:solidFill>
            </a:ln>
          </c:spPr>
          <c:marker>
            <c:symbol val="none"/>
          </c:marker>
          <c:cat>
            <c:multiLvlStrRef>
              <c:f>'Act Eco'!#¡REF!</c:f>
            </c:multiLvlStrRef>
          </c:cat>
          <c:val>
            <c:numRef>
              <c:f>'Act Eco'!#¡REF!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'Act Eco'!#¡REF!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cat>
            <c:multiLvlStrRef>
              <c:f>'Act Eco'!#¡REF!</c:f>
            </c:multiLvlStrRef>
          </c:cat>
          <c:val>
            <c:numRef>
              <c:f>'Act Eco'!#¡REF!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'Act Eco'!#¡REF!</c:f>
              <c:strCache>
                <c:ptCount val="1"/>
                <c:pt idx="0">
                  <c:v>#REF!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  <a:prstDash val="sysDash"/>
            </a:ln>
          </c:spPr>
          <c:marker>
            <c:symbol val="none"/>
          </c:marker>
          <c:cat>
            <c:multiLvlStrRef>
              <c:f>'Act Eco'!#¡REF!</c:f>
            </c:multiLvlStrRef>
          </c:cat>
          <c:val>
            <c:numRef>
              <c:f>'Act Eco'!#¡REF!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'Act Eco'!#¡REF!</c:f>
              <c:strCache>
                <c:ptCount val="1"/>
                <c:pt idx="0">
                  <c:v>#REF!</c:v>
                </c:pt>
              </c:strCache>
            </c:strRef>
          </c:tx>
          <c:spPr>
            <a:ln>
              <a:solidFill>
                <a:sysClr val="window" lastClr="FFFFFF">
                  <a:lumMod val="65000"/>
                </a:sysClr>
              </a:solidFill>
              <a:prstDash val="sysDot"/>
            </a:ln>
          </c:spPr>
          <c:marker>
            <c:symbol val="none"/>
          </c:marker>
          <c:cat>
            <c:multiLvlStrRef>
              <c:f>'Act Eco'!#¡REF!</c:f>
            </c:multiLvlStrRef>
          </c:cat>
          <c:val>
            <c:numRef>
              <c:f>'Act Eco'!#¡REF!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6177536"/>
        <c:axId val="326179072"/>
      </c:lineChart>
      <c:catAx>
        <c:axId val="326177536"/>
        <c:scaling>
          <c:orientation val="minMax"/>
          <c:min val="62"/>
        </c:scaling>
        <c:delete val="0"/>
        <c:axPos val="b"/>
        <c:numFmt formatCode="[$-C0A]mmm\-yy;@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326179072"/>
        <c:crosses val="autoZero"/>
        <c:auto val="1"/>
        <c:lblAlgn val="ctr"/>
        <c:lblOffset val="100"/>
        <c:noMultiLvlLbl val="0"/>
      </c:catAx>
      <c:valAx>
        <c:axId val="326179072"/>
        <c:scaling>
          <c:orientation val="minMax"/>
          <c:min val="30"/>
        </c:scaling>
        <c:delete val="0"/>
        <c:axPos val="l"/>
        <c:numFmt formatCode="General" sourceLinked="1"/>
        <c:majorTickMark val="out"/>
        <c:minorTickMark val="none"/>
        <c:tickLblPos val="nextTo"/>
        <c:crossAx val="326177536"/>
        <c:crosses val="autoZero"/>
        <c:crossBetween val="between"/>
      </c:valAx>
    </c:plotArea>
    <c:legend>
      <c:legendPos val="b"/>
      <c:legendEntry>
        <c:idx val="4"/>
        <c:delete val="1"/>
      </c:legendEntry>
      <c:overlay val="0"/>
      <c:txPr>
        <a:bodyPr/>
        <a:lstStyle/>
        <a:p>
          <a:pPr>
            <a:defRPr b="1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9.4107835093038897E-2"/>
          <c:y val="5.0020547590115406E-2"/>
          <c:w val="0.85780948950049896"/>
          <c:h val="0.70996842625691192"/>
        </c:manualLayout>
      </c:layout>
      <c:lineChart>
        <c:grouping val="standard"/>
        <c:varyColors val="0"/>
        <c:ser>
          <c:idx val="0"/>
          <c:order val="0"/>
          <c:tx>
            <c:strRef>
              <c:f>ventasmin!#¡REF!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solidFill>
                <a:srgbClr val="002060"/>
              </a:solidFill>
            </a:ln>
          </c:spPr>
          <c:marker>
            <c:symbol val="none"/>
          </c:marker>
          <c:cat>
            <c:multiLvlStrRef>
              <c:f>ventasmin!#¡REF!</c:f>
            </c:multiLvlStrRef>
          </c:cat>
          <c:val>
            <c:numRef>
              <c:f>ventasmin!#¡REF!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6224128"/>
        <c:axId val="326225920"/>
      </c:lineChart>
      <c:catAx>
        <c:axId val="326224128"/>
        <c:scaling>
          <c:orientation val="minMax"/>
        </c:scaling>
        <c:delete val="0"/>
        <c:axPos val="b"/>
        <c:numFmt formatCode="[$-C0A]mmm\-yy;@" sourceLinked="0"/>
        <c:majorTickMark val="none"/>
        <c:minorTickMark val="none"/>
        <c:tickLblPos val="low"/>
        <c:txPr>
          <a:bodyPr rot="-5400000" vert="horz"/>
          <a:lstStyle/>
          <a:p>
            <a:pPr>
              <a:defRPr sz="1050" b="0"/>
            </a:pPr>
            <a:endParaRPr lang="en-US"/>
          </a:p>
        </c:txPr>
        <c:crossAx val="326225920"/>
        <c:crosses val="autoZero"/>
        <c:auto val="1"/>
        <c:lblAlgn val="ctr"/>
        <c:lblOffset val="100"/>
        <c:noMultiLvlLbl val="0"/>
      </c:catAx>
      <c:valAx>
        <c:axId val="32622592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b="1"/>
                </a:pPr>
                <a:r>
                  <a:rPr lang="en-US" b="1"/>
                  <a:t> % Var Anual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326224128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Times New Roman" panose="02020603050405020304" pitchFamily="18" charset="0"/>
          <a:ea typeface="Calibri"/>
          <a:cs typeface="Times New Roman" panose="02020603050405020304" pitchFamily="18" charset="0"/>
        </a:defRPr>
      </a:pPr>
      <a:endParaRPr lang="en-US"/>
    </a:p>
  </c:txPr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9.4107835093038897E-2"/>
          <c:y val="5.0020547590115406E-2"/>
          <c:w val="0.85780948950049896"/>
          <c:h val="0.70996842625691192"/>
        </c:manualLayout>
      </c:layout>
      <c:lineChart>
        <c:grouping val="standard"/>
        <c:varyColors val="0"/>
        <c:ser>
          <c:idx val="0"/>
          <c:order val="0"/>
          <c:spPr>
            <a:ln w="19050">
              <a:solidFill>
                <a:srgbClr val="002060"/>
              </a:solidFill>
            </a:ln>
          </c:spPr>
          <c:marker>
            <c:symbol val="none"/>
          </c:marker>
          <c:cat>
            <c:multiLvlStrRef>
              <c:f>ventasmin!#¡REF!</c:f>
            </c:multiLvlStrRef>
          </c:cat>
          <c:val>
            <c:numRef>
              <c:f>ventasmin!#¡REF!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6233472"/>
        <c:axId val="326321280"/>
      </c:lineChart>
      <c:catAx>
        <c:axId val="326233472"/>
        <c:scaling>
          <c:orientation val="minMax"/>
        </c:scaling>
        <c:delete val="0"/>
        <c:axPos val="b"/>
        <c:numFmt formatCode="[$-C0A]mmm\-yy;@" sourceLinked="0"/>
        <c:majorTickMark val="none"/>
        <c:minorTickMark val="none"/>
        <c:tickLblPos val="low"/>
        <c:txPr>
          <a:bodyPr rot="-5400000" vert="horz"/>
          <a:lstStyle/>
          <a:p>
            <a:pPr>
              <a:defRPr sz="1050" b="0"/>
            </a:pPr>
            <a:endParaRPr lang="en-US"/>
          </a:p>
        </c:txPr>
        <c:crossAx val="326321280"/>
        <c:crosses val="autoZero"/>
        <c:auto val="1"/>
        <c:lblAlgn val="ctr"/>
        <c:lblOffset val="100"/>
        <c:noMultiLvlLbl val="0"/>
      </c:catAx>
      <c:valAx>
        <c:axId val="32632128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b="1"/>
                </a:pPr>
                <a:r>
                  <a:rPr lang="en-US" b="1"/>
                  <a:t>% Var Anual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32623347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Times New Roman" panose="02020603050405020304" pitchFamily="18" charset="0"/>
          <a:ea typeface="Calibri"/>
          <a:cs typeface="Times New Roman" panose="02020603050405020304" pitchFamily="18" charset="0"/>
        </a:defRPr>
      </a:pPr>
      <a:endParaRPr lang="en-US"/>
    </a:p>
  </c:txPr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140427111623454"/>
          <c:y val="5.0020547590115406E-2"/>
          <c:w val="0.81149020144194139"/>
          <c:h val="0.70996842625691192"/>
        </c:manualLayout>
      </c:layout>
      <c:lineChart>
        <c:grouping val="standard"/>
        <c:varyColors val="0"/>
        <c:ser>
          <c:idx val="0"/>
          <c:order val="0"/>
          <c:spPr>
            <a:ln w="19050">
              <a:solidFill>
                <a:srgbClr val="002060"/>
              </a:solidFill>
            </a:ln>
          </c:spPr>
          <c:marker>
            <c:symbol val="none"/>
          </c:marker>
          <c:cat>
            <c:multiLvlStrRef>
              <c:f>ventasmin!#¡REF!</c:f>
            </c:multiLvlStrRef>
          </c:cat>
          <c:val>
            <c:numRef>
              <c:f>ventasmin!#¡REF!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6361856"/>
        <c:axId val="326363392"/>
      </c:lineChart>
      <c:catAx>
        <c:axId val="326361856"/>
        <c:scaling>
          <c:orientation val="minMax"/>
        </c:scaling>
        <c:delete val="0"/>
        <c:axPos val="b"/>
        <c:numFmt formatCode="[$-C0A]mmm\-yy;@" sourceLinked="0"/>
        <c:majorTickMark val="none"/>
        <c:minorTickMark val="none"/>
        <c:tickLblPos val="low"/>
        <c:txPr>
          <a:bodyPr rot="-5400000" vert="horz"/>
          <a:lstStyle/>
          <a:p>
            <a:pPr>
              <a:defRPr sz="1050" b="0"/>
            </a:pPr>
            <a:endParaRPr lang="en-US"/>
          </a:p>
        </c:txPr>
        <c:crossAx val="326363392"/>
        <c:crosses val="autoZero"/>
        <c:auto val="1"/>
        <c:lblAlgn val="ctr"/>
        <c:lblOffset val="100"/>
        <c:noMultiLvlLbl val="0"/>
      </c:catAx>
      <c:valAx>
        <c:axId val="32636339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b="1"/>
                </a:pPr>
                <a:r>
                  <a:rPr lang="en-US"/>
                  <a:t>% Var Anual</a:t>
                </a:r>
              </a:p>
            </c:rich>
          </c:tx>
          <c:layout>
            <c:manualLayout>
              <c:xMode val="edge"/>
              <c:yMode val="edge"/>
              <c:x val="1.0493261781346292E-2"/>
              <c:y val="0.30972817751094811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326361856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Times New Roman" panose="02020603050405020304" pitchFamily="18" charset="0"/>
          <a:ea typeface="Calibri"/>
          <a:cs typeface="Times New Roman" panose="02020603050405020304" pitchFamily="18" charset="0"/>
        </a:defRPr>
      </a:pPr>
      <a:endParaRPr lang="en-US"/>
    </a:p>
  </c:txPr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9.4107835093038897E-2"/>
          <c:y val="5.0020547590115406E-2"/>
          <c:w val="0.85780948950049896"/>
          <c:h val="0.66307585383602774"/>
        </c:manualLayout>
      </c:layout>
      <c:lineChart>
        <c:grouping val="standard"/>
        <c:varyColors val="0"/>
        <c:ser>
          <c:idx val="0"/>
          <c:order val="0"/>
          <c:tx>
            <c:strRef>
              <c:f>'cap ins'!$AH$22</c:f>
              <c:strCache>
                <c:ptCount val="1"/>
                <c:pt idx="0">
                  <c:v>Alemania</c:v>
                </c:pt>
              </c:strCache>
            </c:strRef>
          </c:tx>
          <c:spPr>
            <a:ln w="25400">
              <a:solidFill>
                <a:srgbClr val="002060"/>
              </a:solidFill>
            </a:ln>
          </c:spPr>
          <c:marker>
            <c:symbol val="none"/>
          </c:marker>
          <c:cat>
            <c:numRef>
              <c:f>'cap ins'!$Y$29:$Y$500</c:f>
              <c:numCache>
                <c:formatCode>m/d/yyyy</c:formatCode>
                <c:ptCount val="472"/>
                <c:pt idx="0">
                  <c:v>37072</c:v>
                </c:pt>
                <c:pt idx="1">
                  <c:v>37164</c:v>
                </c:pt>
                <c:pt idx="2">
                  <c:v>37256</c:v>
                </c:pt>
                <c:pt idx="3">
                  <c:v>37346</c:v>
                </c:pt>
                <c:pt idx="4">
                  <c:v>37437</c:v>
                </c:pt>
                <c:pt idx="5">
                  <c:v>37529</c:v>
                </c:pt>
                <c:pt idx="6">
                  <c:v>37621</c:v>
                </c:pt>
                <c:pt idx="7">
                  <c:v>37711</c:v>
                </c:pt>
                <c:pt idx="8">
                  <c:v>37802</c:v>
                </c:pt>
                <c:pt idx="9">
                  <c:v>37894</c:v>
                </c:pt>
                <c:pt idx="10">
                  <c:v>37986</c:v>
                </c:pt>
                <c:pt idx="11">
                  <c:v>38077</c:v>
                </c:pt>
                <c:pt idx="12">
                  <c:v>38168</c:v>
                </c:pt>
                <c:pt idx="13">
                  <c:v>38260</c:v>
                </c:pt>
                <c:pt idx="14">
                  <c:v>38352</c:v>
                </c:pt>
                <c:pt idx="15">
                  <c:v>38442</c:v>
                </c:pt>
                <c:pt idx="16">
                  <c:v>38533</c:v>
                </c:pt>
                <c:pt idx="17">
                  <c:v>38625</c:v>
                </c:pt>
                <c:pt idx="18">
                  <c:v>38717</c:v>
                </c:pt>
                <c:pt idx="19">
                  <c:v>38807</c:v>
                </c:pt>
                <c:pt idx="20">
                  <c:v>38898</c:v>
                </c:pt>
                <c:pt idx="21">
                  <c:v>38990</c:v>
                </c:pt>
                <c:pt idx="22">
                  <c:v>39082</c:v>
                </c:pt>
                <c:pt idx="23">
                  <c:v>39172</c:v>
                </c:pt>
                <c:pt idx="24">
                  <c:v>39263</c:v>
                </c:pt>
                <c:pt idx="25">
                  <c:v>39355</c:v>
                </c:pt>
                <c:pt idx="26">
                  <c:v>39447</c:v>
                </c:pt>
                <c:pt idx="27">
                  <c:v>39538</c:v>
                </c:pt>
                <c:pt idx="28">
                  <c:v>39629</c:v>
                </c:pt>
                <c:pt idx="29">
                  <c:v>39721</c:v>
                </c:pt>
                <c:pt idx="30">
                  <c:v>39813</c:v>
                </c:pt>
                <c:pt idx="31">
                  <c:v>39903</c:v>
                </c:pt>
                <c:pt idx="32">
                  <c:v>39994</c:v>
                </c:pt>
                <c:pt idx="33">
                  <c:v>40086</c:v>
                </c:pt>
                <c:pt idx="34">
                  <c:v>40178</c:v>
                </c:pt>
                <c:pt idx="35">
                  <c:v>40268</c:v>
                </c:pt>
                <c:pt idx="36">
                  <c:v>40359</c:v>
                </c:pt>
                <c:pt idx="37">
                  <c:v>40451</c:v>
                </c:pt>
                <c:pt idx="38">
                  <c:v>40543</c:v>
                </c:pt>
                <c:pt idx="39">
                  <c:v>40633</c:v>
                </c:pt>
                <c:pt idx="40">
                  <c:v>40724</c:v>
                </c:pt>
                <c:pt idx="41">
                  <c:v>40816</c:v>
                </c:pt>
                <c:pt idx="42">
                  <c:v>40908</c:v>
                </c:pt>
                <c:pt idx="43">
                  <c:v>40999</c:v>
                </c:pt>
                <c:pt idx="44">
                  <c:v>41090</c:v>
                </c:pt>
                <c:pt idx="45">
                  <c:v>41182</c:v>
                </c:pt>
                <c:pt idx="46">
                  <c:v>41274</c:v>
                </c:pt>
                <c:pt idx="47">
                  <c:v>41364</c:v>
                </c:pt>
                <c:pt idx="48">
                  <c:v>41455</c:v>
                </c:pt>
                <c:pt idx="49">
                  <c:v>41547</c:v>
                </c:pt>
                <c:pt idx="50">
                  <c:v>41639</c:v>
                </c:pt>
                <c:pt idx="51">
                  <c:v>41729</c:v>
                </c:pt>
                <c:pt idx="52">
                  <c:v>41820</c:v>
                </c:pt>
                <c:pt idx="53">
                  <c:v>41912</c:v>
                </c:pt>
                <c:pt idx="54">
                  <c:v>42004</c:v>
                </c:pt>
                <c:pt idx="55">
                  <c:v>42094</c:v>
                </c:pt>
                <c:pt idx="56">
                  <c:v>42185</c:v>
                </c:pt>
                <c:pt idx="57">
                  <c:v>42277</c:v>
                </c:pt>
                <c:pt idx="58">
                  <c:v>42369</c:v>
                </c:pt>
                <c:pt idx="59">
                  <c:v>42460</c:v>
                </c:pt>
                <c:pt idx="60">
                  <c:v>42551</c:v>
                </c:pt>
                <c:pt idx="61">
                  <c:v>42643</c:v>
                </c:pt>
                <c:pt idx="62">
                  <c:v>42735</c:v>
                </c:pt>
                <c:pt idx="63">
                  <c:v>42825</c:v>
                </c:pt>
                <c:pt idx="64">
                  <c:v>42916</c:v>
                </c:pt>
              </c:numCache>
            </c:numRef>
          </c:cat>
          <c:val>
            <c:numRef>
              <c:f>'cap ins'!$AH$29:$AH$500</c:f>
              <c:numCache>
                <c:formatCode>General</c:formatCode>
                <c:ptCount val="472"/>
                <c:pt idx="0">
                  <c:v>102.02507630124558</c:v>
                </c:pt>
                <c:pt idx="1">
                  <c:v>100.9486100800132</c:v>
                </c:pt>
                <c:pt idx="2">
                  <c:v>99.872143858780831</c:v>
                </c:pt>
                <c:pt idx="3">
                  <c:v>98.197640847974924</c:v>
                </c:pt>
                <c:pt idx="4">
                  <c:v>98.078033490060221</c:v>
                </c:pt>
                <c:pt idx="5">
                  <c:v>98.676070279633763</c:v>
                </c:pt>
                <c:pt idx="6">
                  <c:v>99.632929142951426</c:v>
                </c:pt>
                <c:pt idx="7">
                  <c:v>98.676070279633763</c:v>
                </c:pt>
                <c:pt idx="8">
                  <c:v>99.034892353377884</c:v>
                </c:pt>
                <c:pt idx="9">
                  <c:v>97.958426132145519</c:v>
                </c:pt>
                <c:pt idx="10">
                  <c:v>100.11135857461025</c:v>
                </c:pt>
                <c:pt idx="11">
                  <c:v>99.991751216695548</c:v>
                </c:pt>
                <c:pt idx="12">
                  <c:v>100.47018064835437</c:v>
                </c:pt>
                <c:pt idx="13">
                  <c:v>101.06821743792791</c:v>
                </c:pt>
                <c:pt idx="14">
                  <c:v>101.18782479584262</c:v>
                </c:pt>
                <c:pt idx="15">
                  <c:v>100.82900272209849</c:v>
                </c:pt>
                <c:pt idx="16">
                  <c:v>99.872143858780831</c:v>
                </c:pt>
                <c:pt idx="17">
                  <c:v>100.58978800626907</c:v>
                </c:pt>
                <c:pt idx="18">
                  <c:v>100.70939536418379</c:v>
                </c:pt>
                <c:pt idx="19">
                  <c:v>101.30743215375733</c:v>
                </c:pt>
                <c:pt idx="20">
                  <c:v>103.22114988039264</c:v>
                </c:pt>
                <c:pt idx="21">
                  <c:v>104.53683081745443</c:v>
                </c:pt>
                <c:pt idx="22">
                  <c:v>105.13486760702797</c:v>
                </c:pt>
                <c:pt idx="23">
                  <c:v>105.01526024911325</c:v>
                </c:pt>
                <c:pt idx="24">
                  <c:v>106.33094118617504</c:v>
                </c:pt>
                <c:pt idx="25">
                  <c:v>105.6132970386868</c:v>
                </c:pt>
                <c:pt idx="26">
                  <c:v>105.49368968077209</c:v>
                </c:pt>
                <c:pt idx="27">
                  <c:v>105.6132970386868</c:v>
                </c:pt>
                <c:pt idx="28">
                  <c:v>105.01526024911325</c:v>
                </c:pt>
                <c:pt idx="29">
                  <c:v>103.69957931205148</c:v>
                </c:pt>
                <c:pt idx="30">
                  <c:v>101.42703951167204</c:v>
                </c:pt>
                <c:pt idx="31">
                  <c:v>90.901592015177769</c:v>
                </c:pt>
                <c:pt idx="32">
                  <c:v>84.442794687783547</c:v>
                </c:pt>
                <c:pt idx="33">
                  <c:v>83.725150540295317</c:v>
                </c:pt>
                <c:pt idx="34">
                  <c:v>85.160438835271805</c:v>
                </c:pt>
                <c:pt idx="35">
                  <c:v>88.987874288542457</c:v>
                </c:pt>
                <c:pt idx="36">
                  <c:v>94.968242184277841</c:v>
                </c:pt>
                <c:pt idx="37">
                  <c:v>97.958426132145519</c:v>
                </c:pt>
                <c:pt idx="38">
                  <c:v>99.393714427122006</c:v>
                </c:pt>
                <c:pt idx="39">
                  <c:v>102.3838983749897</c:v>
                </c:pt>
                <c:pt idx="40">
                  <c:v>103.81918666996619</c:v>
                </c:pt>
                <c:pt idx="41">
                  <c:v>103.69957931205148</c:v>
                </c:pt>
                <c:pt idx="42">
                  <c:v>101.78586158541616</c:v>
                </c:pt>
                <c:pt idx="43">
                  <c:v>102.02507630124558</c:v>
                </c:pt>
                <c:pt idx="44">
                  <c:v>101.90546894333086</c:v>
                </c:pt>
                <c:pt idx="45">
                  <c:v>98.795677637548465</c:v>
                </c:pt>
                <c:pt idx="46">
                  <c:v>96.523137837169017</c:v>
                </c:pt>
                <c:pt idx="47">
                  <c:v>98.317248205889641</c:v>
                </c:pt>
                <c:pt idx="48">
                  <c:v>97.47999670048668</c:v>
                </c:pt>
                <c:pt idx="49">
                  <c:v>98.676070279633763</c:v>
                </c:pt>
                <c:pt idx="50">
                  <c:v>98.436855563804343</c:v>
                </c:pt>
                <c:pt idx="51">
                  <c:v>99.632929142951426</c:v>
                </c:pt>
                <c:pt idx="52">
                  <c:v>100.35057329043967</c:v>
                </c:pt>
                <c:pt idx="53">
                  <c:v>100.47018064835437</c:v>
                </c:pt>
                <c:pt idx="54">
                  <c:v>100.9486100800132</c:v>
                </c:pt>
                <c:pt idx="55">
                  <c:v>101.42703951167204</c:v>
                </c:pt>
                <c:pt idx="56">
                  <c:v>100.9486100800132</c:v>
                </c:pt>
                <c:pt idx="57">
                  <c:v>100.47018064835437</c:v>
                </c:pt>
                <c:pt idx="58">
                  <c:v>101.18782479584262</c:v>
                </c:pt>
                <c:pt idx="59">
                  <c:v>101.66625422750145</c:v>
                </c:pt>
                <c:pt idx="60">
                  <c:v>101.18782479584262</c:v>
                </c:pt>
                <c:pt idx="61">
                  <c:v>101.42703951167204</c:v>
                </c:pt>
                <c:pt idx="62">
                  <c:v>102.5035057329044</c:v>
                </c:pt>
                <c:pt idx="63">
                  <c:v>102.74272044873382</c:v>
                </c:pt>
                <c:pt idx="64">
                  <c:v>102.86232780664852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'cap ins'!$AI$22</c:f>
              <c:strCache>
                <c:ptCount val="1"/>
                <c:pt idx="0">
                  <c:v>Francia</c:v>
                </c:pt>
              </c:strCache>
            </c:strRef>
          </c:tx>
          <c:spPr>
            <a:ln w="25400">
              <a:solidFill>
                <a:sysClr val="window" lastClr="FFFFFF">
                  <a:lumMod val="50000"/>
                </a:sysClr>
              </a:solidFill>
              <a:prstDash val="solid"/>
            </a:ln>
          </c:spPr>
          <c:marker>
            <c:symbol val="none"/>
          </c:marker>
          <c:cat>
            <c:numRef>
              <c:f>'cap ins'!$Y$29:$Y$500</c:f>
              <c:numCache>
                <c:formatCode>m/d/yyyy</c:formatCode>
                <c:ptCount val="472"/>
                <c:pt idx="0">
                  <c:v>37072</c:v>
                </c:pt>
                <c:pt idx="1">
                  <c:v>37164</c:v>
                </c:pt>
                <c:pt idx="2">
                  <c:v>37256</c:v>
                </c:pt>
                <c:pt idx="3">
                  <c:v>37346</c:v>
                </c:pt>
                <c:pt idx="4">
                  <c:v>37437</c:v>
                </c:pt>
                <c:pt idx="5">
                  <c:v>37529</c:v>
                </c:pt>
                <c:pt idx="6">
                  <c:v>37621</c:v>
                </c:pt>
                <c:pt idx="7">
                  <c:v>37711</c:v>
                </c:pt>
                <c:pt idx="8">
                  <c:v>37802</c:v>
                </c:pt>
                <c:pt idx="9">
                  <c:v>37894</c:v>
                </c:pt>
                <c:pt idx="10">
                  <c:v>37986</c:v>
                </c:pt>
                <c:pt idx="11">
                  <c:v>38077</c:v>
                </c:pt>
                <c:pt idx="12">
                  <c:v>38168</c:v>
                </c:pt>
                <c:pt idx="13">
                  <c:v>38260</c:v>
                </c:pt>
                <c:pt idx="14">
                  <c:v>38352</c:v>
                </c:pt>
                <c:pt idx="15">
                  <c:v>38442</c:v>
                </c:pt>
                <c:pt idx="16">
                  <c:v>38533</c:v>
                </c:pt>
                <c:pt idx="17">
                  <c:v>38625</c:v>
                </c:pt>
                <c:pt idx="18">
                  <c:v>38717</c:v>
                </c:pt>
                <c:pt idx="19">
                  <c:v>38807</c:v>
                </c:pt>
                <c:pt idx="20">
                  <c:v>38898</c:v>
                </c:pt>
                <c:pt idx="21">
                  <c:v>38990</c:v>
                </c:pt>
                <c:pt idx="22">
                  <c:v>39082</c:v>
                </c:pt>
                <c:pt idx="23">
                  <c:v>39172</c:v>
                </c:pt>
                <c:pt idx="24">
                  <c:v>39263</c:v>
                </c:pt>
                <c:pt idx="25">
                  <c:v>39355</c:v>
                </c:pt>
                <c:pt idx="26">
                  <c:v>39447</c:v>
                </c:pt>
                <c:pt idx="27">
                  <c:v>39538</c:v>
                </c:pt>
                <c:pt idx="28">
                  <c:v>39629</c:v>
                </c:pt>
                <c:pt idx="29">
                  <c:v>39721</c:v>
                </c:pt>
                <c:pt idx="30">
                  <c:v>39813</c:v>
                </c:pt>
                <c:pt idx="31">
                  <c:v>39903</c:v>
                </c:pt>
                <c:pt idx="32">
                  <c:v>39994</c:v>
                </c:pt>
                <c:pt idx="33">
                  <c:v>40086</c:v>
                </c:pt>
                <c:pt idx="34">
                  <c:v>40178</c:v>
                </c:pt>
                <c:pt idx="35">
                  <c:v>40268</c:v>
                </c:pt>
                <c:pt idx="36">
                  <c:v>40359</c:v>
                </c:pt>
                <c:pt idx="37">
                  <c:v>40451</c:v>
                </c:pt>
                <c:pt idx="38">
                  <c:v>40543</c:v>
                </c:pt>
                <c:pt idx="39">
                  <c:v>40633</c:v>
                </c:pt>
                <c:pt idx="40">
                  <c:v>40724</c:v>
                </c:pt>
                <c:pt idx="41">
                  <c:v>40816</c:v>
                </c:pt>
                <c:pt idx="42">
                  <c:v>40908</c:v>
                </c:pt>
                <c:pt idx="43">
                  <c:v>40999</c:v>
                </c:pt>
                <c:pt idx="44">
                  <c:v>41090</c:v>
                </c:pt>
                <c:pt idx="45">
                  <c:v>41182</c:v>
                </c:pt>
                <c:pt idx="46">
                  <c:v>41274</c:v>
                </c:pt>
                <c:pt idx="47">
                  <c:v>41364</c:v>
                </c:pt>
                <c:pt idx="48">
                  <c:v>41455</c:v>
                </c:pt>
                <c:pt idx="49">
                  <c:v>41547</c:v>
                </c:pt>
                <c:pt idx="50">
                  <c:v>41639</c:v>
                </c:pt>
                <c:pt idx="51">
                  <c:v>41729</c:v>
                </c:pt>
                <c:pt idx="52">
                  <c:v>41820</c:v>
                </c:pt>
                <c:pt idx="53">
                  <c:v>41912</c:v>
                </c:pt>
                <c:pt idx="54">
                  <c:v>42004</c:v>
                </c:pt>
                <c:pt idx="55">
                  <c:v>42094</c:v>
                </c:pt>
                <c:pt idx="56">
                  <c:v>42185</c:v>
                </c:pt>
                <c:pt idx="57">
                  <c:v>42277</c:v>
                </c:pt>
                <c:pt idx="58">
                  <c:v>42369</c:v>
                </c:pt>
                <c:pt idx="59">
                  <c:v>42460</c:v>
                </c:pt>
                <c:pt idx="60">
                  <c:v>42551</c:v>
                </c:pt>
                <c:pt idx="61">
                  <c:v>42643</c:v>
                </c:pt>
                <c:pt idx="62">
                  <c:v>42735</c:v>
                </c:pt>
                <c:pt idx="63">
                  <c:v>42825</c:v>
                </c:pt>
                <c:pt idx="64">
                  <c:v>42916</c:v>
                </c:pt>
              </c:numCache>
            </c:numRef>
          </c:cat>
          <c:val>
            <c:numRef>
              <c:f>'cap ins'!$AI$29:$AI$500</c:f>
              <c:numCache>
                <c:formatCode>General</c:formatCode>
                <c:ptCount val="472"/>
                <c:pt idx="0">
                  <c:v>104.27506213753102</c:v>
                </c:pt>
                <c:pt idx="1">
                  <c:v>102.47307373653682</c:v>
                </c:pt>
                <c:pt idx="2">
                  <c:v>102.35294117647054</c:v>
                </c:pt>
                <c:pt idx="3">
                  <c:v>101.99254349627169</c:v>
                </c:pt>
                <c:pt idx="4">
                  <c:v>102.95360397680194</c:v>
                </c:pt>
                <c:pt idx="5">
                  <c:v>102.11267605633797</c:v>
                </c:pt>
                <c:pt idx="6">
                  <c:v>101.87241093620541</c:v>
                </c:pt>
                <c:pt idx="7">
                  <c:v>102.35294117647054</c:v>
                </c:pt>
                <c:pt idx="8">
                  <c:v>101.87241093620541</c:v>
                </c:pt>
                <c:pt idx="9">
                  <c:v>101.87241093620541</c:v>
                </c:pt>
                <c:pt idx="10">
                  <c:v>100.91135045567518</c:v>
                </c:pt>
                <c:pt idx="11">
                  <c:v>100.67108533554261</c:v>
                </c:pt>
                <c:pt idx="12">
                  <c:v>99.710024855012378</c:v>
                </c:pt>
                <c:pt idx="13">
                  <c:v>100.55095277547633</c:v>
                </c:pt>
                <c:pt idx="14">
                  <c:v>100.7912178956089</c:v>
                </c:pt>
                <c:pt idx="15">
                  <c:v>100.31068765534378</c:v>
                </c:pt>
                <c:pt idx="16">
                  <c:v>100.55095277547633</c:v>
                </c:pt>
                <c:pt idx="17">
                  <c:v>100.55095277547633</c:v>
                </c:pt>
                <c:pt idx="18">
                  <c:v>99.830157415078659</c:v>
                </c:pt>
                <c:pt idx="19">
                  <c:v>100.67108533554261</c:v>
                </c:pt>
                <c:pt idx="20">
                  <c:v>101.87241093620541</c:v>
                </c:pt>
                <c:pt idx="21">
                  <c:v>103.07373653686822</c:v>
                </c:pt>
                <c:pt idx="22">
                  <c:v>104.03479701739846</c:v>
                </c:pt>
                <c:pt idx="23">
                  <c:v>103.7945318972659</c:v>
                </c:pt>
                <c:pt idx="24">
                  <c:v>104.27506213753102</c:v>
                </c:pt>
                <c:pt idx="25">
                  <c:v>104.3951946975973</c:v>
                </c:pt>
                <c:pt idx="26">
                  <c:v>105.35625517812754</c:v>
                </c:pt>
                <c:pt idx="27">
                  <c:v>104.87572493786242</c:v>
                </c:pt>
                <c:pt idx="28">
                  <c:v>103.55426677713334</c:v>
                </c:pt>
                <c:pt idx="29">
                  <c:v>102.83347141673566</c:v>
                </c:pt>
                <c:pt idx="30">
                  <c:v>100.7912178956089</c:v>
                </c:pt>
                <c:pt idx="31">
                  <c:v>92.862468931234417</c:v>
                </c:pt>
                <c:pt idx="32">
                  <c:v>87.216238608119255</c:v>
                </c:pt>
                <c:pt idx="33">
                  <c:v>86.855840927920426</c:v>
                </c:pt>
                <c:pt idx="34">
                  <c:v>90.099420049709977</c:v>
                </c:pt>
                <c:pt idx="35">
                  <c:v>91.060480530240227</c:v>
                </c:pt>
                <c:pt idx="36">
                  <c:v>94.544324772162341</c:v>
                </c:pt>
                <c:pt idx="37">
                  <c:v>95.024855012427452</c:v>
                </c:pt>
                <c:pt idx="38">
                  <c:v>95.265120132560014</c:v>
                </c:pt>
                <c:pt idx="39">
                  <c:v>98.748964374482142</c:v>
                </c:pt>
                <c:pt idx="40">
                  <c:v>101.87241093620541</c:v>
                </c:pt>
                <c:pt idx="41">
                  <c:v>100.07042253521122</c:v>
                </c:pt>
                <c:pt idx="42">
                  <c:v>99.950289975144941</c:v>
                </c:pt>
                <c:pt idx="43">
                  <c:v>99.469759734879815</c:v>
                </c:pt>
                <c:pt idx="44">
                  <c:v>100.31068765534378</c:v>
                </c:pt>
                <c:pt idx="45">
                  <c:v>98.748964374482142</c:v>
                </c:pt>
                <c:pt idx="46">
                  <c:v>96.706710853355375</c:v>
                </c:pt>
                <c:pt idx="47">
                  <c:v>98.628831814415861</c:v>
                </c:pt>
                <c:pt idx="48">
                  <c:v>96.826843413421642</c:v>
                </c:pt>
                <c:pt idx="49">
                  <c:v>97.067108533554219</c:v>
                </c:pt>
                <c:pt idx="50">
                  <c:v>95.86578293289142</c:v>
                </c:pt>
                <c:pt idx="51">
                  <c:v>98.148301574150736</c:v>
                </c:pt>
                <c:pt idx="52">
                  <c:v>97.667771333885625</c:v>
                </c:pt>
                <c:pt idx="53">
                  <c:v>99.109362054680986</c:v>
                </c:pt>
                <c:pt idx="54">
                  <c:v>98.50869925434958</c:v>
                </c:pt>
                <c:pt idx="55">
                  <c:v>98.388566694283313</c:v>
                </c:pt>
                <c:pt idx="56">
                  <c:v>99.349627174813534</c:v>
                </c:pt>
                <c:pt idx="57">
                  <c:v>99.589892294946097</c:v>
                </c:pt>
                <c:pt idx="58">
                  <c:v>100.1905550952775</c:v>
                </c:pt>
                <c:pt idx="59">
                  <c:v>99.229494614747253</c:v>
                </c:pt>
                <c:pt idx="60">
                  <c:v>99.469759734879815</c:v>
                </c:pt>
                <c:pt idx="61">
                  <c:v>100.67108533554261</c:v>
                </c:pt>
                <c:pt idx="62">
                  <c:v>100.43082021541007</c:v>
                </c:pt>
                <c:pt idx="63">
                  <c:v>101.63214581607286</c:v>
                </c:pt>
                <c:pt idx="64">
                  <c:v>101.15161557580774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'cap ins'!$AJ$22</c:f>
              <c:strCache>
                <c:ptCount val="1"/>
                <c:pt idx="0">
                  <c:v>Italia</c:v>
                </c:pt>
              </c:strCache>
            </c:strRef>
          </c:tx>
          <c:spPr>
            <a:ln w="19050">
              <a:solidFill>
                <a:schemeClr val="tx2">
                  <a:lumMod val="40000"/>
                  <a:lumOff val="60000"/>
                </a:schemeClr>
              </a:solidFill>
            </a:ln>
          </c:spPr>
          <c:marker>
            <c:symbol val="none"/>
          </c:marker>
          <c:cat>
            <c:numRef>
              <c:f>'cap ins'!$Y$29:$Y$500</c:f>
              <c:numCache>
                <c:formatCode>m/d/yyyy</c:formatCode>
                <c:ptCount val="472"/>
                <c:pt idx="0">
                  <c:v>37072</c:v>
                </c:pt>
                <c:pt idx="1">
                  <c:v>37164</c:v>
                </c:pt>
                <c:pt idx="2">
                  <c:v>37256</c:v>
                </c:pt>
                <c:pt idx="3">
                  <c:v>37346</c:v>
                </c:pt>
                <c:pt idx="4">
                  <c:v>37437</c:v>
                </c:pt>
                <c:pt idx="5">
                  <c:v>37529</c:v>
                </c:pt>
                <c:pt idx="6">
                  <c:v>37621</c:v>
                </c:pt>
                <c:pt idx="7">
                  <c:v>37711</c:v>
                </c:pt>
                <c:pt idx="8">
                  <c:v>37802</c:v>
                </c:pt>
                <c:pt idx="9">
                  <c:v>37894</c:v>
                </c:pt>
                <c:pt idx="10">
                  <c:v>37986</c:v>
                </c:pt>
                <c:pt idx="11">
                  <c:v>38077</c:v>
                </c:pt>
                <c:pt idx="12">
                  <c:v>38168</c:v>
                </c:pt>
                <c:pt idx="13">
                  <c:v>38260</c:v>
                </c:pt>
                <c:pt idx="14">
                  <c:v>38352</c:v>
                </c:pt>
                <c:pt idx="15">
                  <c:v>38442</c:v>
                </c:pt>
                <c:pt idx="16">
                  <c:v>38533</c:v>
                </c:pt>
                <c:pt idx="17">
                  <c:v>38625</c:v>
                </c:pt>
                <c:pt idx="18">
                  <c:v>38717</c:v>
                </c:pt>
                <c:pt idx="19">
                  <c:v>38807</c:v>
                </c:pt>
                <c:pt idx="20">
                  <c:v>38898</c:v>
                </c:pt>
                <c:pt idx="21">
                  <c:v>38990</c:v>
                </c:pt>
                <c:pt idx="22">
                  <c:v>39082</c:v>
                </c:pt>
                <c:pt idx="23">
                  <c:v>39172</c:v>
                </c:pt>
                <c:pt idx="24">
                  <c:v>39263</c:v>
                </c:pt>
                <c:pt idx="25">
                  <c:v>39355</c:v>
                </c:pt>
                <c:pt idx="26">
                  <c:v>39447</c:v>
                </c:pt>
                <c:pt idx="27">
                  <c:v>39538</c:v>
                </c:pt>
                <c:pt idx="28">
                  <c:v>39629</c:v>
                </c:pt>
                <c:pt idx="29">
                  <c:v>39721</c:v>
                </c:pt>
                <c:pt idx="30">
                  <c:v>39813</c:v>
                </c:pt>
                <c:pt idx="31">
                  <c:v>39903</c:v>
                </c:pt>
                <c:pt idx="32">
                  <c:v>39994</c:v>
                </c:pt>
                <c:pt idx="33">
                  <c:v>40086</c:v>
                </c:pt>
                <c:pt idx="34">
                  <c:v>40178</c:v>
                </c:pt>
                <c:pt idx="35">
                  <c:v>40268</c:v>
                </c:pt>
                <c:pt idx="36">
                  <c:v>40359</c:v>
                </c:pt>
                <c:pt idx="37">
                  <c:v>40451</c:v>
                </c:pt>
                <c:pt idx="38">
                  <c:v>40543</c:v>
                </c:pt>
                <c:pt idx="39">
                  <c:v>40633</c:v>
                </c:pt>
                <c:pt idx="40">
                  <c:v>40724</c:v>
                </c:pt>
                <c:pt idx="41">
                  <c:v>40816</c:v>
                </c:pt>
                <c:pt idx="42">
                  <c:v>40908</c:v>
                </c:pt>
                <c:pt idx="43">
                  <c:v>40999</c:v>
                </c:pt>
                <c:pt idx="44">
                  <c:v>41090</c:v>
                </c:pt>
                <c:pt idx="45">
                  <c:v>41182</c:v>
                </c:pt>
                <c:pt idx="46">
                  <c:v>41274</c:v>
                </c:pt>
                <c:pt idx="47">
                  <c:v>41364</c:v>
                </c:pt>
                <c:pt idx="48">
                  <c:v>41455</c:v>
                </c:pt>
                <c:pt idx="49">
                  <c:v>41547</c:v>
                </c:pt>
                <c:pt idx="50">
                  <c:v>41639</c:v>
                </c:pt>
                <c:pt idx="51">
                  <c:v>41729</c:v>
                </c:pt>
                <c:pt idx="52">
                  <c:v>41820</c:v>
                </c:pt>
                <c:pt idx="53">
                  <c:v>41912</c:v>
                </c:pt>
                <c:pt idx="54">
                  <c:v>42004</c:v>
                </c:pt>
                <c:pt idx="55">
                  <c:v>42094</c:v>
                </c:pt>
                <c:pt idx="56">
                  <c:v>42185</c:v>
                </c:pt>
                <c:pt idx="57">
                  <c:v>42277</c:v>
                </c:pt>
                <c:pt idx="58">
                  <c:v>42369</c:v>
                </c:pt>
                <c:pt idx="59">
                  <c:v>42460</c:v>
                </c:pt>
                <c:pt idx="60">
                  <c:v>42551</c:v>
                </c:pt>
                <c:pt idx="61">
                  <c:v>42643</c:v>
                </c:pt>
                <c:pt idx="62">
                  <c:v>42735</c:v>
                </c:pt>
                <c:pt idx="63">
                  <c:v>42825</c:v>
                </c:pt>
                <c:pt idx="64">
                  <c:v>42916</c:v>
                </c:pt>
              </c:numCache>
            </c:numRef>
          </c:cat>
          <c:val>
            <c:numRef>
              <c:f>'cap ins'!$AJ$29:$AJ$500</c:f>
              <c:numCache>
                <c:formatCode>General</c:formatCode>
                <c:ptCount val="472"/>
                <c:pt idx="0">
                  <c:v>104.11599842494149</c:v>
                </c:pt>
                <c:pt idx="1">
                  <c:v>102.77256618720031</c:v>
                </c:pt>
                <c:pt idx="2">
                  <c:v>101.02610427813678</c:v>
                </c:pt>
                <c:pt idx="3">
                  <c:v>101.16044750191089</c:v>
                </c:pt>
                <c:pt idx="4">
                  <c:v>101.16044750191089</c:v>
                </c:pt>
                <c:pt idx="5">
                  <c:v>102.90690941097442</c:v>
                </c:pt>
                <c:pt idx="6">
                  <c:v>101.29479072568503</c:v>
                </c:pt>
                <c:pt idx="7">
                  <c:v>101.83216362078149</c:v>
                </c:pt>
                <c:pt idx="8">
                  <c:v>100.4887313830403</c:v>
                </c:pt>
                <c:pt idx="9">
                  <c:v>103.04125263474855</c:v>
                </c:pt>
                <c:pt idx="10">
                  <c:v>101.42913394945913</c:v>
                </c:pt>
                <c:pt idx="11">
                  <c:v>102.36953651587795</c:v>
                </c:pt>
                <c:pt idx="12">
                  <c:v>101.83216362078149</c:v>
                </c:pt>
                <c:pt idx="13">
                  <c:v>102.10085006832972</c:v>
                </c:pt>
                <c:pt idx="14">
                  <c:v>102.6382229634262</c:v>
                </c:pt>
                <c:pt idx="15">
                  <c:v>102.36953651587795</c:v>
                </c:pt>
                <c:pt idx="16">
                  <c:v>101.16044750191089</c:v>
                </c:pt>
                <c:pt idx="17">
                  <c:v>100.62307460681444</c:v>
                </c:pt>
                <c:pt idx="18">
                  <c:v>101.83216362078149</c:v>
                </c:pt>
                <c:pt idx="19">
                  <c:v>102.36953651587795</c:v>
                </c:pt>
                <c:pt idx="20">
                  <c:v>103.17559585852267</c:v>
                </c:pt>
                <c:pt idx="21">
                  <c:v>104.2503416487156</c:v>
                </c:pt>
                <c:pt idx="22">
                  <c:v>103.84731197739326</c:v>
                </c:pt>
                <c:pt idx="23">
                  <c:v>103.84731197739326</c:v>
                </c:pt>
                <c:pt idx="24">
                  <c:v>105.32508743890857</c:v>
                </c:pt>
                <c:pt idx="25">
                  <c:v>104.9220577675862</c:v>
                </c:pt>
                <c:pt idx="26">
                  <c:v>104.2503416487156</c:v>
                </c:pt>
                <c:pt idx="27">
                  <c:v>103.17559585852267</c:v>
                </c:pt>
                <c:pt idx="28">
                  <c:v>102.10085006832972</c:v>
                </c:pt>
                <c:pt idx="29">
                  <c:v>102.23519329210383</c:v>
                </c:pt>
                <c:pt idx="30">
                  <c:v>101.16044750191089</c:v>
                </c:pt>
                <c:pt idx="31">
                  <c:v>94.174599865656745</c:v>
                </c:pt>
                <c:pt idx="32">
                  <c:v>87.994811572047325</c:v>
                </c:pt>
                <c:pt idx="33">
                  <c:v>86.248349662983799</c:v>
                </c:pt>
                <c:pt idx="34">
                  <c:v>86.517036110532047</c:v>
                </c:pt>
                <c:pt idx="35">
                  <c:v>89.203900586014399</c:v>
                </c:pt>
                <c:pt idx="36">
                  <c:v>92.562481180367357</c:v>
                </c:pt>
                <c:pt idx="37">
                  <c:v>94.846315984527337</c:v>
                </c:pt>
                <c:pt idx="38">
                  <c:v>97.398837236235593</c:v>
                </c:pt>
                <c:pt idx="39">
                  <c:v>100.35438815926619</c:v>
                </c:pt>
                <c:pt idx="40">
                  <c:v>102.6382229634262</c:v>
                </c:pt>
                <c:pt idx="41">
                  <c:v>99.01095592152501</c:v>
                </c:pt>
                <c:pt idx="42">
                  <c:v>98.473583026428543</c:v>
                </c:pt>
                <c:pt idx="43">
                  <c:v>97.264494012461483</c:v>
                </c:pt>
                <c:pt idx="44">
                  <c:v>97.936210131332075</c:v>
                </c:pt>
                <c:pt idx="45">
                  <c:v>95.518032103397928</c:v>
                </c:pt>
                <c:pt idx="46">
                  <c:v>95.249345655849709</c:v>
                </c:pt>
                <c:pt idx="47">
                  <c:v>94.040256641882635</c:v>
                </c:pt>
                <c:pt idx="48">
                  <c:v>93.771570194334402</c:v>
                </c:pt>
                <c:pt idx="49">
                  <c:v>97.667523683783827</c:v>
                </c:pt>
                <c:pt idx="50">
                  <c:v>99.14529914529912</c:v>
                </c:pt>
                <c:pt idx="51">
                  <c:v>98.876612697750872</c:v>
                </c:pt>
                <c:pt idx="52">
                  <c:v>98.742269473976776</c:v>
                </c:pt>
                <c:pt idx="53">
                  <c:v>98.876612697750872</c:v>
                </c:pt>
                <c:pt idx="54">
                  <c:v>99.279642369073258</c:v>
                </c:pt>
                <c:pt idx="55">
                  <c:v>100.22004493549206</c:v>
                </c:pt>
                <c:pt idx="56">
                  <c:v>102.23519329210383</c:v>
                </c:pt>
                <c:pt idx="57">
                  <c:v>101.42913394945913</c:v>
                </c:pt>
                <c:pt idx="58">
                  <c:v>101.96650684455562</c:v>
                </c:pt>
                <c:pt idx="59">
                  <c:v>103.57862552984501</c:v>
                </c:pt>
                <c:pt idx="60">
                  <c:v>102.77256618720031</c:v>
                </c:pt>
                <c:pt idx="61">
                  <c:v>102.10085006832972</c:v>
                </c:pt>
                <c:pt idx="62">
                  <c:v>101.69782039700738</c:v>
                </c:pt>
                <c:pt idx="63">
                  <c:v>102.77256618720031</c:v>
                </c:pt>
                <c:pt idx="64">
                  <c:v>102.10085006832972</c:v>
                </c:pt>
              </c:numCache>
            </c:numRef>
          </c:val>
          <c:smooth val="0"/>
        </c:ser>
        <c:ser>
          <c:idx val="5"/>
          <c:order val="3"/>
          <c:tx>
            <c:strRef>
              <c:f>'cap ins'!$AD$23</c:f>
              <c:strCache>
                <c:ptCount val="1"/>
                <c:pt idx="0">
                  <c:v>España</c:v>
                </c:pt>
              </c:strCache>
            </c:strRef>
          </c:tx>
          <c:spPr>
            <a:ln w="25400">
              <a:solidFill>
                <a:srgbClr val="4BACC6">
                  <a:lumMod val="75000"/>
                </a:srgbClr>
              </a:solidFill>
            </a:ln>
          </c:spPr>
          <c:marker>
            <c:symbol val="none"/>
          </c:marker>
          <c:cat>
            <c:numRef>
              <c:f>'cap ins'!$Y$29:$Y$500</c:f>
              <c:numCache>
                <c:formatCode>m/d/yyyy</c:formatCode>
                <c:ptCount val="472"/>
                <c:pt idx="0">
                  <c:v>37072</c:v>
                </c:pt>
                <c:pt idx="1">
                  <c:v>37164</c:v>
                </c:pt>
                <c:pt idx="2">
                  <c:v>37256</c:v>
                </c:pt>
                <c:pt idx="3">
                  <c:v>37346</c:v>
                </c:pt>
                <c:pt idx="4">
                  <c:v>37437</c:v>
                </c:pt>
                <c:pt idx="5">
                  <c:v>37529</c:v>
                </c:pt>
                <c:pt idx="6">
                  <c:v>37621</c:v>
                </c:pt>
                <c:pt idx="7">
                  <c:v>37711</c:v>
                </c:pt>
                <c:pt idx="8">
                  <c:v>37802</c:v>
                </c:pt>
                <c:pt idx="9">
                  <c:v>37894</c:v>
                </c:pt>
                <c:pt idx="10">
                  <c:v>37986</c:v>
                </c:pt>
                <c:pt idx="11">
                  <c:v>38077</c:v>
                </c:pt>
                <c:pt idx="12">
                  <c:v>38168</c:v>
                </c:pt>
                <c:pt idx="13">
                  <c:v>38260</c:v>
                </c:pt>
                <c:pt idx="14">
                  <c:v>38352</c:v>
                </c:pt>
                <c:pt idx="15">
                  <c:v>38442</c:v>
                </c:pt>
                <c:pt idx="16">
                  <c:v>38533</c:v>
                </c:pt>
                <c:pt idx="17">
                  <c:v>38625</c:v>
                </c:pt>
                <c:pt idx="18">
                  <c:v>38717</c:v>
                </c:pt>
                <c:pt idx="19">
                  <c:v>38807</c:v>
                </c:pt>
                <c:pt idx="20">
                  <c:v>38898</c:v>
                </c:pt>
                <c:pt idx="21">
                  <c:v>38990</c:v>
                </c:pt>
                <c:pt idx="22">
                  <c:v>39082</c:v>
                </c:pt>
                <c:pt idx="23">
                  <c:v>39172</c:v>
                </c:pt>
                <c:pt idx="24">
                  <c:v>39263</c:v>
                </c:pt>
                <c:pt idx="25">
                  <c:v>39355</c:v>
                </c:pt>
                <c:pt idx="26">
                  <c:v>39447</c:v>
                </c:pt>
                <c:pt idx="27">
                  <c:v>39538</c:v>
                </c:pt>
                <c:pt idx="28">
                  <c:v>39629</c:v>
                </c:pt>
                <c:pt idx="29">
                  <c:v>39721</c:v>
                </c:pt>
                <c:pt idx="30">
                  <c:v>39813</c:v>
                </c:pt>
                <c:pt idx="31">
                  <c:v>39903</c:v>
                </c:pt>
                <c:pt idx="32">
                  <c:v>39994</c:v>
                </c:pt>
                <c:pt idx="33">
                  <c:v>40086</c:v>
                </c:pt>
                <c:pt idx="34">
                  <c:v>40178</c:v>
                </c:pt>
                <c:pt idx="35">
                  <c:v>40268</c:v>
                </c:pt>
                <c:pt idx="36">
                  <c:v>40359</c:v>
                </c:pt>
                <c:pt idx="37">
                  <c:v>40451</c:v>
                </c:pt>
                <c:pt idx="38">
                  <c:v>40543</c:v>
                </c:pt>
                <c:pt idx="39">
                  <c:v>40633</c:v>
                </c:pt>
                <c:pt idx="40">
                  <c:v>40724</c:v>
                </c:pt>
                <c:pt idx="41">
                  <c:v>40816</c:v>
                </c:pt>
                <c:pt idx="42">
                  <c:v>40908</c:v>
                </c:pt>
                <c:pt idx="43">
                  <c:v>40999</c:v>
                </c:pt>
                <c:pt idx="44">
                  <c:v>41090</c:v>
                </c:pt>
                <c:pt idx="45">
                  <c:v>41182</c:v>
                </c:pt>
                <c:pt idx="46">
                  <c:v>41274</c:v>
                </c:pt>
                <c:pt idx="47">
                  <c:v>41364</c:v>
                </c:pt>
                <c:pt idx="48">
                  <c:v>41455</c:v>
                </c:pt>
                <c:pt idx="49">
                  <c:v>41547</c:v>
                </c:pt>
                <c:pt idx="50">
                  <c:v>41639</c:v>
                </c:pt>
                <c:pt idx="51">
                  <c:v>41729</c:v>
                </c:pt>
                <c:pt idx="52">
                  <c:v>41820</c:v>
                </c:pt>
                <c:pt idx="53">
                  <c:v>41912</c:v>
                </c:pt>
                <c:pt idx="54">
                  <c:v>42004</c:v>
                </c:pt>
                <c:pt idx="55">
                  <c:v>42094</c:v>
                </c:pt>
                <c:pt idx="56">
                  <c:v>42185</c:v>
                </c:pt>
                <c:pt idx="57">
                  <c:v>42277</c:v>
                </c:pt>
                <c:pt idx="58">
                  <c:v>42369</c:v>
                </c:pt>
                <c:pt idx="59">
                  <c:v>42460</c:v>
                </c:pt>
                <c:pt idx="60">
                  <c:v>42551</c:v>
                </c:pt>
                <c:pt idx="61">
                  <c:v>42643</c:v>
                </c:pt>
                <c:pt idx="62">
                  <c:v>42735</c:v>
                </c:pt>
                <c:pt idx="63">
                  <c:v>42825</c:v>
                </c:pt>
                <c:pt idx="64">
                  <c:v>42916</c:v>
                </c:pt>
              </c:numCache>
            </c:numRef>
          </c:cat>
          <c:val>
            <c:numRef>
              <c:f>'cap ins'!$AL$28:$AL$133</c:f>
              <c:numCache>
                <c:formatCode>General</c:formatCode>
                <c:ptCount val="106"/>
                <c:pt idx="0">
                  <c:v>103.50417590291306</c:v>
                </c:pt>
                <c:pt idx="1">
                  <c:v>104.672980900562</c:v>
                </c:pt>
                <c:pt idx="2">
                  <c:v>102.59510534918608</c:v>
                </c:pt>
                <c:pt idx="3">
                  <c:v>100.90683146369315</c:v>
                </c:pt>
                <c:pt idx="4">
                  <c:v>101.68603479545912</c:v>
                </c:pt>
                <c:pt idx="5">
                  <c:v>99.478292022122204</c:v>
                </c:pt>
                <c:pt idx="6">
                  <c:v>102.59510534918608</c:v>
                </c:pt>
                <c:pt idx="7">
                  <c:v>104.15351201271802</c:v>
                </c:pt>
                <c:pt idx="8">
                  <c:v>102.72497257114708</c:v>
                </c:pt>
                <c:pt idx="9">
                  <c:v>100.64709701977117</c:v>
                </c:pt>
                <c:pt idx="10">
                  <c:v>103.37430868095205</c:v>
                </c:pt>
                <c:pt idx="11">
                  <c:v>103.76391034683506</c:v>
                </c:pt>
                <c:pt idx="12">
                  <c:v>103.50417590291306</c:v>
                </c:pt>
                <c:pt idx="13">
                  <c:v>103.24444145899106</c:v>
                </c:pt>
                <c:pt idx="14">
                  <c:v>103.89377756879604</c:v>
                </c:pt>
                <c:pt idx="15">
                  <c:v>103.37430868095205</c:v>
                </c:pt>
                <c:pt idx="16">
                  <c:v>104.15351201271802</c:v>
                </c:pt>
                <c:pt idx="17">
                  <c:v>103.89377756879604</c:v>
                </c:pt>
                <c:pt idx="18">
                  <c:v>104.672980900562</c:v>
                </c:pt>
                <c:pt idx="19">
                  <c:v>104.15351201271802</c:v>
                </c:pt>
                <c:pt idx="20">
                  <c:v>104.672980900562</c:v>
                </c:pt>
                <c:pt idx="21">
                  <c:v>105.71191867624998</c:v>
                </c:pt>
                <c:pt idx="22">
                  <c:v>103.63404312487405</c:v>
                </c:pt>
                <c:pt idx="23">
                  <c:v>105.19244978840599</c:v>
                </c:pt>
                <c:pt idx="24">
                  <c:v>105.84178589821097</c:v>
                </c:pt>
                <c:pt idx="25">
                  <c:v>106.49112200801594</c:v>
                </c:pt>
                <c:pt idx="26">
                  <c:v>106.49112200801594</c:v>
                </c:pt>
                <c:pt idx="27">
                  <c:v>104.54311367860102</c:v>
                </c:pt>
                <c:pt idx="28">
                  <c:v>105.45218423232798</c:v>
                </c:pt>
                <c:pt idx="29">
                  <c:v>104.41324645664004</c:v>
                </c:pt>
                <c:pt idx="30">
                  <c:v>103.11457423703008</c:v>
                </c:pt>
                <c:pt idx="31">
                  <c:v>99.738026466044204</c:v>
                </c:pt>
                <c:pt idx="32">
                  <c:v>95.192673697409376</c:v>
                </c:pt>
                <c:pt idx="33">
                  <c:v>90.907055372696533</c:v>
                </c:pt>
                <c:pt idx="34">
                  <c:v>88.179843711515645</c:v>
                </c:pt>
                <c:pt idx="35">
                  <c:v>89.348648709164593</c:v>
                </c:pt>
                <c:pt idx="36">
                  <c:v>88.829179821320622</c:v>
                </c:pt>
                <c:pt idx="37">
                  <c:v>92.075860370345509</c:v>
                </c:pt>
                <c:pt idx="38">
                  <c:v>94.283603143682399</c:v>
                </c:pt>
                <c:pt idx="39">
                  <c:v>94.153735921721406</c:v>
                </c:pt>
                <c:pt idx="40">
                  <c:v>95.452408141331361</c:v>
                </c:pt>
                <c:pt idx="41">
                  <c:v>97.010814804863301</c:v>
                </c:pt>
                <c:pt idx="42">
                  <c:v>94.283603143682399</c:v>
                </c:pt>
                <c:pt idx="43">
                  <c:v>93.764134255838428</c:v>
                </c:pt>
                <c:pt idx="44">
                  <c:v>94.153735921721406</c:v>
                </c:pt>
                <c:pt idx="45">
                  <c:v>94.413470365643406</c:v>
                </c:pt>
                <c:pt idx="46">
                  <c:v>91.816125926423496</c:v>
                </c:pt>
                <c:pt idx="47">
                  <c:v>94.153735921721406</c:v>
                </c:pt>
                <c:pt idx="48">
                  <c:v>89.2187814872036</c:v>
                </c:pt>
                <c:pt idx="49">
                  <c:v>96.880947582902294</c:v>
                </c:pt>
                <c:pt idx="50">
                  <c:v>98.958823134278234</c:v>
                </c:pt>
                <c:pt idx="51">
                  <c:v>95.452408141331361</c:v>
                </c:pt>
                <c:pt idx="52">
                  <c:v>99.997760909966189</c:v>
                </c:pt>
                <c:pt idx="53">
                  <c:v>96.231611473097317</c:v>
                </c:pt>
                <c:pt idx="54">
                  <c:v>97.790018136629271</c:v>
                </c:pt>
                <c:pt idx="55">
                  <c:v>99.867893688005211</c:v>
                </c:pt>
                <c:pt idx="56">
                  <c:v>101.42630035153712</c:v>
                </c:pt>
                <c:pt idx="57">
                  <c:v>100.25749535388817</c:v>
                </c:pt>
                <c:pt idx="58">
                  <c:v>100.77696424173214</c:v>
                </c:pt>
                <c:pt idx="59">
                  <c:v>101.42630035153712</c:v>
                </c:pt>
                <c:pt idx="60">
                  <c:v>102.59510534918608</c:v>
                </c:pt>
                <c:pt idx="61">
                  <c:v>101.03669868565414</c:v>
                </c:pt>
                <c:pt idx="62">
                  <c:v>101.81590201742013</c:v>
                </c:pt>
                <c:pt idx="63">
                  <c:v>102.72497257114708</c:v>
                </c:pt>
                <c:pt idx="64">
                  <c:v>102.3353709052641</c:v>
                </c:pt>
                <c:pt idx="65">
                  <c:v>101.42630035153712</c:v>
                </c:pt>
              </c:numCache>
            </c:numRef>
          </c:val>
          <c:smooth val="0"/>
        </c:ser>
        <c:ser>
          <c:idx val="3"/>
          <c:order val="4"/>
          <c:tx>
            <c:strRef>
              <c:f>'cap ins'!$AC$23</c:f>
              <c:strCache>
                <c:ptCount val="1"/>
                <c:pt idx="0">
                  <c:v>UK</c:v>
                </c:pt>
              </c:strCache>
            </c:strRef>
          </c:tx>
          <c:spPr>
            <a:ln w="25400">
              <a:solidFill>
                <a:srgbClr val="0070C0"/>
              </a:solidFill>
            </a:ln>
          </c:spPr>
          <c:marker>
            <c:symbol val="none"/>
          </c:marker>
          <c:cat>
            <c:numRef>
              <c:f>'cap ins'!$Y$29:$Y$500</c:f>
              <c:numCache>
                <c:formatCode>m/d/yyyy</c:formatCode>
                <c:ptCount val="472"/>
                <c:pt idx="0">
                  <c:v>37072</c:v>
                </c:pt>
                <c:pt idx="1">
                  <c:v>37164</c:v>
                </c:pt>
                <c:pt idx="2">
                  <c:v>37256</c:v>
                </c:pt>
                <c:pt idx="3">
                  <c:v>37346</c:v>
                </c:pt>
                <c:pt idx="4">
                  <c:v>37437</c:v>
                </c:pt>
                <c:pt idx="5">
                  <c:v>37529</c:v>
                </c:pt>
                <c:pt idx="6">
                  <c:v>37621</c:v>
                </c:pt>
                <c:pt idx="7">
                  <c:v>37711</c:v>
                </c:pt>
                <c:pt idx="8">
                  <c:v>37802</c:v>
                </c:pt>
                <c:pt idx="9">
                  <c:v>37894</c:v>
                </c:pt>
                <c:pt idx="10">
                  <c:v>37986</c:v>
                </c:pt>
                <c:pt idx="11">
                  <c:v>38077</c:v>
                </c:pt>
                <c:pt idx="12">
                  <c:v>38168</c:v>
                </c:pt>
                <c:pt idx="13">
                  <c:v>38260</c:v>
                </c:pt>
                <c:pt idx="14">
                  <c:v>38352</c:v>
                </c:pt>
                <c:pt idx="15">
                  <c:v>38442</c:v>
                </c:pt>
                <c:pt idx="16">
                  <c:v>38533</c:v>
                </c:pt>
                <c:pt idx="17">
                  <c:v>38625</c:v>
                </c:pt>
                <c:pt idx="18">
                  <c:v>38717</c:v>
                </c:pt>
                <c:pt idx="19">
                  <c:v>38807</c:v>
                </c:pt>
                <c:pt idx="20">
                  <c:v>38898</c:v>
                </c:pt>
                <c:pt idx="21">
                  <c:v>38990</c:v>
                </c:pt>
                <c:pt idx="22">
                  <c:v>39082</c:v>
                </c:pt>
                <c:pt idx="23">
                  <c:v>39172</c:v>
                </c:pt>
                <c:pt idx="24">
                  <c:v>39263</c:v>
                </c:pt>
                <c:pt idx="25">
                  <c:v>39355</c:v>
                </c:pt>
                <c:pt idx="26">
                  <c:v>39447</c:v>
                </c:pt>
                <c:pt idx="27">
                  <c:v>39538</c:v>
                </c:pt>
                <c:pt idx="28">
                  <c:v>39629</c:v>
                </c:pt>
                <c:pt idx="29">
                  <c:v>39721</c:v>
                </c:pt>
                <c:pt idx="30">
                  <c:v>39813</c:v>
                </c:pt>
                <c:pt idx="31">
                  <c:v>39903</c:v>
                </c:pt>
                <c:pt idx="32">
                  <c:v>39994</c:v>
                </c:pt>
                <c:pt idx="33">
                  <c:v>40086</c:v>
                </c:pt>
                <c:pt idx="34">
                  <c:v>40178</c:v>
                </c:pt>
                <c:pt idx="35">
                  <c:v>40268</c:v>
                </c:pt>
                <c:pt idx="36">
                  <c:v>40359</c:v>
                </c:pt>
                <c:pt idx="37">
                  <c:v>40451</c:v>
                </c:pt>
                <c:pt idx="38">
                  <c:v>40543</c:v>
                </c:pt>
                <c:pt idx="39">
                  <c:v>40633</c:v>
                </c:pt>
                <c:pt idx="40">
                  <c:v>40724</c:v>
                </c:pt>
                <c:pt idx="41">
                  <c:v>40816</c:v>
                </c:pt>
                <c:pt idx="42">
                  <c:v>40908</c:v>
                </c:pt>
                <c:pt idx="43">
                  <c:v>40999</c:v>
                </c:pt>
                <c:pt idx="44">
                  <c:v>41090</c:v>
                </c:pt>
                <c:pt idx="45">
                  <c:v>41182</c:v>
                </c:pt>
                <c:pt idx="46">
                  <c:v>41274</c:v>
                </c:pt>
                <c:pt idx="47">
                  <c:v>41364</c:v>
                </c:pt>
                <c:pt idx="48">
                  <c:v>41455</c:v>
                </c:pt>
                <c:pt idx="49">
                  <c:v>41547</c:v>
                </c:pt>
                <c:pt idx="50">
                  <c:v>41639</c:v>
                </c:pt>
                <c:pt idx="51">
                  <c:v>41729</c:v>
                </c:pt>
                <c:pt idx="52">
                  <c:v>41820</c:v>
                </c:pt>
                <c:pt idx="53">
                  <c:v>41912</c:v>
                </c:pt>
                <c:pt idx="54">
                  <c:v>42004</c:v>
                </c:pt>
                <c:pt idx="55">
                  <c:v>42094</c:v>
                </c:pt>
                <c:pt idx="56">
                  <c:v>42185</c:v>
                </c:pt>
                <c:pt idx="57">
                  <c:v>42277</c:v>
                </c:pt>
                <c:pt idx="58">
                  <c:v>42369</c:v>
                </c:pt>
                <c:pt idx="59">
                  <c:v>42460</c:v>
                </c:pt>
                <c:pt idx="60">
                  <c:v>42551</c:v>
                </c:pt>
                <c:pt idx="61">
                  <c:v>42643</c:v>
                </c:pt>
                <c:pt idx="62">
                  <c:v>42735</c:v>
                </c:pt>
                <c:pt idx="63">
                  <c:v>42825</c:v>
                </c:pt>
                <c:pt idx="64">
                  <c:v>42916</c:v>
                </c:pt>
              </c:numCache>
            </c:numRef>
          </c:cat>
          <c:val>
            <c:numRef>
              <c:f>'cap ins'!$AK$29:$AK$122</c:f>
              <c:numCache>
                <c:formatCode>General</c:formatCode>
                <c:ptCount val="94"/>
                <c:pt idx="0">
                  <c:v>100.75442982932928</c:v>
                </c:pt>
                <c:pt idx="1">
                  <c:v>98.989020545711497</c:v>
                </c:pt>
                <c:pt idx="2">
                  <c:v>97.601913251440394</c:v>
                </c:pt>
                <c:pt idx="3">
                  <c:v>97.475812588324814</c:v>
                </c:pt>
                <c:pt idx="4">
                  <c:v>98.484617893249265</c:v>
                </c:pt>
                <c:pt idx="5">
                  <c:v>100.12392651375151</c:v>
                </c:pt>
                <c:pt idx="6">
                  <c:v>98.61071855636483</c:v>
                </c:pt>
                <c:pt idx="7">
                  <c:v>98.232416567018163</c:v>
                </c:pt>
                <c:pt idx="8">
                  <c:v>98.484617893249265</c:v>
                </c:pt>
                <c:pt idx="9">
                  <c:v>97.854114577671481</c:v>
                </c:pt>
                <c:pt idx="10">
                  <c:v>97.097510598978147</c:v>
                </c:pt>
                <c:pt idx="11">
                  <c:v>97.854114577671481</c:v>
                </c:pt>
                <c:pt idx="12">
                  <c:v>101.13273181867595</c:v>
                </c:pt>
                <c:pt idx="13">
                  <c:v>102.3937384498315</c:v>
                </c:pt>
                <c:pt idx="14">
                  <c:v>102.1415371236004</c:v>
                </c:pt>
                <c:pt idx="15">
                  <c:v>103.5286444178715</c:v>
                </c:pt>
                <c:pt idx="16">
                  <c:v>98.736819219480381</c:v>
                </c:pt>
                <c:pt idx="17">
                  <c:v>99.241221871942599</c:v>
                </c:pt>
                <c:pt idx="18">
                  <c:v>100.50222850309817</c:v>
                </c:pt>
                <c:pt idx="19">
                  <c:v>99.619523861289267</c:v>
                </c:pt>
                <c:pt idx="20">
                  <c:v>100.50222850309817</c:v>
                </c:pt>
                <c:pt idx="21">
                  <c:v>100.88053049244483</c:v>
                </c:pt>
                <c:pt idx="22">
                  <c:v>100.3761278399826</c:v>
                </c:pt>
                <c:pt idx="23">
                  <c:v>103.65474508098707</c:v>
                </c:pt>
                <c:pt idx="24">
                  <c:v>104.78965104902707</c:v>
                </c:pt>
                <c:pt idx="25">
                  <c:v>103.15034242852484</c:v>
                </c:pt>
                <c:pt idx="26">
                  <c:v>102.89814110229372</c:v>
                </c:pt>
                <c:pt idx="27">
                  <c:v>103.65474508098707</c:v>
                </c:pt>
                <c:pt idx="28">
                  <c:v>104.15914773344929</c:v>
                </c:pt>
                <c:pt idx="29">
                  <c:v>103.90694640721819</c:v>
                </c:pt>
                <c:pt idx="30">
                  <c:v>97.475812588324814</c:v>
                </c:pt>
                <c:pt idx="31">
                  <c:v>91.801282748124805</c:v>
                </c:pt>
                <c:pt idx="32">
                  <c:v>88.270464180889235</c:v>
                </c:pt>
                <c:pt idx="33">
                  <c:v>90.288074790738122</c:v>
                </c:pt>
                <c:pt idx="34">
                  <c:v>93.692792694858142</c:v>
                </c:pt>
                <c:pt idx="35">
                  <c:v>93.692792694858142</c:v>
                </c:pt>
                <c:pt idx="36">
                  <c:v>96.845309272747045</c:v>
                </c:pt>
                <c:pt idx="37">
                  <c:v>97.475812588324814</c:v>
                </c:pt>
                <c:pt idx="38">
                  <c:v>99.997825850635948</c:v>
                </c:pt>
                <c:pt idx="39">
                  <c:v>99.871725187520383</c:v>
                </c:pt>
                <c:pt idx="40">
                  <c:v>103.65474508098707</c:v>
                </c:pt>
                <c:pt idx="41">
                  <c:v>101.13273181867595</c:v>
                </c:pt>
                <c:pt idx="42">
                  <c:v>103.90694640721819</c:v>
                </c:pt>
                <c:pt idx="43">
                  <c:v>104.53744972279596</c:v>
                </c:pt>
                <c:pt idx="44">
                  <c:v>101.2588324817915</c:v>
                </c:pt>
                <c:pt idx="45">
                  <c:v>101.38493314490707</c:v>
                </c:pt>
                <c:pt idx="46">
                  <c:v>101.13273181867595</c:v>
                </c:pt>
                <c:pt idx="47">
                  <c:v>102.3937384498315</c:v>
                </c:pt>
                <c:pt idx="48">
                  <c:v>100.50222850309817</c:v>
                </c:pt>
                <c:pt idx="49">
                  <c:v>98.232416567018163</c:v>
                </c:pt>
                <c:pt idx="50">
                  <c:v>102.26763778671594</c:v>
                </c:pt>
                <c:pt idx="51">
                  <c:v>102.3937384498315</c:v>
                </c:pt>
                <c:pt idx="52">
                  <c:v>102.1415371236004</c:v>
                </c:pt>
                <c:pt idx="53">
                  <c:v>106.17675834329819</c:v>
                </c:pt>
                <c:pt idx="54">
                  <c:v>103.02424176540929</c:v>
                </c:pt>
                <c:pt idx="55">
                  <c:v>104.66355038591152</c:v>
                </c:pt>
                <c:pt idx="56">
                  <c:v>105.42015436460485</c:v>
                </c:pt>
                <c:pt idx="57">
                  <c:v>104.15914773344929</c:v>
                </c:pt>
                <c:pt idx="58">
                  <c:v>101.38493314490707</c:v>
                </c:pt>
                <c:pt idx="59">
                  <c:v>100.50222850309817</c:v>
                </c:pt>
                <c:pt idx="60">
                  <c:v>99.997825850635948</c:v>
                </c:pt>
                <c:pt idx="61">
                  <c:v>102.1415371236004</c:v>
                </c:pt>
                <c:pt idx="62">
                  <c:v>101.51103380802262</c:v>
                </c:pt>
                <c:pt idx="63">
                  <c:v>102.3937384498315</c:v>
                </c:pt>
                <c:pt idx="64">
                  <c:v>104.66355038591152</c:v>
                </c:pt>
              </c:numCache>
            </c:numRef>
          </c:val>
          <c:smooth val="0"/>
        </c:ser>
        <c:ser>
          <c:idx val="4"/>
          <c:order val="5"/>
          <c:tx>
            <c:strRef>
              <c:f>'Act Eco'!#¡REF!</c:f>
              <c:strCache>
                <c:ptCount val="1"/>
                <c:pt idx="0">
                  <c:v>#REF!</c:v>
                </c:pt>
              </c:strCache>
            </c:strRef>
          </c:tx>
          <c:spPr>
            <a:ln>
              <a:solidFill>
                <a:sysClr val="window" lastClr="FFFFFF">
                  <a:lumMod val="65000"/>
                </a:sysClr>
              </a:solidFill>
              <a:prstDash val="sysDot"/>
            </a:ln>
          </c:spPr>
          <c:marker>
            <c:symbol val="none"/>
          </c:marker>
          <c:cat>
            <c:numRef>
              <c:f>'cap ins'!$Y$29:$Y$500</c:f>
              <c:numCache>
                <c:formatCode>m/d/yyyy</c:formatCode>
                <c:ptCount val="472"/>
                <c:pt idx="0">
                  <c:v>37072</c:v>
                </c:pt>
                <c:pt idx="1">
                  <c:v>37164</c:v>
                </c:pt>
                <c:pt idx="2">
                  <c:v>37256</c:v>
                </c:pt>
                <c:pt idx="3">
                  <c:v>37346</c:v>
                </c:pt>
                <c:pt idx="4">
                  <c:v>37437</c:v>
                </c:pt>
                <c:pt idx="5">
                  <c:v>37529</c:v>
                </c:pt>
                <c:pt idx="6">
                  <c:v>37621</c:v>
                </c:pt>
                <c:pt idx="7">
                  <c:v>37711</c:v>
                </c:pt>
                <c:pt idx="8">
                  <c:v>37802</c:v>
                </c:pt>
                <c:pt idx="9">
                  <c:v>37894</c:v>
                </c:pt>
                <c:pt idx="10">
                  <c:v>37986</c:v>
                </c:pt>
                <c:pt idx="11">
                  <c:v>38077</c:v>
                </c:pt>
                <c:pt idx="12">
                  <c:v>38168</c:v>
                </c:pt>
                <c:pt idx="13">
                  <c:v>38260</c:v>
                </c:pt>
                <c:pt idx="14">
                  <c:v>38352</c:v>
                </c:pt>
                <c:pt idx="15">
                  <c:v>38442</c:v>
                </c:pt>
                <c:pt idx="16">
                  <c:v>38533</c:v>
                </c:pt>
                <c:pt idx="17">
                  <c:v>38625</c:v>
                </c:pt>
                <c:pt idx="18">
                  <c:v>38717</c:v>
                </c:pt>
                <c:pt idx="19">
                  <c:v>38807</c:v>
                </c:pt>
                <c:pt idx="20">
                  <c:v>38898</c:v>
                </c:pt>
                <c:pt idx="21">
                  <c:v>38990</c:v>
                </c:pt>
                <c:pt idx="22">
                  <c:v>39082</c:v>
                </c:pt>
                <c:pt idx="23">
                  <c:v>39172</c:v>
                </c:pt>
                <c:pt idx="24">
                  <c:v>39263</c:v>
                </c:pt>
                <c:pt idx="25">
                  <c:v>39355</c:v>
                </c:pt>
                <c:pt idx="26">
                  <c:v>39447</c:v>
                </c:pt>
                <c:pt idx="27">
                  <c:v>39538</c:v>
                </c:pt>
                <c:pt idx="28">
                  <c:v>39629</c:v>
                </c:pt>
                <c:pt idx="29">
                  <c:v>39721</c:v>
                </c:pt>
                <c:pt idx="30">
                  <c:v>39813</c:v>
                </c:pt>
                <c:pt idx="31">
                  <c:v>39903</c:v>
                </c:pt>
                <c:pt idx="32">
                  <c:v>39994</c:v>
                </c:pt>
                <c:pt idx="33">
                  <c:v>40086</c:v>
                </c:pt>
                <c:pt idx="34">
                  <c:v>40178</c:v>
                </c:pt>
                <c:pt idx="35">
                  <c:v>40268</c:v>
                </c:pt>
                <c:pt idx="36">
                  <c:v>40359</c:v>
                </c:pt>
                <c:pt idx="37">
                  <c:v>40451</c:v>
                </c:pt>
                <c:pt idx="38">
                  <c:v>40543</c:v>
                </c:pt>
                <c:pt idx="39">
                  <c:v>40633</c:v>
                </c:pt>
                <c:pt idx="40">
                  <c:v>40724</c:v>
                </c:pt>
                <c:pt idx="41">
                  <c:v>40816</c:v>
                </c:pt>
                <c:pt idx="42">
                  <c:v>40908</c:v>
                </c:pt>
                <c:pt idx="43">
                  <c:v>40999</c:v>
                </c:pt>
                <c:pt idx="44">
                  <c:v>41090</c:v>
                </c:pt>
                <c:pt idx="45">
                  <c:v>41182</c:v>
                </c:pt>
                <c:pt idx="46">
                  <c:v>41274</c:v>
                </c:pt>
                <c:pt idx="47">
                  <c:v>41364</c:v>
                </c:pt>
                <c:pt idx="48">
                  <c:v>41455</c:v>
                </c:pt>
                <c:pt idx="49">
                  <c:v>41547</c:v>
                </c:pt>
                <c:pt idx="50">
                  <c:v>41639</c:v>
                </c:pt>
                <c:pt idx="51">
                  <c:v>41729</c:v>
                </c:pt>
                <c:pt idx="52">
                  <c:v>41820</c:v>
                </c:pt>
                <c:pt idx="53">
                  <c:v>41912</c:v>
                </c:pt>
                <c:pt idx="54">
                  <c:v>42004</c:v>
                </c:pt>
                <c:pt idx="55">
                  <c:v>42094</c:v>
                </c:pt>
                <c:pt idx="56">
                  <c:v>42185</c:v>
                </c:pt>
                <c:pt idx="57">
                  <c:v>42277</c:v>
                </c:pt>
                <c:pt idx="58">
                  <c:v>42369</c:v>
                </c:pt>
                <c:pt idx="59">
                  <c:v>42460</c:v>
                </c:pt>
                <c:pt idx="60">
                  <c:v>42551</c:v>
                </c:pt>
                <c:pt idx="61">
                  <c:v>42643</c:v>
                </c:pt>
                <c:pt idx="62">
                  <c:v>42735</c:v>
                </c:pt>
                <c:pt idx="63">
                  <c:v>42825</c:v>
                </c:pt>
                <c:pt idx="64">
                  <c:v>42916</c:v>
                </c:pt>
              </c:numCache>
            </c:numRef>
          </c:cat>
          <c:val>
            <c:numRef>
              <c:f>'Act Eco'!#¡REF!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'cap ins'!$AE$23</c:f>
              <c:strCache>
                <c:ptCount val="1"/>
                <c:pt idx="0">
                  <c:v>UE</c:v>
                </c:pt>
              </c:strCache>
            </c:strRef>
          </c:tx>
          <c:spPr>
            <a:ln w="19050">
              <a:solidFill>
                <a:srgbClr val="C00000"/>
              </a:solidFill>
            </a:ln>
          </c:spPr>
          <c:marker>
            <c:symbol val="none"/>
          </c:marker>
          <c:cat>
            <c:numRef>
              <c:f>'cap ins'!$Y$29:$Y$500</c:f>
              <c:numCache>
                <c:formatCode>m/d/yyyy</c:formatCode>
                <c:ptCount val="472"/>
                <c:pt idx="0">
                  <c:v>37072</c:v>
                </c:pt>
                <c:pt idx="1">
                  <c:v>37164</c:v>
                </c:pt>
                <c:pt idx="2">
                  <c:v>37256</c:v>
                </c:pt>
                <c:pt idx="3">
                  <c:v>37346</c:v>
                </c:pt>
                <c:pt idx="4">
                  <c:v>37437</c:v>
                </c:pt>
                <c:pt idx="5">
                  <c:v>37529</c:v>
                </c:pt>
                <c:pt idx="6">
                  <c:v>37621</c:v>
                </c:pt>
                <c:pt idx="7">
                  <c:v>37711</c:v>
                </c:pt>
                <c:pt idx="8">
                  <c:v>37802</c:v>
                </c:pt>
                <c:pt idx="9">
                  <c:v>37894</c:v>
                </c:pt>
                <c:pt idx="10">
                  <c:v>37986</c:v>
                </c:pt>
                <c:pt idx="11">
                  <c:v>38077</c:v>
                </c:pt>
                <c:pt idx="12">
                  <c:v>38168</c:v>
                </c:pt>
                <c:pt idx="13">
                  <c:v>38260</c:v>
                </c:pt>
                <c:pt idx="14">
                  <c:v>38352</c:v>
                </c:pt>
                <c:pt idx="15">
                  <c:v>38442</c:v>
                </c:pt>
                <c:pt idx="16">
                  <c:v>38533</c:v>
                </c:pt>
                <c:pt idx="17">
                  <c:v>38625</c:v>
                </c:pt>
                <c:pt idx="18">
                  <c:v>38717</c:v>
                </c:pt>
                <c:pt idx="19">
                  <c:v>38807</c:v>
                </c:pt>
                <c:pt idx="20">
                  <c:v>38898</c:v>
                </c:pt>
                <c:pt idx="21">
                  <c:v>38990</c:v>
                </c:pt>
                <c:pt idx="22">
                  <c:v>39082</c:v>
                </c:pt>
                <c:pt idx="23">
                  <c:v>39172</c:v>
                </c:pt>
                <c:pt idx="24">
                  <c:v>39263</c:v>
                </c:pt>
                <c:pt idx="25">
                  <c:v>39355</c:v>
                </c:pt>
                <c:pt idx="26">
                  <c:v>39447</c:v>
                </c:pt>
                <c:pt idx="27">
                  <c:v>39538</c:v>
                </c:pt>
                <c:pt idx="28">
                  <c:v>39629</c:v>
                </c:pt>
                <c:pt idx="29">
                  <c:v>39721</c:v>
                </c:pt>
                <c:pt idx="30">
                  <c:v>39813</c:v>
                </c:pt>
                <c:pt idx="31">
                  <c:v>39903</c:v>
                </c:pt>
                <c:pt idx="32">
                  <c:v>39994</c:v>
                </c:pt>
                <c:pt idx="33">
                  <c:v>40086</c:v>
                </c:pt>
                <c:pt idx="34">
                  <c:v>40178</c:v>
                </c:pt>
                <c:pt idx="35">
                  <c:v>40268</c:v>
                </c:pt>
                <c:pt idx="36">
                  <c:v>40359</c:v>
                </c:pt>
                <c:pt idx="37">
                  <c:v>40451</c:v>
                </c:pt>
                <c:pt idx="38">
                  <c:v>40543</c:v>
                </c:pt>
                <c:pt idx="39">
                  <c:v>40633</c:v>
                </c:pt>
                <c:pt idx="40">
                  <c:v>40724</c:v>
                </c:pt>
                <c:pt idx="41">
                  <c:v>40816</c:v>
                </c:pt>
                <c:pt idx="42">
                  <c:v>40908</c:v>
                </c:pt>
                <c:pt idx="43">
                  <c:v>40999</c:v>
                </c:pt>
                <c:pt idx="44">
                  <c:v>41090</c:v>
                </c:pt>
                <c:pt idx="45">
                  <c:v>41182</c:v>
                </c:pt>
                <c:pt idx="46">
                  <c:v>41274</c:v>
                </c:pt>
                <c:pt idx="47">
                  <c:v>41364</c:v>
                </c:pt>
                <c:pt idx="48">
                  <c:v>41455</c:v>
                </c:pt>
                <c:pt idx="49">
                  <c:v>41547</c:v>
                </c:pt>
                <c:pt idx="50">
                  <c:v>41639</c:v>
                </c:pt>
                <c:pt idx="51">
                  <c:v>41729</c:v>
                </c:pt>
                <c:pt idx="52">
                  <c:v>41820</c:v>
                </c:pt>
                <c:pt idx="53">
                  <c:v>41912</c:v>
                </c:pt>
                <c:pt idx="54">
                  <c:v>42004</c:v>
                </c:pt>
                <c:pt idx="55">
                  <c:v>42094</c:v>
                </c:pt>
                <c:pt idx="56">
                  <c:v>42185</c:v>
                </c:pt>
                <c:pt idx="57">
                  <c:v>42277</c:v>
                </c:pt>
                <c:pt idx="58">
                  <c:v>42369</c:v>
                </c:pt>
                <c:pt idx="59">
                  <c:v>42460</c:v>
                </c:pt>
                <c:pt idx="60">
                  <c:v>42551</c:v>
                </c:pt>
                <c:pt idx="61">
                  <c:v>42643</c:v>
                </c:pt>
                <c:pt idx="62">
                  <c:v>42735</c:v>
                </c:pt>
                <c:pt idx="63">
                  <c:v>42825</c:v>
                </c:pt>
                <c:pt idx="64">
                  <c:v>42916</c:v>
                </c:pt>
              </c:numCache>
            </c:numRef>
          </c:cat>
          <c:val>
            <c:numRef>
              <c:f>'cap ins'!$AM$29:$AM$81</c:f>
              <c:numCache>
                <c:formatCode>General</c:formatCode>
                <c:ptCount val="53"/>
                <c:pt idx="0">
                  <c:v>103.35650871750985</c:v>
                </c:pt>
                <c:pt idx="1">
                  <c:v>101.9916568616964</c:v>
                </c:pt>
                <c:pt idx="2">
                  <c:v>100.9990373301957</c:v>
                </c:pt>
                <c:pt idx="3">
                  <c:v>100.37865012300777</c:v>
                </c:pt>
                <c:pt idx="4">
                  <c:v>100.13049524013259</c:v>
                </c:pt>
                <c:pt idx="5">
                  <c:v>100.75088244732052</c:v>
                </c:pt>
                <c:pt idx="6">
                  <c:v>100.87495988875811</c:v>
                </c:pt>
                <c:pt idx="7">
                  <c:v>100.25457268157018</c:v>
                </c:pt>
                <c:pt idx="8">
                  <c:v>99.261953150069488</c:v>
                </c:pt>
                <c:pt idx="9">
                  <c:v>100.25457268157018</c:v>
                </c:pt>
                <c:pt idx="10">
                  <c:v>100.87495988875811</c:v>
                </c:pt>
                <c:pt idx="11">
                  <c:v>100.87495988875811</c:v>
                </c:pt>
                <c:pt idx="12">
                  <c:v>100.9990373301957</c:v>
                </c:pt>
                <c:pt idx="13">
                  <c:v>101.49534709594604</c:v>
                </c:pt>
                <c:pt idx="14">
                  <c:v>101.37126965450845</c:v>
                </c:pt>
                <c:pt idx="15">
                  <c:v>101.37126965450845</c:v>
                </c:pt>
                <c:pt idx="16">
                  <c:v>100.9990373301957</c:v>
                </c:pt>
                <c:pt idx="17">
                  <c:v>100.75088244732052</c:v>
                </c:pt>
                <c:pt idx="18">
                  <c:v>100.87495988875811</c:v>
                </c:pt>
                <c:pt idx="19">
                  <c:v>101.61942453738364</c:v>
                </c:pt>
                <c:pt idx="20">
                  <c:v>103.23243127607226</c:v>
                </c:pt>
                <c:pt idx="21">
                  <c:v>103.97689592469779</c:v>
                </c:pt>
                <c:pt idx="22">
                  <c:v>104.34912824901055</c:v>
                </c:pt>
                <c:pt idx="23">
                  <c:v>104.59728313188572</c:v>
                </c:pt>
                <c:pt idx="24">
                  <c:v>105.58990266338641</c:v>
                </c:pt>
                <c:pt idx="25">
                  <c:v>105.09359289763606</c:v>
                </c:pt>
                <c:pt idx="26">
                  <c:v>104.84543801476089</c:v>
                </c:pt>
                <c:pt idx="27">
                  <c:v>104.59728313188572</c:v>
                </c:pt>
                <c:pt idx="28">
                  <c:v>104.34912824901055</c:v>
                </c:pt>
                <c:pt idx="29">
                  <c:v>102.98427639319709</c:v>
                </c:pt>
                <c:pt idx="30">
                  <c:v>100.9990373301957</c:v>
                </c:pt>
                <c:pt idx="31">
                  <c:v>92.809926195314972</c:v>
                </c:pt>
                <c:pt idx="32">
                  <c:v>86.978286447748374</c:v>
                </c:pt>
                <c:pt idx="33">
                  <c:v>86.233821799122865</c:v>
                </c:pt>
                <c:pt idx="34">
                  <c:v>87.84682853781149</c:v>
                </c:pt>
                <c:pt idx="35">
                  <c:v>90.328377366563231</c:v>
                </c:pt>
                <c:pt idx="36">
                  <c:v>94.422932934003583</c:v>
                </c:pt>
                <c:pt idx="37">
                  <c:v>96.656326879880169</c:v>
                </c:pt>
                <c:pt idx="38">
                  <c:v>97.77302385281844</c:v>
                </c:pt>
                <c:pt idx="39">
                  <c:v>100.13049524013259</c:v>
                </c:pt>
                <c:pt idx="40">
                  <c:v>101.9916568616964</c:v>
                </c:pt>
                <c:pt idx="41">
                  <c:v>100.25457268157018</c:v>
                </c:pt>
                <c:pt idx="42">
                  <c:v>99.13787570863191</c:v>
                </c:pt>
                <c:pt idx="43">
                  <c:v>99.13787570863191</c:v>
                </c:pt>
                <c:pt idx="44">
                  <c:v>99.386030591507051</c:v>
                </c:pt>
                <c:pt idx="45">
                  <c:v>97.400791528505678</c:v>
                </c:pt>
                <c:pt idx="46">
                  <c:v>96.284094555567393</c:v>
                </c:pt>
                <c:pt idx="47">
                  <c:v>96.780404321317747</c:v>
                </c:pt>
                <c:pt idx="48">
                  <c:v>96.532249438442577</c:v>
                </c:pt>
                <c:pt idx="49">
                  <c:v>97.648946411380848</c:v>
                </c:pt>
                <c:pt idx="50">
                  <c:v>97.77302385281844</c:v>
                </c:pt>
                <c:pt idx="51">
                  <c:v>99.882340357257419</c:v>
                </c:pt>
                <c:pt idx="52">
                  <c:v>99.510108032944657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'cap ins'!$AN$22</c:f>
              <c:strCache>
                <c:ptCount val="1"/>
                <c:pt idx="0">
                  <c:v>media</c:v>
                </c:pt>
              </c:strCache>
            </c:strRef>
          </c:tx>
          <c:spPr>
            <a:ln w="25400">
              <a:solidFill>
                <a:srgbClr val="7030A0"/>
              </a:solidFill>
              <a:prstDash val="sysDash"/>
            </a:ln>
          </c:spPr>
          <c:marker>
            <c:symbol val="none"/>
          </c:marker>
          <c:cat>
            <c:numRef>
              <c:f>'cap ins'!$Y$29:$Y$500</c:f>
              <c:numCache>
                <c:formatCode>m/d/yyyy</c:formatCode>
                <c:ptCount val="472"/>
                <c:pt idx="0">
                  <c:v>37072</c:v>
                </c:pt>
                <c:pt idx="1">
                  <c:v>37164</c:v>
                </c:pt>
                <c:pt idx="2">
                  <c:v>37256</c:v>
                </c:pt>
                <c:pt idx="3">
                  <c:v>37346</c:v>
                </c:pt>
                <c:pt idx="4">
                  <c:v>37437</c:v>
                </c:pt>
                <c:pt idx="5">
                  <c:v>37529</c:v>
                </c:pt>
                <c:pt idx="6">
                  <c:v>37621</c:v>
                </c:pt>
                <c:pt idx="7">
                  <c:v>37711</c:v>
                </c:pt>
                <c:pt idx="8">
                  <c:v>37802</c:v>
                </c:pt>
                <c:pt idx="9">
                  <c:v>37894</c:v>
                </c:pt>
                <c:pt idx="10">
                  <c:v>37986</c:v>
                </c:pt>
                <c:pt idx="11">
                  <c:v>38077</c:v>
                </c:pt>
                <c:pt idx="12">
                  <c:v>38168</c:v>
                </c:pt>
                <c:pt idx="13">
                  <c:v>38260</c:v>
                </c:pt>
                <c:pt idx="14">
                  <c:v>38352</c:v>
                </c:pt>
                <c:pt idx="15">
                  <c:v>38442</c:v>
                </c:pt>
                <c:pt idx="16">
                  <c:v>38533</c:v>
                </c:pt>
                <c:pt idx="17">
                  <c:v>38625</c:v>
                </c:pt>
                <c:pt idx="18">
                  <c:v>38717</c:v>
                </c:pt>
                <c:pt idx="19">
                  <c:v>38807</c:v>
                </c:pt>
                <c:pt idx="20">
                  <c:v>38898</c:v>
                </c:pt>
                <c:pt idx="21">
                  <c:v>38990</c:v>
                </c:pt>
                <c:pt idx="22">
                  <c:v>39082</c:v>
                </c:pt>
                <c:pt idx="23">
                  <c:v>39172</c:v>
                </c:pt>
                <c:pt idx="24">
                  <c:v>39263</c:v>
                </c:pt>
                <c:pt idx="25">
                  <c:v>39355</c:v>
                </c:pt>
                <c:pt idx="26">
                  <c:v>39447</c:v>
                </c:pt>
                <c:pt idx="27">
                  <c:v>39538</c:v>
                </c:pt>
                <c:pt idx="28">
                  <c:v>39629</c:v>
                </c:pt>
                <c:pt idx="29">
                  <c:v>39721</c:v>
                </c:pt>
                <c:pt idx="30">
                  <c:v>39813</c:v>
                </c:pt>
                <c:pt idx="31">
                  <c:v>39903</c:v>
                </c:pt>
                <c:pt idx="32">
                  <c:v>39994</c:v>
                </c:pt>
                <c:pt idx="33">
                  <c:v>40086</c:v>
                </c:pt>
                <c:pt idx="34">
                  <c:v>40178</c:v>
                </c:pt>
                <c:pt idx="35">
                  <c:v>40268</c:v>
                </c:pt>
                <c:pt idx="36">
                  <c:v>40359</c:v>
                </c:pt>
                <c:pt idx="37">
                  <c:v>40451</c:v>
                </c:pt>
                <c:pt idx="38">
                  <c:v>40543</c:v>
                </c:pt>
                <c:pt idx="39">
                  <c:v>40633</c:v>
                </c:pt>
                <c:pt idx="40">
                  <c:v>40724</c:v>
                </c:pt>
                <c:pt idx="41">
                  <c:v>40816</c:v>
                </c:pt>
                <c:pt idx="42">
                  <c:v>40908</c:v>
                </c:pt>
                <c:pt idx="43">
                  <c:v>40999</c:v>
                </c:pt>
                <c:pt idx="44">
                  <c:v>41090</c:v>
                </c:pt>
                <c:pt idx="45">
                  <c:v>41182</c:v>
                </c:pt>
                <c:pt idx="46">
                  <c:v>41274</c:v>
                </c:pt>
                <c:pt idx="47">
                  <c:v>41364</c:v>
                </c:pt>
                <c:pt idx="48">
                  <c:v>41455</c:v>
                </c:pt>
                <c:pt idx="49">
                  <c:v>41547</c:v>
                </c:pt>
                <c:pt idx="50">
                  <c:v>41639</c:v>
                </c:pt>
                <c:pt idx="51">
                  <c:v>41729</c:v>
                </c:pt>
                <c:pt idx="52">
                  <c:v>41820</c:v>
                </c:pt>
                <c:pt idx="53">
                  <c:v>41912</c:v>
                </c:pt>
                <c:pt idx="54">
                  <c:v>42004</c:v>
                </c:pt>
                <c:pt idx="55">
                  <c:v>42094</c:v>
                </c:pt>
                <c:pt idx="56">
                  <c:v>42185</c:v>
                </c:pt>
                <c:pt idx="57">
                  <c:v>42277</c:v>
                </c:pt>
                <c:pt idx="58">
                  <c:v>42369</c:v>
                </c:pt>
                <c:pt idx="59">
                  <c:v>42460</c:v>
                </c:pt>
                <c:pt idx="60">
                  <c:v>42551</c:v>
                </c:pt>
                <c:pt idx="61">
                  <c:v>42643</c:v>
                </c:pt>
                <c:pt idx="62">
                  <c:v>42735</c:v>
                </c:pt>
                <c:pt idx="63">
                  <c:v>42825</c:v>
                </c:pt>
                <c:pt idx="64">
                  <c:v>42916</c:v>
                </c:pt>
              </c:numCache>
            </c:numRef>
          </c:cat>
          <c:val>
            <c:numRef>
              <c:f>'cap ins'!$AN$29:$AN$81</c:f>
              <c:numCache>
                <c:formatCode>General</c:formatCode>
                <c:ptCount val="5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6291456"/>
        <c:axId val="326292992"/>
      </c:lineChart>
      <c:dateAx>
        <c:axId val="326291456"/>
        <c:scaling>
          <c:orientation val="minMax"/>
          <c:min val="39234"/>
        </c:scaling>
        <c:delete val="0"/>
        <c:axPos val="b"/>
        <c:numFmt formatCode="[$-C0A]mmm\-yy;@" sourceLinked="0"/>
        <c:majorTickMark val="none"/>
        <c:minorTickMark val="none"/>
        <c:tickLblPos val="low"/>
        <c:txPr>
          <a:bodyPr rot="-5400000" vert="horz"/>
          <a:lstStyle/>
          <a:p>
            <a:pPr>
              <a:defRPr sz="1050" b="0"/>
            </a:pPr>
            <a:endParaRPr lang="en-US"/>
          </a:p>
        </c:txPr>
        <c:crossAx val="326292992"/>
        <c:crosses val="autoZero"/>
        <c:auto val="1"/>
        <c:lblOffset val="100"/>
        <c:baseTimeUnit val="months"/>
      </c:dateAx>
      <c:valAx>
        <c:axId val="326292992"/>
        <c:scaling>
          <c:orientation val="minMax"/>
          <c:max val="108"/>
          <c:min val="82"/>
        </c:scaling>
        <c:delete val="0"/>
        <c:axPos val="l"/>
        <c:numFmt formatCode="#,##0" sourceLinked="0"/>
        <c:majorTickMark val="none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32629145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egendEntry>
        <c:idx val="5"/>
        <c:delete val="1"/>
      </c:legendEntry>
      <c:layout>
        <c:manualLayout>
          <c:xMode val="edge"/>
          <c:yMode val="edge"/>
          <c:x val="0.15374990300125532"/>
          <c:y val="0.84416415237814912"/>
          <c:w val="0.74119566358553024"/>
          <c:h val="0.13091372924178868"/>
        </c:manualLayout>
      </c:layout>
      <c:overlay val="0"/>
      <c:txPr>
        <a:bodyPr/>
        <a:lstStyle/>
        <a:p>
          <a:pPr>
            <a:defRPr sz="1050" b="1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Times New Roman" panose="02020603050405020304" pitchFamily="18" charset="0"/>
          <a:ea typeface="Calibri"/>
          <a:cs typeface="Times New Roman" panose="02020603050405020304" pitchFamily="18" charset="0"/>
        </a:defRPr>
      </a:pPr>
      <a:endParaRPr lang="en-US"/>
    </a:p>
  </c:txPr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6.9345921357942084E-2"/>
          <c:y val="5.0020547590115406E-2"/>
          <c:w val="0.89720331500512707"/>
          <c:h val="0.70996842625691192"/>
        </c:manualLayout>
      </c:layout>
      <c:lineChart>
        <c:grouping val="standard"/>
        <c:varyColors val="0"/>
        <c:ser>
          <c:idx val="2"/>
          <c:order val="0"/>
          <c:tx>
            <c:strRef>
              <c:f>IPC!$AH$24</c:f>
              <c:strCache>
                <c:ptCount val="1"/>
                <c:pt idx="0">
                  <c:v>Francia</c:v>
                </c:pt>
              </c:strCache>
            </c:strRef>
          </c:tx>
          <c:spPr>
            <a:ln w="28575">
              <a:solidFill>
                <a:sysClr val="window" lastClr="FFFFFF">
                  <a:lumMod val="50000"/>
                </a:sysClr>
              </a:solidFill>
            </a:ln>
          </c:spPr>
          <c:marker>
            <c:symbol val="none"/>
          </c:marker>
          <c:cat>
            <c:numRef>
              <c:f>IPC!$AE$26:$AE$501</c:f>
              <c:numCache>
                <c:formatCode>m/d/yyyy</c:formatCode>
                <c:ptCount val="476"/>
                <c:pt idx="0">
                  <c:v>36585</c:v>
                </c:pt>
                <c:pt idx="1">
                  <c:v>36616</c:v>
                </c:pt>
                <c:pt idx="2">
                  <c:v>36646</c:v>
                </c:pt>
                <c:pt idx="3">
                  <c:v>36677</c:v>
                </c:pt>
                <c:pt idx="4">
                  <c:v>36707</c:v>
                </c:pt>
                <c:pt idx="5">
                  <c:v>36738</c:v>
                </c:pt>
                <c:pt idx="6">
                  <c:v>36769</c:v>
                </c:pt>
                <c:pt idx="7">
                  <c:v>36799</c:v>
                </c:pt>
                <c:pt idx="8">
                  <c:v>36830</c:v>
                </c:pt>
                <c:pt idx="9">
                  <c:v>36860</c:v>
                </c:pt>
                <c:pt idx="10">
                  <c:v>36891</c:v>
                </c:pt>
                <c:pt idx="11">
                  <c:v>36922</c:v>
                </c:pt>
                <c:pt idx="12">
                  <c:v>36950</c:v>
                </c:pt>
                <c:pt idx="13">
                  <c:v>36981</c:v>
                </c:pt>
                <c:pt idx="14">
                  <c:v>37011</c:v>
                </c:pt>
                <c:pt idx="15">
                  <c:v>37042</c:v>
                </c:pt>
                <c:pt idx="16">
                  <c:v>37072</c:v>
                </c:pt>
                <c:pt idx="17">
                  <c:v>37103</c:v>
                </c:pt>
                <c:pt idx="18">
                  <c:v>37134</c:v>
                </c:pt>
                <c:pt idx="19">
                  <c:v>37164</c:v>
                </c:pt>
                <c:pt idx="20">
                  <c:v>37195</c:v>
                </c:pt>
                <c:pt idx="21">
                  <c:v>37225</c:v>
                </c:pt>
                <c:pt idx="22">
                  <c:v>37256</c:v>
                </c:pt>
                <c:pt idx="23">
                  <c:v>37287</c:v>
                </c:pt>
                <c:pt idx="24">
                  <c:v>37315</c:v>
                </c:pt>
                <c:pt idx="25">
                  <c:v>37346</c:v>
                </c:pt>
                <c:pt idx="26">
                  <c:v>37376</c:v>
                </c:pt>
                <c:pt idx="27">
                  <c:v>37407</c:v>
                </c:pt>
                <c:pt idx="28">
                  <c:v>37437</c:v>
                </c:pt>
                <c:pt idx="29">
                  <c:v>37468</c:v>
                </c:pt>
                <c:pt idx="30">
                  <c:v>37499</c:v>
                </c:pt>
                <c:pt idx="31">
                  <c:v>37529</c:v>
                </c:pt>
                <c:pt idx="32">
                  <c:v>37560</c:v>
                </c:pt>
                <c:pt idx="33">
                  <c:v>37590</c:v>
                </c:pt>
                <c:pt idx="34">
                  <c:v>37621</c:v>
                </c:pt>
                <c:pt idx="35">
                  <c:v>37652</c:v>
                </c:pt>
                <c:pt idx="36">
                  <c:v>37680</c:v>
                </c:pt>
                <c:pt idx="37">
                  <c:v>37711</c:v>
                </c:pt>
                <c:pt idx="38">
                  <c:v>37741</c:v>
                </c:pt>
                <c:pt idx="39">
                  <c:v>37772</c:v>
                </c:pt>
                <c:pt idx="40">
                  <c:v>37802</c:v>
                </c:pt>
                <c:pt idx="41">
                  <c:v>37833</c:v>
                </c:pt>
                <c:pt idx="42">
                  <c:v>37864</c:v>
                </c:pt>
                <c:pt idx="43">
                  <c:v>37894</c:v>
                </c:pt>
                <c:pt idx="44">
                  <c:v>37925</c:v>
                </c:pt>
                <c:pt idx="45">
                  <c:v>37955</c:v>
                </c:pt>
                <c:pt idx="46">
                  <c:v>37986</c:v>
                </c:pt>
                <c:pt idx="47">
                  <c:v>38017</c:v>
                </c:pt>
                <c:pt idx="48">
                  <c:v>38046</c:v>
                </c:pt>
                <c:pt idx="49">
                  <c:v>38077</c:v>
                </c:pt>
                <c:pt idx="50">
                  <c:v>38107</c:v>
                </c:pt>
                <c:pt idx="51">
                  <c:v>38138</c:v>
                </c:pt>
                <c:pt idx="52">
                  <c:v>38168</c:v>
                </c:pt>
                <c:pt idx="53">
                  <c:v>38199</c:v>
                </c:pt>
                <c:pt idx="54">
                  <c:v>38230</c:v>
                </c:pt>
                <c:pt idx="55">
                  <c:v>38260</c:v>
                </c:pt>
                <c:pt idx="56">
                  <c:v>38291</c:v>
                </c:pt>
                <c:pt idx="57">
                  <c:v>38321</c:v>
                </c:pt>
                <c:pt idx="58">
                  <c:v>38352</c:v>
                </c:pt>
                <c:pt idx="59">
                  <c:v>38383</c:v>
                </c:pt>
                <c:pt idx="60">
                  <c:v>38411</c:v>
                </c:pt>
                <c:pt idx="61">
                  <c:v>38442</c:v>
                </c:pt>
                <c:pt idx="62">
                  <c:v>38472</c:v>
                </c:pt>
                <c:pt idx="63">
                  <c:v>38503</c:v>
                </c:pt>
                <c:pt idx="64">
                  <c:v>38533</c:v>
                </c:pt>
                <c:pt idx="65">
                  <c:v>38564</c:v>
                </c:pt>
                <c:pt idx="66">
                  <c:v>38595</c:v>
                </c:pt>
                <c:pt idx="67">
                  <c:v>38625</c:v>
                </c:pt>
                <c:pt idx="68">
                  <c:v>38656</c:v>
                </c:pt>
                <c:pt idx="69">
                  <c:v>38686</c:v>
                </c:pt>
                <c:pt idx="70">
                  <c:v>38717</c:v>
                </c:pt>
                <c:pt idx="71">
                  <c:v>38748</c:v>
                </c:pt>
                <c:pt idx="72">
                  <c:v>38776</c:v>
                </c:pt>
                <c:pt idx="73">
                  <c:v>38807</c:v>
                </c:pt>
                <c:pt idx="74">
                  <c:v>38837</c:v>
                </c:pt>
                <c:pt idx="75">
                  <c:v>38868</c:v>
                </c:pt>
                <c:pt idx="76">
                  <c:v>38898</c:v>
                </c:pt>
                <c:pt idx="77">
                  <c:v>38929</c:v>
                </c:pt>
                <c:pt idx="78">
                  <c:v>38960</c:v>
                </c:pt>
                <c:pt idx="79">
                  <c:v>38990</c:v>
                </c:pt>
                <c:pt idx="80">
                  <c:v>39021</c:v>
                </c:pt>
                <c:pt idx="81">
                  <c:v>39051</c:v>
                </c:pt>
                <c:pt idx="82">
                  <c:v>39082</c:v>
                </c:pt>
                <c:pt idx="83">
                  <c:v>39113</c:v>
                </c:pt>
                <c:pt idx="84">
                  <c:v>39141</c:v>
                </c:pt>
                <c:pt idx="85">
                  <c:v>39172</c:v>
                </c:pt>
                <c:pt idx="86">
                  <c:v>39202</c:v>
                </c:pt>
                <c:pt idx="87">
                  <c:v>39233</c:v>
                </c:pt>
                <c:pt idx="88">
                  <c:v>39263</c:v>
                </c:pt>
                <c:pt idx="89">
                  <c:v>39294</c:v>
                </c:pt>
                <c:pt idx="90">
                  <c:v>39325</c:v>
                </c:pt>
                <c:pt idx="91">
                  <c:v>39355</c:v>
                </c:pt>
                <c:pt idx="92">
                  <c:v>39386</c:v>
                </c:pt>
                <c:pt idx="93">
                  <c:v>39416</c:v>
                </c:pt>
                <c:pt idx="94">
                  <c:v>39447</c:v>
                </c:pt>
                <c:pt idx="95">
                  <c:v>39478</c:v>
                </c:pt>
                <c:pt idx="96">
                  <c:v>39507</c:v>
                </c:pt>
                <c:pt idx="97">
                  <c:v>39538</c:v>
                </c:pt>
                <c:pt idx="98">
                  <c:v>39568</c:v>
                </c:pt>
                <c:pt idx="99">
                  <c:v>39599</c:v>
                </c:pt>
                <c:pt idx="100">
                  <c:v>39629</c:v>
                </c:pt>
                <c:pt idx="101">
                  <c:v>39660</c:v>
                </c:pt>
                <c:pt idx="102">
                  <c:v>39691</c:v>
                </c:pt>
                <c:pt idx="103">
                  <c:v>39721</c:v>
                </c:pt>
                <c:pt idx="104">
                  <c:v>39752</c:v>
                </c:pt>
                <c:pt idx="105">
                  <c:v>39782</c:v>
                </c:pt>
                <c:pt idx="106">
                  <c:v>39813</c:v>
                </c:pt>
                <c:pt idx="107">
                  <c:v>39844</c:v>
                </c:pt>
                <c:pt idx="108">
                  <c:v>39872</c:v>
                </c:pt>
                <c:pt idx="109">
                  <c:v>39903</c:v>
                </c:pt>
                <c:pt idx="110">
                  <c:v>39933</c:v>
                </c:pt>
                <c:pt idx="111">
                  <c:v>39964</c:v>
                </c:pt>
                <c:pt idx="112">
                  <c:v>39994</c:v>
                </c:pt>
                <c:pt idx="113">
                  <c:v>40025</c:v>
                </c:pt>
                <c:pt idx="114">
                  <c:v>40056</c:v>
                </c:pt>
                <c:pt idx="115">
                  <c:v>40086</c:v>
                </c:pt>
                <c:pt idx="116">
                  <c:v>40117</c:v>
                </c:pt>
                <c:pt idx="117">
                  <c:v>40147</c:v>
                </c:pt>
                <c:pt idx="118">
                  <c:v>40178</c:v>
                </c:pt>
                <c:pt idx="119">
                  <c:v>40209</c:v>
                </c:pt>
                <c:pt idx="120">
                  <c:v>40237</c:v>
                </c:pt>
                <c:pt idx="121">
                  <c:v>40268</c:v>
                </c:pt>
                <c:pt idx="122">
                  <c:v>40298</c:v>
                </c:pt>
                <c:pt idx="123">
                  <c:v>40329</c:v>
                </c:pt>
                <c:pt idx="124">
                  <c:v>40359</c:v>
                </c:pt>
                <c:pt idx="125">
                  <c:v>40390</c:v>
                </c:pt>
                <c:pt idx="126">
                  <c:v>40421</c:v>
                </c:pt>
                <c:pt idx="127">
                  <c:v>40451</c:v>
                </c:pt>
                <c:pt idx="128">
                  <c:v>40482</c:v>
                </c:pt>
                <c:pt idx="129">
                  <c:v>40512</c:v>
                </c:pt>
                <c:pt idx="130">
                  <c:v>40543</c:v>
                </c:pt>
                <c:pt idx="131">
                  <c:v>40574</c:v>
                </c:pt>
                <c:pt idx="132">
                  <c:v>40602</c:v>
                </c:pt>
                <c:pt idx="133">
                  <c:v>40633</c:v>
                </c:pt>
                <c:pt idx="134">
                  <c:v>40663</c:v>
                </c:pt>
                <c:pt idx="135">
                  <c:v>40694</c:v>
                </c:pt>
                <c:pt idx="136">
                  <c:v>40724</c:v>
                </c:pt>
                <c:pt idx="137">
                  <c:v>40755</c:v>
                </c:pt>
                <c:pt idx="138">
                  <c:v>40786</c:v>
                </c:pt>
                <c:pt idx="139">
                  <c:v>40816</c:v>
                </c:pt>
                <c:pt idx="140">
                  <c:v>40847</c:v>
                </c:pt>
                <c:pt idx="141">
                  <c:v>40877</c:v>
                </c:pt>
                <c:pt idx="142">
                  <c:v>40908</c:v>
                </c:pt>
                <c:pt idx="143">
                  <c:v>40939</c:v>
                </c:pt>
                <c:pt idx="144">
                  <c:v>40968</c:v>
                </c:pt>
                <c:pt idx="145">
                  <c:v>40999</c:v>
                </c:pt>
                <c:pt idx="146">
                  <c:v>41029</c:v>
                </c:pt>
                <c:pt idx="147">
                  <c:v>41060</c:v>
                </c:pt>
                <c:pt idx="148">
                  <c:v>41090</c:v>
                </c:pt>
                <c:pt idx="149">
                  <c:v>41121</c:v>
                </c:pt>
                <c:pt idx="150">
                  <c:v>41152</c:v>
                </c:pt>
                <c:pt idx="151">
                  <c:v>41182</c:v>
                </c:pt>
                <c:pt idx="152">
                  <c:v>41213</c:v>
                </c:pt>
                <c:pt idx="153">
                  <c:v>41243</c:v>
                </c:pt>
                <c:pt idx="154">
                  <c:v>41274</c:v>
                </c:pt>
                <c:pt idx="155">
                  <c:v>41305</c:v>
                </c:pt>
                <c:pt idx="156">
                  <c:v>41333</c:v>
                </c:pt>
                <c:pt idx="157">
                  <c:v>41364</c:v>
                </c:pt>
                <c:pt idx="158">
                  <c:v>41394</c:v>
                </c:pt>
                <c:pt idx="159">
                  <c:v>41425</c:v>
                </c:pt>
                <c:pt idx="160">
                  <c:v>41455</c:v>
                </c:pt>
                <c:pt idx="161">
                  <c:v>41486</c:v>
                </c:pt>
                <c:pt idx="162">
                  <c:v>41517</c:v>
                </c:pt>
                <c:pt idx="163">
                  <c:v>41547</c:v>
                </c:pt>
                <c:pt idx="164">
                  <c:v>41578</c:v>
                </c:pt>
                <c:pt idx="165">
                  <c:v>41608</c:v>
                </c:pt>
                <c:pt idx="166">
                  <c:v>41639</c:v>
                </c:pt>
                <c:pt idx="167">
                  <c:v>41670</c:v>
                </c:pt>
                <c:pt idx="168">
                  <c:v>41698</c:v>
                </c:pt>
                <c:pt idx="169">
                  <c:v>41729</c:v>
                </c:pt>
                <c:pt idx="170">
                  <c:v>41759</c:v>
                </c:pt>
                <c:pt idx="171">
                  <c:v>41790</c:v>
                </c:pt>
                <c:pt idx="172">
                  <c:v>41820</c:v>
                </c:pt>
                <c:pt idx="173">
                  <c:v>41851</c:v>
                </c:pt>
                <c:pt idx="174">
                  <c:v>41882</c:v>
                </c:pt>
                <c:pt idx="175">
                  <c:v>41912</c:v>
                </c:pt>
                <c:pt idx="176">
                  <c:v>41943</c:v>
                </c:pt>
                <c:pt idx="177">
                  <c:v>41973</c:v>
                </c:pt>
                <c:pt idx="178">
                  <c:v>42004</c:v>
                </c:pt>
                <c:pt idx="179">
                  <c:v>42035</c:v>
                </c:pt>
                <c:pt idx="180">
                  <c:v>42063</c:v>
                </c:pt>
                <c:pt idx="181">
                  <c:v>42094</c:v>
                </c:pt>
                <c:pt idx="182">
                  <c:v>42124</c:v>
                </c:pt>
                <c:pt idx="183">
                  <c:v>42155</c:v>
                </c:pt>
                <c:pt idx="184">
                  <c:v>42185</c:v>
                </c:pt>
                <c:pt idx="185">
                  <c:v>42216</c:v>
                </c:pt>
                <c:pt idx="186">
                  <c:v>42247</c:v>
                </c:pt>
                <c:pt idx="187">
                  <c:v>42277</c:v>
                </c:pt>
                <c:pt idx="188">
                  <c:v>42308</c:v>
                </c:pt>
                <c:pt idx="189">
                  <c:v>42338</c:v>
                </c:pt>
                <c:pt idx="190">
                  <c:v>42369</c:v>
                </c:pt>
                <c:pt idx="191">
                  <c:v>42400</c:v>
                </c:pt>
                <c:pt idx="192">
                  <c:v>42429</c:v>
                </c:pt>
                <c:pt idx="193">
                  <c:v>42460</c:v>
                </c:pt>
                <c:pt idx="194">
                  <c:v>42490</c:v>
                </c:pt>
                <c:pt idx="195">
                  <c:v>42521</c:v>
                </c:pt>
                <c:pt idx="196">
                  <c:v>42551</c:v>
                </c:pt>
                <c:pt idx="197">
                  <c:v>42582</c:v>
                </c:pt>
                <c:pt idx="198">
                  <c:v>42613</c:v>
                </c:pt>
                <c:pt idx="199">
                  <c:v>42643</c:v>
                </c:pt>
                <c:pt idx="200">
                  <c:v>42674</c:v>
                </c:pt>
                <c:pt idx="201">
                  <c:v>42704</c:v>
                </c:pt>
                <c:pt idx="202">
                  <c:v>42735</c:v>
                </c:pt>
                <c:pt idx="203">
                  <c:v>42766</c:v>
                </c:pt>
                <c:pt idx="204">
                  <c:v>42794</c:v>
                </c:pt>
                <c:pt idx="205">
                  <c:v>42825</c:v>
                </c:pt>
                <c:pt idx="206">
                  <c:v>42855</c:v>
                </c:pt>
                <c:pt idx="207">
                  <c:v>42886</c:v>
                </c:pt>
              </c:numCache>
            </c:numRef>
          </c:cat>
          <c:val>
            <c:numRef>
              <c:f>IPC!$AH$26:$AH$500</c:f>
              <c:numCache>
                <c:formatCode>General</c:formatCode>
                <c:ptCount val="475"/>
                <c:pt idx="0">
                  <c:v>1.4</c:v>
                </c:pt>
                <c:pt idx="1">
                  <c:v>1.6</c:v>
                </c:pt>
                <c:pt idx="2">
                  <c:v>1.3</c:v>
                </c:pt>
                <c:pt idx="3">
                  <c:v>1.5</c:v>
                </c:pt>
                <c:pt idx="4">
                  <c:v>1.8</c:v>
                </c:pt>
                <c:pt idx="5">
                  <c:v>1.9</c:v>
                </c:pt>
                <c:pt idx="6">
                  <c:v>2</c:v>
                </c:pt>
                <c:pt idx="7">
                  <c:v>2.2999999999999998</c:v>
                </c:pt>
                <c:pt idx="8">
                  <c:v>2.1</c:v>
                </c:pt>
                <c:pt idx="9">
                  <c:v>2.2999999999999998</c:v>
                </c:pt>
                <c:pt idx="10">
                  <c:v>1.8</c:v>
                </c:pt>
                <c:pt idx="11">
                  <c:v>1.3</c:v>
                </c:pt>
                <c:pt idx="12">
                  <c:v>1.5</c:v>
                </c:pt>
                <c:pt idx="13">
                  <c:v>1.5</c:v>
                </c:pt>
                <c:pt idx="14">
                  <c:v>2</c:v>
                </c:pt>
                <c:pt idx="15">
                  <c:v>2.4</c:v>
                </c:pt>
                <c:pt idx="16">
                  <c:v>2.2000000000000002</c:v>
                </c:pt>
                <c:pt idx="17">
                  <c:v>2.2000000000000002</c:v>
                </c:pt>
                <c:pt idx="18">
                  <c:v>2</c:v>
                </c:pt>
                <c:pt idx="19">
                  <c:v>1.6</c:v>
                </c:pt>
                <c:pt idx="20">
                  <c:v>1.8</c:v>
                </c:pt>
                <c:pt idx="21">
                  <c:v>1.3</c:v>
                </c:pt>
                <c:pt idx="22">
                  <c:v>1.5</c:v>
                </c:pt>
                <c:pt idx="23">
                  <c:v>2.4</c:v>
                </c:pt>
                <c:pt idx="24">
                  <c:v>2.2000000000000002</c:v>
                </c:pt>
                <c:pt idx="25">
                  <c:v>2.2000000000000002</c:v>
                </c:pt>
                <c:pt idx="26">
                  <c:v>2.1</c:v>
                </c:pt>
                <c:pt idx="27">
                  <c:v>1.6</c:v>
                </c:pt>
                <c:pt idx="28">
                  <c:v>1.4</c:v>
                </c:pt>
                <c:pt idx="29">
                  <c:v>1.6</c:v>
                </c:pt>
                <c:pt idx="30">
                  <c:v>1.8</c:v>
                </c:pt>
                <c:pt idx="31">
                  <c:v>1.8</c:v>
                </c:pt>
                <c:pt idx="32">
                  <c:v>1.9</c:v>
                </c:pt>
                <c:pt idx="33">
                  <c:v>2.1</c:v>
                </c:pt>
                <c:pt idx="34">
                  <c:v>2.2000000000000002</c:v>
                </c:pt>
                <c:pt idx="35">
                  <c:v>1.9</c:v>
                </c:pt>
                <c:pt idx="36">
                  <c:v>2.6</c:v>
                </c:pt>
                <c:pt idx="37">
                  <c:v>2.5</c:v>
                </c:pt>
                <c:pt idx="38">
                  <c:v>2</c:v>
                </c:pt>
                <c:pt idx="39">
                  <c:v>1.8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2.2000000000000002</c:v>
                </c:pt>
                <c:pt idx="44">
                  <c:v>2.2999999999999998</c:v>
                </c:pt>
                <c:pt idx="45">
                  <c:v>2.5</c:v>
                </c:pt>
                <c:pt idx="46">
                  <c:v>2.4</c:v>
                </c:pt>
                <c:pt idx="47">
                  <c:v>2.2000000000000002</c:v>
                </c:pt>
                <c:pt idx="48">
                  <c:v>1.9</c:v>
                </c:pt>
                <c:pt idx="49">
                  <c:v>1.9</c:v>
                </c:pt>
                <c:pt idx="50">
                  <c:v>2.4</c:v>
                </c:pt>
                <c:pt idx="51">
                  <c:v>2.8</c:v>
                </c:pt>
                <c:pt idx="52">
                  <c:v>2.7</c:v>
                </c:pt>
                <c:pt idx="53">
                  <c:v>2.6</c:v>
                </c:pt>
                <c:pt idx="54">
                  <c:v>2.6</c:v>
                </c:pt>
                <c:pt idx="55">
                  <c:v>2.2000000000000002</c:v>
                </c:pt>
                <c:pt idx="56">
                  <c:v>2.2999999999999998</c:v>
                </c:pt>
                <c:pt idx="57">
                  <c:v>2.2000000000000002</c:v>
                </c:pt>
                <c:pt idx="58">
                  <c:v>2.2000000000000002</c:v>
                </c:pt>
                <c:pt idx="59">
                  <c:v>1.6</c:v>
                </c:pt>
                <c:pt idx="60">
                  <c:v>1.9</c:v>
                </c:pt>
                <c:pt idx="61">
                  <c:v>2.1</c:v>
                </c:pt>
                <c:pt idx="62">
                  <c:v>2</c:v>
                </c:pt>
                <c:pt idx="63">
                  <c:v>1.7</c:v>
                </c:pt>
                <c:pt idx="64">
                  <c:v>1.8</c:v>
                </c:pt>
                <c:pt idx="65">
                  <c:v>1.8</c:v>
                </c:pt>
                <c:pt idx="66">
                  <c:v>2</c:v>
                </c:pt>
                <c:pt idx="67">
                  <c:v>2.2999999999999998</c:v>
                </c:pt>
                <c:pt idx="68">
                  <c:v>2</c:v>
                </c:pt>
                <c:pt idx="69">
                  <c:v>1.8</c:v>
                </c:pt>
                <c:pt idx="70">
                  <c:v>1.8</c:v>
                </c:pt>
                <c:pt idx="71">
                  <c:v>2.2000000000000002</c:v>
                </c:pt>
                <c:pt idx="72">
                  <c:v>2</c:v>
                </c:pt>
                <c:pt idx="73">
                  <c:v>1.7</c:v>
                </c:pt>
                <c:pt idx="74">
                  <c:v>2</c:v>
                </c:pt>
                <c:pt idx="75">
                  <c:v>2.2999999999999998</c:v>
                </c:pt>
                <c:pt idx="76">
                  <c:v>2.2000000000000002</c:v>
                </c:pt>
                <c:pt idx="77">
                  <c:v>2.2000000000000002</c:v>
                </c:pt>
                <c:pt idx="78">
                  <c:v>2.1</c:v>
                </c:pt>
                <c:pt idx="79">
                  <c:v>1.5</c:v>
                </c:pt>
                <c:pt idx="80">
                  <c:v>1.2</c:v>
                </c:pt>
                <c:pt idx="81">
                  <c:v>1.6</c:v>
                </c:pt>
                <c:pt idx="82">
                  <c:v>1.7</c:v>
                </c:pt>
                <c:pt idx="83">
                  <c:v>1.4</c:v>
                </c:pt>
                <c:pt idx="84">
                  <c:v>1.2</c:v>
                </c:pt>
                <c:pt idx="85">
                  <c:v>1.2</c:v>
                </c:pt>
                <c:pt idx="86">
                  <c:v>1.3</c:v>
                </c:pt>
                <c:pt idx="87">
                  <c:v>1.2</c:v>
                </c:pt>
                <c:pt idx="88">
                  <c:v>1.3</c:v>
                </c:pt>
                <c:pt idx="89">
                  <c:v>1.2</c:v>
                </c:pt>
                <c:pt idx="90">
                  <c:v>1.3</c:v>
                </c:pt>
                <c:pt idx="91">
                  <c:v>1.6</c:v>
                </c:pt>
                <c:pt idx="92">
                  <c:v>2.1</c:v>
                </c:pt>
                <c:pt idx="93">
                  <c:v>2.6</c:v>
                </c:pt>
                <c:pt idx="94">
                  <c:v>2.8</c:v>
                </c:pt>
                <c:pt idx="95">
                  <c:v>3.2</c:v>
                </c:pt>
                <c:pt idx="96">
                  <c:v>3.2</c:v>
                </c:pt>
                <c:pt idx="97">
                  <c:v>3.5</c:v>
                </c:pt>
                <c:pt idx="98">
                  <c:v>3.4</c:v>
                </c:pt>
                <c:pt idx="99">
                  <c:v>3.7</c:v>
                </c:pt>
                <c:pt idx="100">
                  <c:v>4</c:v>
                </c:pt>
                <c:pt idx="101">
                  <c:v>4</c:v>
                </c:pt>
                <c:pt idx="102">
                  <c:v>3.5</c:v>
                </c:pt>
                <c:pt idx="103">
                  <c:v>3.4</c:v>
                </c:pt>
                <c:pt idx="104">
                  <c:v>3</c:v>
                </c:pt>
                <c:pt idx="105">
                  <c:v>1.9</c:v>
                </c:pt>
                <c:pt idx="106">
                  <c:v>1.2</c:v>
                </c:pt>
                <c:pt idx="107">
                  <c:v>0.8</c:v>
                </c:pt>
                <c:pt idx="108">
                  <c:v>1</c:v>
                </c:pt>
                <c:pt idx="109">
                  <c:v>0.4</c:v>
                </c:pt>
                <c:pt idx="110">
                  <c:v>0.1</c:v>
                </c:pt>
                <c:pt idx="111">
                  <c:v>-0.3</c:v>
                </c:pt>
                <c:pt idx="112">
                  <c:v>-0.6</c:v>
                </c:pt>
                <c:pt idx="113">
                  <c:v>-0.8</c:v>
                </c:pt>
                <c:pt idx="114">
                  <c:v>-0.2</c:v>
                </c:pt>
                <c:pt idx="115">
                  <c:v>-0.4</c:v>
                </c:pt>
                <c:pt idx="116">
                  <c:v>-0.2</c:v>
                </c:pt>
                <c:pt idx="117">
                  <c:v>0.5</c:v>
                </c:pt>
                <c:pt idx="118">
                  <c:v>1</c:v>
                </c:pt>
                <c:pt idx="119">
                  <c:v>1.2</c:v>
                </c:pt>
                <c:pt idx="120">
                  <c:v>1.4</c:v>
                </c:pt>
                <c:pt idx="121">
                  <c:v>1.7</c:v>
                </c:pt>
                <c:pt idx="122">
                  <c:v>1.9</c:v>
                </c:pt>
                <c:pt idx="123">
                  <c:v>1.9</c:v>
                </c:pt>
                <c:pt idx="124">
                  <c:v>1.7</c:v>
                </c:pt>
                <c:pt idx="125">
                  <c:v>1.9</c:v>
                </c:pt>
                <c:pt idx="126">
                  <c:v>1.6</c:v>
                </c:pt>
                <c:pt idx="127">
                  <c:v>1.8</c:v>
                </c:pt>
                <c:pt idx="128">
                  <c:v>1.8</c:v>
                </c:pt>
                <c:pt idx="129">
                  <c:v>1.8</c:v>
                </c:pt>
                <c:pt idx="130">
                  <c:v>2</c:v>
                </c:pt>
                <c:pt idx="131">
                  <c:v>2</c:v>
                </c:pt>
                <c:pt idx="132">
                  <c:v>1.8</c:v>
                </c:pt>
                <c:pt idx="133">
                  <c:v>2.2000000000000002</c:v>
                </c:pt>
                <c:pt idx="134">
                  <c:v>2.2000000000000002</c:v>
                </c:pt>
                <c:pt idx="135">
                  <c:v>2.2000000000000002</c:v>
                </c:pt>
                <c:pt idx="136">
                  <c:v>2.2999999999999998</c:v>
                </c:pt>
                <c:pt idx="137">
                  <c:v>2.1</c:v>
                </c:pt>
                <c:pt idx="138">
                  <c:v>2.4</c:v>
                </c:pt>
                <c:pt idx="139">
                  <c:v>2.4</c:v>
                </c:pt>
                <c:pt idx="140">
                  <c:v>2.5</c:v>
                </c:pt>
                <c:pt idx="141">
                  <c:v>2.7</c:v>
                </c:pt>
                <c:pt idx="142">
                  <c:v>2.7</c:v>
                </c:pt>
                <c:pt idx="143">
                  <c:v>2.6</c:v>
                </c:pt>
                <c:pt idx="144">
                  <c:v>2.5</c:v>
                </c:pt>
                <c:pt idx="145">
                  <c:v>2.6</c:v>
                </c:pt>
                <c:pt idx="146">
                  <c:v>2.4</c:v>
                </c:pt>
                <c:pt idx="147">
                  <c:v>2.2999999999999998</c:v>
                </c:pt>
                <c:pt idx="148">
                  <c:v>2.2999999999999998</c:v>
                </c:pt>
                <c:pt idx="149">
                  <c:v>2.2000000000000002</c:v>
                </c:pt>
                <c:pt idx="150">
                  <c:v>2.4</c:v>
                </c:pt>
                <c:pt idx="151">
                  <c:v>2.2000000000000002</c:v>
                </c:pt>
                <c:pt idx="152">
                  <c:v>2.1</c:v>
                </c:pt>
                <c:pt idx="153">
                  <c:v>1.6</c:v>
                </c:pt>
                <c:pt idx="154">
                  <c:v>1.5</c:v>
                </c:pt>
                <c:pt idx="155">
                  <c:v>1.4</c:v>
                </c:pt>
                <c:pt idx="156">
                  <c:v>1.2</c:v>
                </c:pt>
                <c:pt idx="157">
                  <c:v>1.1000000000000001</c:v>
                </c:pt>
                <c:pt idx="158">
                  <c:v>0.8</c:v>
                </c:pt>
                <c:pt idx="159">
                  <c:v>0.9</c:v>
                </c:pt>
                <c:pt idx="160">
                  <c:v>1</c:v>
                </c:pt>
                <c:pt idx="161">
                  <c:v>1.2</c:v>
                </c:pt>
                <c:pt idx="162">
                  <c:v>1</c:v>
                </c:pt>
                <c:pt idx="163">
                  <c:v>1</c:v>
                </c:pt>
                <c:pt idx="164">
                  <c:v>0.7</c:v>
                </c:pt>
                <c:pt idx="165">
                  <c:v>0.8</c:v>
                </c:pt>
                <c:pt idx="166">
                  <c:v>0.8</c:v>
                </c:pt>
                <c:pt idx="167">
                  <c:v>0.8</c:v>
                </c:pt>
                <c:pt idx="168">
                  <c:v>1.1000000000000001</c:v>
                </c:pt>
                <c:pt idx="169">
                  <c:v>0.8</c:v>
                </c:pt>
                <c:pt idx="170">
                  <c:v>0.8</c:v>
                </c:pt>
                <c:pt idx="171">
                  <c:v>0.8</c:v>
                </c:pt>
                <c:pt idx="172">
                  <c:v>0.6</c:v>
                </c:pt>
                <c:pt idx="173">
                  <c:v>0.6</c:v>
                </c:pt>
                <c:pt idx="174">
                  <c:v>0.5</c:v>
                </c:pt>
                <c:pt idx="175">
                  <c:v>0.4</c:v>
                </c:pt>
                <c:pt idx="176">
                  <c:v>0.5</c:v>
                </c:pt>
                <c:pt idx="177">
                  <c:v>0.4</c:v>
                </c:pt>
                <c:pt idx="178">
                  <c:v>0.1</c:v>
                </c:pt>
                <c:pt idx="179">
                  <c:v>-0.4</c:v>
                </c:pt>
                <c:pt idx="180">
                  <c:v>-0.3</c:v>
                </c:pt>
                <c:pt idx="181">
                  <c:v>0</c:v>
                </c:pt>
                <c:pt idx="182">
                  <c:v>0.1</c:v>
                </c:pt>
                <c:pt idx="183">
                  <c:v>0.3</c:v>
                </c:pt>
                <c:pt idx="184">
                  <c:v>0.3</c:v>
                </c:pt>
                <c:pt idx="185">
                  <c:v>0.2</c:v>
                </c:pt>
                <c:pt idx="186">
                  <c:v>0.1</c:v>
                </c:pt>
                <c:pt idx="187">
                  <c:v>0.1</c:v>
                </c:pt>
                <c:pt idx="188">
                  <c:v>0.2</c:v>
                </c:pt>
                <c:pt idx="189">
                  <c:v>0.1</c:v>
                </c:pt>
                <c:pt idx="190">
                  <c:v>0.3</c:v>
                </c:pt>
                <c:pt idx="191">
                  <c:v>0.3</c:v>
                </c:pt>
                <c:pt idx="192">
                  <c:v>-0.1</c:v>
                </c:pt>
                <c:pt idx="193">
                  <c:v>-0.1</c:v>
                </c:pt>
                <c:pt idx="194">
                  <c:v>-0.1</c:v>
                </c:pt>
                <c:pt idx="195">
                  <c:v>0.1</c:v>
                </c:pt>
                <c:pt idx="196">
                  <c:v>0.3</c:v>
                </c:pt>
                <c:pt idx="197">
                  <c:v>0.4</c:v>
                </c:pt>
                <c:pt idx="198">
                  <c:v>0.4</c:v>
                </c:pt>
                <c:pt idx="199">
                  <c:v>0.5</c:v>
                </c:pt>
                <c:pt idx="200">
                  <c:v>0.5</c:v>
                </c:pt>
                <c:pt idx="201">
                  <c:v>0.7</c:v>
                </c:pt>
                <c:pt idx="202">
                  <c:v>0.8</c:v>
                </c:pt>
                <c:pt idx="203">
                  <c:v>1.6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0.9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IPC!$AI$24</c:f>
              <c:strCache>
                <c:ptCount val="1"/>
                <c:pt idx="0">
                  <c:v>Italia</c:v>
                </c:pt>
              </c:strCache>
            </c:strRef>
          </c:tx>
          <c:marker>
            <c:symbol val="none"/>
          </c:marker>
          <c:cat>
            <c:numRef>
              <c:f>IPC!$AE$26:$AE$501</c:f>
              <c:numCache>
                <c:formatCode>m/d/yyyy</c:formatCode>
                <c:ptCount val="476"/>
                <c:pt idx="0">
                  <c:v>36585</c:v>
                </c:pt>
                <c:pt idx="1">
                  <c:v>36616</c:v>
                </c:pt>
                <c:pt idx="2">
                  <c:v>36646</c:v>
                </c:pt>
                <c:pt idx="3">
                  <c:v>36677</c:v>
                </c:pt>
                <c:pt idx="4">
                  <c:v>36707</c:v>
                </c:pt>
                <c:pt idx="5">
                  <c:v>36738</c:v>
                </c:pt>
                <c:pt idx="6">
                  <c:v>36769</c:v>
                </c:pt>
                <c:pt idx="7">
                  <c:v>36799</c:v>
                </c:pt>
                <c:pt idx="8">
                  <c:v>36830</c:v>
                </c:pt>
                <c:pt idx="9">
                  <c:v>36860</c:v>
                </c:pt>
                <c:pt idx="10">
                  <c:v>36891</c:v>
                </c:pt>
                <c:pt idx="11">
                  <c:v>36922</c:v>
                </c:pt>
                <c:pt idx="12">
                  <c:v>36950</c:v>
                </c:pt>
                <c:pt idx="13">
                  <c:v>36981</c:v>
                </c:pt>
                <c:pt idx="14">
                  <c:v>37011</c:v>
                </c:pt>
                <c:pt idx="15">
                  <c:v>37042</c:v>
                </c:pt>
                <c:pt idx="16">
                  <c:v>37072</c:v>
                </c:pt>
                <c:pt idx="17">
                  <c:v>37103</c:v>
                </c:pt>
                <c:pt idx="18">
                  <c:v>37134</c:v>
                </c:pt>
                <c:pt idx="19">
                  <c:v>37164</c:v>
                </c:pt>
                <c:pt idx="20">
                  <c:v>37195</c:v>
                </c:pt>
                <c:pt idx="21">
                  <c:v>37225</c:v>
                </c:pt>
                <c:pt idx="22">
                  <c:v>37256</c:v>
                </c:pt>
                <c:pt idx="23">
                  <c:v>37287</c:v>
                </c:pt>
                <c:pt idx="24">
                  <c:v>37315</c:v>
                </c:pt>
                <c:pt idx="25">
                  <c:v>37346</c:v>
                </c:pt>
                <c:pt idx="26">
                  <c:v>37376</c:v>
                </c:pt>
                <c:pt idx="27">
                  <c:v>37407</c:v>
                </c:pt>
                <c:pt idx="28">
                  <c:v>37437</c:v>
                </c:pt>
                <c:pt idx="29">
                  <c:v>37468</c:v>
                </c:pt>
                <c:pt idx="30">
                  <c:v>37499</c:v>
                </c:pt>
                <c:pt idx="31">
                  <c:v>37529</c:v>
                </c:pt>
                <c:pt idx="32">
                  <c:v>37560</c:v>
                </c:pt>
                <c:pt idx="33">
                  <c:v>37590</c:v>
                </c:pt>
                <c:pt idx="34">
                  <c:v>37621</c:v>
                </c:pt>
                <c:pt idx="35">
                  <c:v>37652</c:v>
                </c:pt>
                <c:pt idx="36">
                  <c:v>37680</c:v>
                </c:pt>
                <c:pt idx="37">
                  <c:v>37711</c:v>
                </c:pt>
                <c:pt idx="38">
                  <c:v>37741</c:v>
                </c:pt>
                <c:pt idx="39">
                  <c:v>37772</c:v>
                </c:pt>
                <c:pt idx="40">
                  <c:v>37802</c:v>
                </c:pt>
                <c:pt idx="41">
                  <c:v>37833</c:v>
                </c:pt>
                <c:pt idx="42">
                  <c:v>37864</c:v>
                </c:pt>
                <c:pt idx="43">
                  <c:v>37894</c:v>
                </c:pt>
                <c:pt idx="44">
                  <c:v>37925</c:v>
                </c:pt>
                <c:pt idx="45">
                  <c:v>37955</c:v>
                </c:pt>
                <c:pt idx="46">
                  <c:v>37986</c:v>
                </c:pt>
                <c:pt idx="47">
                  <c:v>38017</c:v>
                </c:pt>
                <c:pt idx="48">
                  <c:v>38046</c:v>
                </c:pt>
                <c:pt idx="49">
                  <c:v>38077</c:v>
                </c:pt>
                <c:pt idx="50">
                  <c:v>38107</c:v>
                </c:pt>
                <c:pt idx="51">
                  <c:v>38138</c:v>
                </c:pt>
                <c:pt idx="52">
                  <c:v>38168</c:v>
                </c:pt>
                <c:pt idx="53">
                  <c:v>38199</c:v>
                </c:pt>
                <c:pt idx="54">
                  <c:v>38230</c:v>
                </c:pt>
                <c:pt idx="55">
                  <c:v>38260</c:v>
                </c:pt>
                <c:pt idx="56">
                  <c:v>38291</c:v>
                </c:pt>
                <c:pt idx="57">
                  <c:v>38321</c:v>
                </c:pt>
                <c:pt idx="58">
                  <c:v>38352</c:v>
                </c:pt>
                <c:pt idx="59">
                  <c:v>38383</c:v>
                </c:pt>
                <c:pt idx="60">
                  <c:v>38411</c:v>
                </c:pt>
                <c:pt idx="61">
                  <c:v>38442</c:v>
                </c:pt>
                <c:pt idx="62">
                  <c:v>38472</c:v>
                </c:pt>
                <c:pt idx="63">
                  <c:v>38503</c:v>
                </c:pt>
                <c:pt idx="64">
                  <c:v>38533</c:v>
                </c:pt>
                <c:pt idx="65">
                  <c:v>38564</c:v>
                </c:pt>
                <c:pt idx="66">
                  <c:v>38595</c:v>
                </c:pt>
                <c:pt idx="67">
                  <c:v>38625</c:v>
                </c:pt>
                <c:pt idx="68">
                  <c:v>38656</c:v>
                </c:pt>
                <c:pt idx="69">
                  <c:v>38686</c:v>
                </c:pt>
                <c:pt idx="70">
                  <c:v>38717</c:v>
                </c:pt>
                <c:pt idx="71">
                  <c:v>38748</c:v>
                </c:pt>
                <c:pt idx="72">
                  <c:v>38776</c:v>
                </c:pt>
                <c:pt idx="73">
                  <c:v>38807</c:v>
                </c:pt>
                <c:pt idx="74">
                  <c:v>38837</c:v>
                </c:pt>
                <c:pt idx="75">
                  <c:v>38868</c:v>
                </c:pt>
                <c:pt idx="76">
                  <c:v>38898</c:v>
                </c:pt>
                <c:pt idx="77">
                  <c:v>38929</c:v>
                </c:pt>
                <c:pt idx="78">
                  <c:v>38960</c:v>
                </c:pt>
                <c:pt idx="79">
                  <c:v>38990</c:v>
                </c:pt>
                <c:pt idx="80">
                  <c:v>39021</c:v>
                </c:pt>
                <c:pt idx="81">
                  <c:v>39051</c:v>
                </c:pt>
                <c:pt idx="82">
                  <c:v>39082</c:v>
                </c:pt>
                <c:pt idx="83">
                  <c:v>39113</c:v>
                </c:pt>
                <c:pt idx="84">
                  <c:v>39141</c:v>
                </c:pt>
                <c:pt idx="85">
                  <c:v>39172</c:v>
                </c:pt>
                <c:pt idx="86">
                  <c:v>39202</c:v>
                </c:pt>
                <c:pt idx="87">
                  <c:v>39233</c:v>
                </c:pt>
                <c:pt idx="88">
                  <c:v>39263</c:v>
                </c:pt>
                <c:pt idx="89">
                  <c:v>39294</c:v>
                </c:pt>
                <c:pt idx="90">
                  <c:v>39325</c:v>
                </c:pt>
                <c:pt idx="91">
                  <c:v>39355</c:v>
                </c:pt>
                <c:pt idx="92">
                  <c:v>39386</c:v>
                </c:pt>
                <c:pt idx="93">
                  <c:v>39416</c:v>
                </c:pt>
                <c:pt idx="94">
                  <c:v>39447</c:v>
                </c:pt>
                <c:pt idx="95">
                  <c:v>39478</c:v>
                </c:pt>
                <c:pt idx="96">
                  <c:v>39507</c:v>
                </c:pt>
                <c:pt idx="97">
                  <c:v>39538</c:v>
                </c:pt>
                <c:pt idx="98">
                  <c:v>39568</c:v>
                </c:pt>
                <c:pt idx="99">
                  <c:v>39599</c:v>
                </c:pt>
                <c:pt idx="100">
                  <c:v>39629</c:v>
                </c:pt>
                <c:pt idx="101">
                  <c:v>39660</c:v>
                </c:pt>
                <c:pt idx="102">
                  <c:v>39691</c:v>
                </c:pt>
                <c:pt idx="103">
                  <c:v>39721</c:v>
                </c:pt>
                <c:pt idx="104">
                  <c:v>39752</c:v>
                </c:pt>
                <c:pt idx="105">
                  <c:v>39782</c:v>
                </c:pt>
                <c:pt idx="106">
                  <c:v>39813</c:v>
                </c:pt>
                <c:pt idx="107">
                  <c:v>39844</c:v>
                </c:pt>
                <c:pt idx="108">
                  <c:v>39872</c:v>
                </c:pt>
                <c:pt idx="109">
                  <c:v>39903</c:v>
                </c:pt>
                <c:pt idx="110">
                  <c:v>39933</c:v>
                </c:pt>
                <c:pt idx="111">
                  <c:v>39964</c:v>
                </c:pt>
                <c:pt idx="112">
                  <c:v>39994</c:v>
                </c:pt>
                <c:pt idx="113">
                  <c:v>40025</c:v>
                </c:pt>
                <c:pt idx="114">
                  <c:v>40056</c:v>
                </c:pt>
                <c:pt idx="115">
                  <c:v>40086</c:v>
                </c:pt>
                <c:pt idx="116">
                  <c:v>40117</c:v>
                </c:pt>
                <c:pt idx="117">
                  <c:v>40147</c:v>
                </c:pt>
                <c:pt idx="118">
                  <c:v>40178</c:v>
                </c:pt>
                <c:pt idx="119">
                  <c:v>40209</c:v>
                </c:pt>
                <c:pt idx="120">
                  <c:v>40237</c:v>
                </c:pt>
                <c:pt idx="121">
                  <c:v>40268</c:v>
                </c:pt>
                <c:pt idx="122">
                  <c:v>40298</c:v>
                </c:pt>
                <c:pt idx="123">
                  <c:v>40329</c:v>
                </c:pt>
                <c:pt idx="124">
                  <c:v>40359</c:v>
                </c:pt>
                <c:pt idx="125">
                  <c:v>40390</c:v>
                </c:pt>
                <c:pt idx="126">
                  <c:v>40421</c:v>
                </c:pt>
                <c:pt idx="127">
                  <c:v>40451</c:v>
                </c:pt>
                <c:pt idx="128">
                  <c:v>40482</c:v>
                </c:pt>
                <c:pt idx="129">
                  <c:v>40512</c:v>
                </c:pt>
                <c:pt idx="130">
                  <c:v>40543</c:v>
                </c:pt>
                <c:pt idx="131">
                  <c:v>40574</c:v>
                </c:pt>
                <c:pt idx="132">
                  <c:v>40602</c:v>
                </c:pt>
                <c:pt idx="133">
                  <c:v>40633</c:v>
                </c:pt>
                <c:pt idx="134">
                  <c:v>40663</c:v>
                </c:pt>
                <c:pt idx="135">
                  <c:v>40694</c:v>
                </c:pt>
                <c:pt idx="136">
                  <c:v>40724</c:v>
                </c:pt>
                <c:pt idx="137">
                  <c:v>40755</c:v>
                </c:pt>
                <c:pt idx="138">
                  <c:v>40786</c:v>
                </c:pt>
                <c:pt idx="139">
                  <c:v>40816</c:v>
                </c:pt>
                <c:pt idx="140">
                  <c:v>40847</c:v>
                </c:pt>
                <c:pt idx="141">
                  <c:v>40877</c:v>
                </c:pt>
                <c:pt idx="142">
                  <c:v>40908</c:v>
                </c:pt>
                <c:pt idx="143">
                  <c:v>40939</c:v>
                </c:pt>
                <c:pt idx="144">
                  <c:v>40968</c:v>
                </c:pt>
                <c:pt idx="145">
                  <c:v>40999</c:v>
                </c:pt>
                <c:pt idx="146">
                  <c:v>41029</c:v>
                </c:pt>
                <c:pt idx="147">
                  <c:v>41060</c:v>
                </c:pt>
                <c:pt idx="148">
                  <c:v>41090</c:v>
                </c:pt>
                <c:pt idx="149">
                  <c:v>41121</c:v>
                </c:pt>
                <c:pt idx="150">
                  <c:v>41152</c:v>
                </c:pt>
                <c:pt idx="151">
                  <c:v>41182</c:v>
                </c:pt>
                <c:pt idx="152">
                  <c:v>41213</c:v>
                </c:pt>
                <c:pt idx="153">
                  <c:v>41243</c:v>
                </c:pt>
                <c:pt idx="154">
                  <c:v>41274</c:v>
                </c:pt>
                <c:pt idx="155">
                  <c:v>41305</c:v>
                </c:pt>
                <c:pt idx="156">
                  <c:v>41333</c:v>
                </c:pt>
                <c:pt idx="157">
                  <c:v>41364</c:v>
                </c:pt>
                <c:pt idx="158">
                  <c:v>41394</c:v>
                </c:pt>
                <c:pt idx="159">
                  <c:v>41425</c:v>
                </c:pt>
                <c:pt idx="160">
                  <c:v>41455</c:v>
                </c:pt>
                <c:pt idx="161">
                  <c:v>41486</c:v>
                </c:pt>
                <c:pt idx="162">
                  <c:v>41517</c:v>
                </c:pt>
                <c:pt idx="163">
                  <c:v>41547</c:v>
                </c:pt>
                <c:pt idx="164">
                  <c:v>41578</c:v>
                </c:pt>
                <c:pt idx="165">
                  <c:v>41608</c:v>
                </c:pt>
                <c:pt idx="166">
                  <c:v>41639</c:v>
                </c:pt>
                <c:pt idx="167">
                  <c:v>41670</c:v>
                </c:pt>
                <c:pt idx="168">
                  <c:v>41698</c:v>
                </c:pt>
                <c:pt idx="169">
                  <c:v>41729</c:v>
                </c:pt>
                <c:pt idx="170">
                  <c:v>41759</c:v>
                </c:pt>
                <c:pt idx="171">
                  <c:v>41790</c:v>
                </c:pt>
                <c:pt idx="172">
                  <c:v>41820</c:v>
                </c:pt>
                <c:pt idx="173">
                  <c:v>41851</c:v>
                </c:pt>
                <c:pt idx="174">
                  <c:v>41882</c:v>
                </c:pt>
                <c:pt idx="175">
                  <c:v>41912</c:v>
                </c:pt>
                <c:pt idx="176">
                  <c:v>41943</c:v>
                </c:pt>
                <c:pt idx="177">
                  <c:v>41973</c:v>
                </c:pt>
                <c:pt idx="178">
                  <c:v>42004</c:v>
                </c:pt>
                <c:pt idx="179">
                  <c:v>42035</c:v>
                </c:pt>
                <c:pt idx="180">
                  <c:v>42063</c:v>
                </c:pt>
                <c:pt idx="181">
                  <c:v>42094</c:v>
                </c:pt>
                <c:pt idx="182">
                  <c:v>42124</c:v>
                </c:pt>
                <c:pt idx="183">
                  <c:v>42155</c:v>
                </c:pt>
                <c:pt idx="184">
                  <c:v>42185</c:v>
                </c:pt>
                <c:pt idx="185">
                  <c:v>42216</c:v>
                </c:pt>
                <c:pt idx="186">
                  <c:v>42247</c:v>
                </c:pt>
                <c:pt idx="187">
                  <c:v>42277</c:v>
                </c:pt>
                <c:pt idx="188">
                  <c:v>42308</c:v>
                </c:pt>
                <c:pt idx="189">
                  <c:v>42338</c:v>
                </c:pt>
                <c:pt idx="190">
                  <c:v>42369</c:v>
                </c:pt>
                <c:pt idx="191">
                  <c:v>42400</c:v>
                </c:pt>
                <c:pt idx="192">
                  <c:v>42429</c:v>
                </c:pt>
                <c:pt idx="193">
                  <c:v>42460</c:v>
                </c:pt>
                <c:pt idx="194">
                  <c:v>42490</c:v>
                </c:pt>
                <c:pt idx="195">
                  <c:v>42521</c:v>
                </c:pt>
                <c:pt idx="196">
                  <c:v>42551</c:v>
                </c:pt>
                <c:pt idx="197">
                  <c:v>42582</c:v>
                </c:pt>
                <c:pt idx="198">
                  <c:v>42613</c:v>
                </c:pt>
                <c:pt idx="199">
                  <c:v>42643</c:v>
                </c:pt>
                <c:pt idx="200">
                  <c:v>42674</c:v>
                </c:pt>
                <c:pt idx="201">
                  <c:v>42704</c:v>
                </c:pt>
                <c:pt idx="202">
                  <c:v>42735</c:v>
                </c:pt>
                <c:pt idx="203">
                  <c:v>42766</c:v>
                </c:pt>
                <c:pt idx="204">
                  <c:v>42794</c:v>
                </c:pt>
                <c:pt idx="205">
                  <c:v>42825</c:v>
                </c:pt>
                <c:pt idx="206">
                  <c:v>42855</c:v>
                </c:pt>
                <c:pt idx="207">
                  <c:v>42886</c:v>
                </c:pt>
              </c:numCache>
            </c:numRef>
          </c:cat>
          <c:val>
            <c:numRef>
              <c:f>IPC!$AI$26:$AI$501</c:f>
              <c:numCache>
                <c:formatCode>General</c:formatCode>
                <c:ptCount val="476"/>
                <c:pt idx="0">
                  <c:v>2.4</c:v>
                </c:pt>
                <c:pt idx="1">
                  <c:v>2.5</c:v>
                </c:pt>
                <c:pt idx="2">
                  <c:v>2.4</c:v>
                </c:pt>
                <c:pt idx="3">
                  <c:v>2.5</c:v>
                </c:pt>
                <c:pt idx="4">
                  <c:v>2.8</c:v>
                </c:pt>
                <c:pt idx="5">
                  <c:v>2.8</c:v>
                </c:pt>
                <c:pt idx="6">
                  <c:v>2.8</c:v>
                </c:pt>
                <c:pt idx="7">
                  <c:v>2.8</c:v>
                </c:pt>
                <c:pt idx="8">
                  <c:v>2.7</c:v>
                </c:pt>
                <c:pt idx="9">
                  <c:v>2.9</c:v>
                </c:pt>
                <c:pt idx="10">
                  <c:v>2.7</c:v>
                </c:pt>
                <c:pt idx="11">
                  <c:v>2.5</c:v>
                </c:pt>
                <c:pt idx="12">
                  <c:v>1.5</c:v>
                </c:pt>
                <c:pt idx="13">
                  <c:v>2.2000000000000002</c:v>
                </c:pt>
                <c:pt idx="14">
                  <c:v>3</c:v>
                </c:pt>
                <c:pt idx="15">
                  <c:v>2.8</c:v>
                </c:pt>
                <c:pt idx="16">
                  <c:v>2.8</c:v>
                </c:pt>
                <c:pt idx="17">
                  <c:v>2.2999999999999998</c:v>
                </c:pt>
                <c:pt idx="18">
                  <c:v>2</c:v>
                </c:pt>
                <c:pt idx="19">
                  <c:v>2</c:v>
                </c:pt>
                <c:pt idx="20">
                  <c:v>2.2999999999999998</c:v>
                </c:pt>
                <c:pt idx="21">
                  <c:v>2.2999999999999998</c:v>
                </c:pt>
                <c:pt idx="22">
                  <c:v>2.2999999999999998</c:v>
                </c:pt>
                <c:pt idx="23">
                  <c:v>2.2999999999999998</c:v>
                </c:pt>
                <c:pt idx="24">
                  <c:v>2.5</c:v>
                </c:pt>
                <c:pt idx="25">
                  <c:v>2.5</c:v>
                </c:pt>
                <c:pt idx="26">
                  <c:v>2.5</c:v>
                </c:pt>
                <c:pt idx="27">
                  <c:v>2.5</c:v>
                </c:pt>
                <c:pt idx="28">
                  <c:v>2.4</c:v>
                </c:pt>
                <c:pt idx="29">
                  <c:v>2.5</c:v>
                </c:pt>
                <c:pt idx="30">
                  <c:v>2.5</c:v>
                </c:pt>
                <c:pt idx="31">
                  <c:v>2.9</c:v>
                </c:pt>
                <c:pt idx="32">
                  <c:v>2.9</c:v>
                </c:pt>
                <c:pt idx="33">
                  <c:v>2.9</c:v>
                </c:pt>
                <c:pt idx="34">
                  <c:v>3</c:v>
                </c:pt>
                <c:pt idx="35">
                  <c:v>2.9</c:v>
                </c:pt>
                <c:pt idx="36">
                  <c:v>2.6</c:v>
                </c:pt>
                <c:pt idx="37">
                  <c:v>3</c:v>
                </c:pt>
                <c:pt idx="38">
                  <c:v>3</c:v>
                </c:pt>
                <c:pt idx="39">
                  <c:v>2.8</c:v>
                </c:pt>
                <c:pt idx="40">
                  <c:v>2.8</c:v>
                </c:pt>
                <c:pt idx="41">
                  <c:v>2.8</c:v>
                </c:pt>
                <c:pt idx="42">
                  <c:v>2.8</c:v>
                </c:pt>
                <c:pt idx="43">
                  <c:v>2.9</c:v>
                </c:pt>
                <c:pt idx="44">
                  <c:v>2.8</c:v>
                </c:pt>
                <c:pt idx="45">
                  <c:v>2.8</c:v>
                </c:pt>
                <c:pt idx="46">
                  <c:v>2.5</c:v>
                </c:pt>
                <c:pt idx="47">
                  <c:v>2.2000000000000002</c:v>
                </c:pt>
                <c:pt idx="48">
                  <c:v>2.4</c:v>
                </c:pt>
                <c:pt idx="49">
                  <c:v>2.2999999999999998</c:v>
                </c:pt>
                <c:pt idx="50">
                  <c:v>2.4</c:v>
                </c:pt>
                <c:pt idx="51">
                  <c:v>2.4</c:v>
                </c:pt>
                <c:pt idx="52">
                  <c:v>2.4</c:v>
                </c:pt>
                <c:pt idx="53">
                  <c:v>2.2000000000000002</c:v>
                </c:pt>
                <c:pt idx="54">
                  <c:v>2.4</c:v>
                </c:pt>
                <c:pt idx="55">
                  <c:v>2.1</c:v>
                </c:pt>
                <c:pt idx="56">
                  <c:v>2.1</c:v>
                </c:pt>
                <c:pt idx="57">
                  <c:v>2</c:v>
                </c:pt>
                <c:pt idx="58">
                  <c:v>2.2999999999999998</c:v>
                </c:pt>
                <c:pt idx="59">
                  <c:v>2</c:v>
                </c:pt>
                <c:pt idx="60">
                  <c:v>2.1</c:v>
                </c:pt>
                <c:pt idx="61">
                  <c:v>2.2000000000000002</c:v>
                </c:pt>
                <c:pt idx="62">
                  <c:v>2.1</c:v>
                </c:pt>
                <c:pt idx="63">
                  <c:v>2.2999999999999998</c:v>
                </c:pt>
                <c:pt idx="64">
                  <c:v>2.2000000000000002</c:v>
                </c:pt>
                <c:pt idx="65">
                  <c:v>2.2000000000000002</c:v>
                </c:pt>
                <c:pt idx="66">
                  <c:v>2.2000000000000002</c:v>
                </c:pt>
                <c:pt idx="67">
                  <c:v>2.2000000000000002</c:v>
                </c:pt>
                <c:pt idx="68">
                  <c:v>2.5</c:v>
                </c:pt>
                <c:pt idx="69">
                  <c:v>2.4</c:v>
                </c:pt>
                <c:pt idx="70">
                  <c:v>2</c:v>
                </c:pt>
                <c:pt idx="71">
                  <c:v>2.2000000000000002</c:v>
                </c:pt>
                <c:pt idx="72">
                  <c:v>2.2000000000000002</c:v>
                </c:pt>
                <c:pt idx="73">
                  <c:v>2.2000000000000002</c:v>
                </c:pt>
                <c:pt idx="74">
                  <c:v>2.4</c:v>
                </c:pt>
                <c:pt idx="75">
                  <c:v>2.2999999999999998</c:v>
                </c:pt>
                <c:pt idx="76">
                  <c:v>2.4</c:v>
                </c:pt>
                <c:pt idx="77">
                  <c:v>2.4</c:v>
                </c:pt>
                <c:pt idx="78">
                  <c:v>2.2999999999999998</c:v>
                </c:pt>
                <c:pt idx="79">
                  <c:v>2.5</c:v>
                </c:pt>
                <c:pt idx="80">
                  <c:v>1.9</c:v>
                </c:pt>
                <c:pt idx="81">
                  <c:v>2</c:v>
                </c:pt>
                <c:pt idx="82">
                  <c:v>2.1</c:v>
                </c:pt>
                <c:pt idx="83">
                  <c:v>1.9</c:v>
                </c:pt>
                <c:pt idx="84">
                  <c:v>2.1</c:v>
                </c:pt>
                <c:pt idx="85">
                  <c:v>2</c:v>
                </c:pt>
                <c:pt idx="86">
                  <c:v>1.8</c:v>
                </c:pt>
                <c:pt idx="87">
                  <c:v>1.9</c:v>
                </c:pt>
                <c:pt idx="88">
                  <c:v>2</c:v>
                </c:pt>
                <c:pt idx="89">
                  <c:v>1.6</c:v>
                </c:pt>
                <c:pt idx="90">
                  <c:v>1.6</c:v>
                </c:pt>
                <c:pt idx="91">
                  <c:v>1.7</c:v>
                </c:pt>
                <c:pt idx="92">
                  <c:v>2.2999999999999998</c:v>
                </c:pt>
                <c:pt idx="93">
                  <c:v>2.5</c:v>
                </c:pt>
                <c:pt idx="94">
                  <c:v>2.8</c:v>
                </c:pt>
                <c:pt idx="95">
                  <c:v>3.2</c:v>
                </c:pt>
                <c:pt idx="96">
                  <c:v>3</c:v>
                </c:pt>
                <c:pt idx="97">
                  <c:v>3.6</c:v>
                </c:pt>
                <c:pt idx="98">
                  <c:v>3.4</c:v>
                </c:pt>
                <c:pt idx="99">
                  <c:v>3.8</c:v>
                </c:pt>
                <c:pt idx="100">
                  <c:v>4</c:v>
                </c:pt>
                <c:pt idx="101">
                  <c:v>4</c:v>
                </c:pt>
                <c:pt idx="102">
                  <c:v>4.3</c:v>
                </c:pt>
                <c:pt idx="103">
                  <c:v>3.9</c:v>
                </c:pt>
                <c:pt idx="104">
                  <c:v>3.6</c:v>
                </c:pt>
                <c:pt idx="105">
                  <c:v>2.8</c:v>
                </c:pt>
                <c:pt idx="106">
                  <c:v>2.4</c:v>
                </c:pt>
                <c:pt idx="107">
                  <c:v>1.4</c:v>
                </c:pt>
                <c:pt idx="108">
                  <c:v>1.6</c:v>
                </c:pt>
                <c:pt idx="109">
                  <c:v>1.1000000000000001</c:v>
                </c:pt>
                <c:pt idx="110">
                  <c:v>1.2</c:v>
                </c:pt>
                <c:pt idx="111">
                  <c:v>0.8</c:v>
                </c:pt>
                <c:pt idx="112">
                  <c:v>0.5</c:v>
                </c:pt>
                <c:pt idx="113">
                  <c:v>-0.1</c:v>
                </c:pt>
                <c:pt idx="114">
                  <c:v>0.1</c:v>
                </c:pt>
                <c:pt idx="115">
                  <c:v>0.3</c:v>
                </c:pt>
                <c:pt idx="116">
                  <c:v>0.3</c:v>
                </c:pt>
                <c:pt idx="117">
                  <c:v>0.9</c:v>
                </c:pt>
                <c:pt idx="118">
                  <c:v>1.1000000000000001</c:v>
                </c:pt>
                <c:pt idx="119">
                  <c:v>1.3</c:v>
                </c:pt>
                <c:pt idx="120">
                  <c:v>1</c:v>
                </c:pt>
                <c:pt idx="121">
                  <c:v>1.4</c:v>
                </c:pt>
                <c:pt idx="122">
                  <c:v>1.8</c:v>
                </c:pt>
                <c:pt idx="123">
                  <c:v>1.5</c:v>
                </c:pt>
                <c:pt idx="124">
                  <c:v>1.4</c:v>
                </c:pt>
                <c:pt idx="125">
                  <c:v>1.8</c:v>
                </c:pt>
                <c:pt idx="126">
                  <c:v>1.7</c:v>
                </c:pt>
                <c:pt idx="127">
                  <c:v>1.6</c:v>
                </c:pt>
                <c:pt idx="128">
                  <c:v>2</c:v>
                </c:pt>
                <c:pt idx="129">
                  <c:v>1.8</c:v>
                </c:pt>
                <c:pt idx="130">
                  <c:v>2.1</c:v>
                </c:pt>
                <c:pt idx="131">
                  <c:v>2</c:v>
                </c:pt>
                <c:pt idx="132">
                  <c:v>2.2000000000000002</c:v>
                </c:pt>
                <c:pt idx="133">
                  <c:v>2.8</c:v>
                </c:pt>
                <c:pt idx="134">
                  <c:v>2.9</c:v>
                </c:pt>
                <c:pt idx="135">
                  <c:v>3</c:v>
                </c:pt>
                <c:pt idx="136">
                  <c:v>3</c:v>
                </c:pt>
                <c:pt idx="137">
                  <c:v>2.1</c:v>
                </c:pt>
                <c:pt idx="138">
                  <c:v>2.2999999999999998</c:v>
                </c:pt>
                <c:pt idx="139">
                  <c:v>3.7</c:v>
                </c:pt>
                <c:pt idx="140">
                  <c:v>3.7</c:v>
                </c:pt>
                <c:pt idx="141">
                  <c:v>3.7</c:v>
                </c:pt>
                <c:pt idx="142">
                  <c:v>3.7</c:v>
                </c:pt>
                <c:pt idx="143">
                  <c:v>3.4</c:v>
                </c:pt>
                <c:pt idx="144">
                  <c:v>3.5</c:v>
                </c:pt>
                <c:pt idx="145">
                  <c:v>3.8</c:v>
                </c:pt>
                <c:pt idx="146">
                  <c:v>3.7</c:v>
                </c:pt>
                <c:pt idx="147">
                  <c:v>3.6</c:v>
                </c:pt>
                <c:pt idx="148">
                  <c:v>3.7</c:v>
                </c:pt>
                <c:pt idx="149">
                  <c:v>3.6</c:v>
                </c:pt>
                <c:pt idx="150">
                  <c:v>3.4</c:v>
                </c:pt>
                <c:pt idx="151">
                  <c:v>3.4</c:v>
                </c:pt>
                <c:pt idx="152">
                  <c:v>2.8</c:v>
                </c:pt>
                <c:pt idx="153">
                  <c:v>2.6</c:v>
                </c:pt>
                <c:pt idx="154">
                  <c:v>2.6</c:v>
                </c:pt>
                <c:pt idx="155">
                  <c:v>2.4</c:v>
                </c:pt>
                <c:pt idx="156">
                  <c:v>2</c:v>
                </c:pt>
                <c:pt idx="157">
                  <c:v>1.8</c:v>
                </c:pt>
                <c:pt idx="158">
                  <c:v>1.2</c:v>
                </c:pt>
                <c:pt idx="159">
                  <c:v>1.2</c:v>
                </c:pt>
                <c:pt idx="160">
                  <c:v>1.2</c:v>
                </c:pt>
                <c:pt idx="161">
                  <c:v>1.2</c:v>
                </c:pt>
                <c:pt idx="162">
                  <c:v>1.1000000000000001</c:v>
                </c:pt>
                <c:pt idx="163">
                  <c:v>0.9</c:v>
                </c:pt>
                <c:pt idx="164">
                  <c:v>0.7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0.4</c:v>
                </c:pt>
                <c:pt idx="169">
                  <c:v>0.3</c:v>
                </c:pt>
                <c:pt idx="170">
                  <c:v>0.5</c:v>
                </c:pt>
                <c:pt idx="171">
                  <c:v>0.4</c:v>
                </c:pt>
                <c:pt idx="172">
                  <c:v>0.3</c:v>
                </c:pt>
                <c:pt idx="173">
                  <c:v>0</c:v>
                </c:pt>
                <c:pt idx="174">
                  <c:v>-0.1</c:v>
                </c:pt>
                <c:pt idx="175">
                  <c:v>-0.1</c:v>
                </c:pt>
                <c:pt idx="176">
                  <c:v>0.2</c:v>
                </c:pt>
                <c:pt idx="177">
                  <c:v>0.3</c:v>
                </c:pt>
                <c:pt idx="178">
                  <c:v>0</c:v>
                </c:pt>
                <c:pt idx="179">
                  <c:v>-0.5</c:v>
                </c:pt>
                <c:pt idx="180">
                  <c:v>0.1</c:v>
                </c:pt>
                <c:pt idx="181">
                  <c:v>0</c:v>
                </c:pt>
                <c:pt idx="182">
                  <c:v>-0.1</c:v>
                </c:pt>
                <c:pt idx="183">
                  <c:v>0.2</c:v>
                </c:pt>
                <c:pt idx="184">
                  <c:v>0.2</c:v>
                </c:pt>
                <c:pt idx="185">
                  <c:v>0.4</c:v>
                </c:pt>
                <c:pt idx="186">
                  <c:v>0.3</c:v>
                </c:pt>
                <c:pt idx="187">
                  <c:v>0.2</c:v>
                </c:pt>
                <c:pt idx="188">
                  <c:v>0.3</c:v>
                </c:pt>
                <c:pt idx="189">
                  <c:v>0.1</c:v>
                </c:pt>
                <c:pt idx="190">
                  <c:v>0.1</c:v>
                </c:pt>
                <c:pt idx="191">
                  <c:v>0.4</c:v>
                </c:pt>
                <c:pt idx="192">
                  <c:v>-0.2</c:v>
                </c:pt>
                <c:pt idx="193">
                  <c:v>-0.2</c:v>
                </c:pt>
                <c:pt idx="194">
                  <c:v>-0.4</c:v>
                </c:pt>
                <c:pt idx="195">
                  <c:v>-0.3</c:v>
                </c:pt>
                <c:pt idx="196">
                  <c:v>-0.2</c:v>
                </c:pt>
                <c:pt idx="197">
                  <c:v>-0.2</c:v>
                </c:pt>
                <c:pt idx="198">
                  <c:v>-0.1</c:v>
                </c:pt>
                <c:pt idx="199">
                  <c:v>0.1</c:v>
                </c:pt>
                <c:pt idx="200">
                  <c:v>-0.1</c:v>
                </c:pt>
                <c:pt idx="201">
                  <c:v>0.1</c:v>
                </c:pt>
                <c:pt idx="202">
                  <c:v>0.5</c:v>
                </c:pt>
                <c:pt idx="203">
                  <c:v>1</c:v>
                </c:pt>
                <c:pt idx="204">
                  <c:v>1.6</c:v>
                </c:pt>
                <c:pt idx="205">
                  <c:v>1.4</c:v>
                </c:pt>
                <c:pt idx="206">
                  <c:v>2</c:v>
                </c:pt>
                <c:pt idx="207">
                  <c:v>1.6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IPC!$AJ$24</c:f>
              <c:strCache>
                <c:ptCount val="1"/>
                <c:pt idx="0">
                  <c:v>España</c:v>
                </c:pt>
              </c:strCache>
            </c:strRef>
          </c:tx>
          <c:spPr>
            <a:ln>
              <a:solidFill>
                <a:srgbClr val="4BACC6">
                  <a:lumMod val="75000"/>
                </a:srgbClr>
              </a:solidFill>
            </a:ln>
          </c:spPr>
          <c:marker>
            <c:symbol val="none"/>
          </c:marker>
          <c:cat>
            <c:numRef>
              <c:f>IPC!$AE$26:$AE$501</c:f>
              <c:numCache>
                <c:formatCode>m/d/yyyy</c:formatCode>
                <c:ptCount val="476"/>
                <c:pt idx="0">
                  <c:v>36585</c:v>
                </c:pt>
                <c:pt idx="1">
                  <c:v>36616</c:v>
                </c:pt>
                <c:pt idx="2">
                  <c:v>36646</c:v>
                </c:pt>
                <c:pt idx="3">
                  <c:v>36677</c:v>
                </c:pt>
                <c:pt idx="4">
                  <c:v>36707</c:v>
                </c:pt>
                <c:pt idx="5">
                  <c:v>36738</c:v>
                </c:pt>
                <c:pt idx="6">
                  <c:v>36769</c:v>
                </c:pt>
                <c:pt idx="7">
                  <c:v>36799</c:v>
                </c:pt>
                <c:pt idx="8">
                  <c:v>36830</c:v>
                </c:pt>
                <c:pt idx="9">
                  <c:v>36860</c:v>
                </c:pt>
                <c:pt idx="10">
                  <c:v>36891</c:v>
                </c:pt>
                <c:pt idx="11">
                  <c:v>36922</c:v>
                </c:pt>
                <c:pt idx="12">
                  <c:v>36950</c:v>
                </c:pt>
                <c:pt idx="13">
                  <c:v>36981</c:v>
                </c:pt>
                <c:pt idx="14">
                  <c:v>37011</c:v>
                </c:pt>
                <c:pt idx="15">
                  <c:v>37042</c:v>
                </c:pt>
                <c:pt idx="16">
                  <c:v>37072</c:v>
                </c:pt>
                <c:pt idx="17">
                  <c:v>37103</c:v>
                </c:pt>
                <c:pt idx="18">
                  <c:v>37134</c:v>
                </c:pt>
                <c:pt idx="19">
                  <c:v>37164</c:v>
                </c:pt>
                <c:pt idx="20">
                  <c:v>37195</c:v>
                </c:pt>
                <c:pt idx="21">
                  <c:v>37225</c:v>
                </c:pt>
                <c:pt idx="22">
                  <c:v>37256</c:v>
                </c:pt>
                <c:pt idx="23">
                  <c:v>37287</c:v>
                </c:pt>
                <c:pt idx="24">
                  <c:v>37315</c:v>
                </c:pt>
                <c:pt idx="25">
                  <c:v>37346</c:v>
                </c:pt>
                <c:pt idx="26">
                  <c:v>37376</c:v>
                </c:pt>
                <c:pt idx="27">
                  <c:v>37407</c:v>
                </c:pt>
                <c:pt idx="28">
                  <c:v>37437</c:v>
                </c:pt>
                <c:pt idx="29">
                  <c:v>37468</c:v>
                </c:pt>
                <c:pt idx="30">
                  <c:v>37499</c:v>
                </c:pt>
                <c:pt idx="31">
                  <c:v>37529</c:v>
                </c:pt>
                <c:pt idx="32">
                  <c:v>37560</c:v>
                </c:pt>
                <c:pt idx="33">
                  <c:v>37590</c:v>
                </c:pt>
                <c:pt idx="34">
                  <c:v>37621</c:v>
                </c:pt>
                <c:pt idx="35">
                  <c:v>37652</c:v>
                </c:pt>
                <c:pt idx="36">
                  <c:v>37680</c:v>
                </c:pt>
                <c:pt idx="37">
                  <c:v>37711</c:v>
                </c:pt>
                <c:pt idx="38">
                  <c:v>37741</c:v>
                </c:pt>
                <c:pt idx="39">
                  <c:v>37772</c:v>
                </c:pt>
                <c:pt idx="40">
                  <c:v>37802</c:v>
                </c:pt>
                <c:pt idx="41">
                  <c:v>37833</c:v>
                </c:pt>
                <c:pt idx="42">
                  <c:v>37864</c:v>
                </c:pt>
                <c:pt idx="43">
                  <c:v>37894</c:v>
                </c:pt>
                <c:pt idx="44">
                  <c:v>37925</c:v>
                </c:pt>
                <c:pt idx="45">
                  <c:v>37955</c:v>
                </c:pt>
                <c:pt idx="46">
                  <c:v>37986</c:v>
                </c:pt>
                <c:pt idx="47">
                  <c:v>38017</c:v>
                </c:pt>
                <c:pt idx="48">
                  <c:v>38046</c:v>
                </c:pt>
                <c:pt idx="49">
                  <c:v>38077</c:v>
                </c:pt>
                <c:pt idx="50">
                  <c:v>38107</c:v>
                </c:pt>
                <c:pt idx="51">
                  <c:v>38138</c:v>
                </c:pt>
                <c:pt idx="52">
                  <c:v>38168</c:v>
                </c:pt>
                <c:pt idx="53">
                  <c:v>38199</c:v>
                </c:pt>
                <c:pt idx="54">
                  <c:v>38230</c:v>
                </c:pt>
                <c:pt idx="55">
                  <c:v>38260</c:v>
                </c:pt>
                <c:pt idx="56">
                  <c:v>38291</c:v>
                </c:pt>
                <c:pt idx="57">
                  <c:v>38321</c:v>
                </c:pt>
                <c:pt idx="58">
                  <c:v>38352</c:v>
                </c:pt>
                <c:pt idx="59">
                  <c:v>38383</c:v>
                </c:pt>
                <c:pt idx="60">
                  <c:v>38411</c:v>
                </c:pt>
                <c:pt idx="61">
                  <c:v>38442</c:v>
                </c:pt>
                <c:pt idx="62">
                  <c:v>38472</c:v>
                </c:pt>
                <c:pt idx="63">
                  <c:v>38503</c:v>
                </c:pt>
                <c:pt idx="64">
                  <c:v>38533</c:v>
                </c:pt>
                <c:pt idx="65">
                  <c:v>38564</c:v>
                </c:pt>
                <c:pt idx="66">
                  <c:v>38595</c:v>
                </c:pt>
                <c:pt idx="67">
                  <c:v>38625</c:v>
                </c:pt>
                <c:pt idx="68">
                  <c:v>38656</c:v>
                </c:pt>
                <c:pt idx="69">
                  <c:v>38686</c:v>
                </c:pt>
                <c:pt idx="70">
                  <c:v>38717</c:v>
                </c:pt>
                <c:pt idx="71">
                  <c:v>38748</c:v>
                </c:pt>
                <c:pt idx="72">
                  <c:v>38776</c:v>
                </c:pt>
                <c:pt idx="73">
                  <c:v>38807</c:v>
                </c:pt>
                <c:pt idx="74">
                  <c:v>38837</c:v>
                </c:pt>
                <c:pt idx="75">
                  <c:v>38868</c:v>
                </c:pt>
                <c:pt idx="76">
                  <c:v>38898</c:v>
                </c:pt>
                <c:pt idx="77">
                  <c:v>38929</c:v>
                </c:pt>
                <c:pt idx="78">
                  <c:v>38960</c:v>
                </c:pt>
                <c:pt idx="79">
                  <c:v>38990</c:v>
                </c:pt>
                <c:pt idx="80">
                  <c:v>39021</c:v>
                </c:pt>
                <c:pt idx="81">
                  <c:v>39051</c:v>
                </c:pt>
                <c:pt idx="82">
                  <c:v>39082</c:v>
                </c:pt>
                <c:pt idx="83">
                  <c:v>39113</c:v>
                </c:pt>
                <c:pt idx="84">
                  <c:v>39141</c:v>
                </c:pt>
                <c:pt idx="85">
                  <c:v>39172</c:v>
                </c:pt>
                <c:pt idx="86">
                  <c:v>39202</c:v>
                </c:pt>
                <c:pt idx="87">
                  <c:v>39233</c:v>
                </c:pt>
                <c:pt idx="88">
                  <c:v>39263</c:v>
                </c:pt>
                <c:pt idx="89">
                  <c:v>39294</c:v>
                </c:pt>
                <c:pt idx="90">
                  <c:v>39325</c:v>
                </c:pt>
                <c:pt idx="91">
                  <c:v>39355</c:v>
                </c:pt>
                <c:pt idx="92">
                  <c:v>39386</c:v>
                </c:pt>
                <c:pt idx="93">
                  <c:v>39416</c:v>
                </c:pt>
                <c:pt idx="94">
                  <c:v>39447</c:v>
                </c:pt>
                <c:pt idx="95">
                  <c:v>39478</c:v>
                </c:pt>
                <c:pt idx="96">
                  <c:v>39507</c:v>
                </c:pt>
                <c:pt idx="97">
                  <c:v>39538</c:v>
                </c:pt>
                <c:pt idx="98">
                  <c:v>39568</c:v>
                </c:pt>
                <c:pt idx="99">
                  <c:v>39599</c:v>
                </c:pt>
                <c:pt idx="100">
                  <c:v>39629</c:v>
                </c:pt>
                <c:pt idx="101">
                  <c:v>39660</c:v>
                </c:pt>
                <c:pt idx="102">
                  <c:v>39691</c:v>
                </c:pt>
                <c:pt idx="103">
                  <c:v>39721</c:v>
                </c:pt>
                <c:pt idx="104">
                  <c:v>39752</c:v>
                </c:pt>
                <c:pt idx="105">
                  <c:v>39782</c:v>
                </c:pt>
                <c:pt idx="106">
                  <c:v>39813</c:v>
                </c:pt>
                <c:pt idx="107">
                  <c:v>39844</c:v>
                </c:pt>
                <c:pt idx="108">
                  <c:v>39872</c:v>
                </c:pt>
                <c:pt idx="109">
                  <c:v>39903</c:v>
                </c:pt>
                <c:pt idx="110">
                  <c:v>39933</c:v>
                </c:pt>
                <c:pt idx="111">
                  <c:v>39964</c:v>
                </c:pt>
                <c:pt idx="112">
                  <c:v>39994</c:v>
                </c:pt>
                <c:pt idx="113">
                  <c:v>40025</c:v>
                </c:pt>
                <c:pt idx="114">
                  <c:v>40056</c:v>
                </c:pt>
                <c:pt idx="115">
                  <c:v>40086</c:v>
                </c:pt>
                <c:pt idx="116">
                  <c:v>40117</c:v>
                </c:pt>
                <c:pt idx="117">
                  <c:v>40147</c:v>
                </c:pt>
                <c:pt idx="118">
                  <c:v>40178</c:v>
                </c:pt>
                <c:pt idx="119">
                  <c:v>40209</c:v>
                </c:pt>
                <c:pt idx="120">
                  <c:v>40237</c:v>
                </c:pt>
                <c:pt idx="121">
                  <c:v>40268</c:v>
                </c:pt>
                <c:pt idx="122">
                  <c:v>40298</c:v>
                </c:pt>
                <c:pt idx="123">
                  <c:v>40329</c:v>
                </c:pt>
                <c:pt idx="124">
                  <c:v>40359</c:v>
                </c:pt>
                <c:pt idx="125">
                  <c:v>40390</c:v>
                </c:pt>
                <c:pt idx="126">
                  <c:v>40421</c:v>
                </c:pt>
                <c:pt idx="127">
                  <c:v>40451</c:v>
                </c:pt>
                <c:pt idx="128">
                  <c:v>40482</c:v>
                </c:pt>
                <c:pt idx="129">
                  <c:v>40512</c:v>
                </c:pt>
                <c:pt idx="130">
                  <c:v>40543</c:v>
                </c:pt>
                <c:pt idx="131">
                  <c:v>40574</c:v>
                </c:pt>
                <c:pt idx="132">
                  <c:v>40602</c:v>
                </c:pt>
                <c:pt idx="133">
                  <c:v>40633</c:v>
                </c:pt>
                <c:pt idx="134">
                  <c:v>40663</c:v>
                </c:pt>
                <c:pt idx="135">
                  <c:v>40694</c:v>
                </c:pt>
                <c:pt idx="136">
                  <c:v>40724</c:v>
                </c:pt>
                <c:pt idx="137">
                  <c:v>40755</c:v>
                </c:pt>
                <c:pt idx="138">
                  <c:v>40786</c:v>
                </c:pt>
                <c:pt idx="139">
                  <c:v>40816</c:v>
                </c:pt>
                <c:pt idx="140">
                  <c:v>40847</c:v>
                </c:pt>
                <c:pt idx="141">
                  <c:v>40877</c:v>
                </c:pt>
                <c:pt idx="142">
                  <c:v>40908</c:v>
                </c:pt>
                <c:pt idx="143">
                  <c:v>40939</c:v>
                </c:pt>
                <c:pt idx="144">
                  <c:v>40968</c:v>
                </c:pt>
                <c:pt idx="145">
                  <c:v>40999</c:v>
                </c:pt>
                <c:pt idx="146">
                  <c:v>41029</c:v>
                </c:pt>
                <c:pt idx="147">
                  <c:v>41060</c:v>
                </c:pt>
                <c:pt idx="148">
                  <c:v>41090</c:v>
                </c:pt>
                <c:pt idx="149">
                  <c:v>41121</c:v>
                </c:pt>
                <c:pt idx="150">
                  <c:v>41152</c:v>
                </c:pt>
                <c:pt idx="151">
                  <c:v>41182</c:v>
                </c:pt>
                <c:pt idx="152">
                  <c:v>41213</c:v>
                </c:pt>
                <c:pt idx="153">
                  <c:v>41243</c:v>
                </c:pt>
                <c:pt idx="154">
                  <c:v>41274</c:v>
                </c:pt>
                <c:pt idx="155">
                  <c:v>41305</c:v>
                </c:pt>
                <c:pt idx="156">
                  <c:v>41333</c:v>
                </c:pt>
                <c:pt idx="157">
                  <c:v>41364</c:v>
                </c:pt>
                <c:pt idx="158">
                  <c:v>41394</c:v>
                </c:pt>
                <c:pt idx="159">
                  <c:v>41425</c:v>
                </c:pt>
                <c:pt idx="160">
                  <c:v>41455</c:v>
                </c:pt>
                <c:pt idx="161">
                  <c:v>41486</c:v>
                </c:pt>
                <c:pt idx="162">
                  <c:v>41517</c:v>
                </c:pt>
                <c:pt idx="163">
                  <c:v>41547</c:v>
                </c:pt>
                <c:pt idx="164">
                  <c:v>41578</c:v>
                </c:pt>
                <c:pt idx="165">
                  <c:v>41608</c:v>
                </c:pt>
                <c:pt idx="166">
                  <c:v>41639</c:v>
                </c:pt>
                <c:pt idx="167">
                  <c:v>41670</c:v>
                </c:pt>
                <c:pt idx="168">
                  <c:v>41698</c:v>
                </c:pt>
                <c:pt idx="169">
                  <c:v>41729</c:v>
                </c:pt>
                <c:pt idx="170">
                  <c:v>41759</c:v>
                </c:pt>
                <c:pt idx="171">
                  <c:v>41790</c:v>
                </c:pt>
                <c:pt idx="172">
                  <c:v>41820</c:v>
                </c:pt>
                <c:pt idx="173">
                  <c:v>41851</c:v>
                </c:pt>
                <c:pt idx="174">
                  <c:v>41882</c:v>
                </c:pt>
                <c:pt idx="175">
                  <c:v>41912</c:v>
                </c:pt>
                <c:pt idx="176">
                  <c:v>41943</c:v>
                </c:pt>
                <c:pt idx="177">
                  <c:v>41973</c:v>
                </c:pt>
                <c:pt idx="178">
                  <c:v>42004</c:v>
                </c:pt>
                <c:pt idx="179">
                  <c:v>42035</c:v>
                </c:pt>
                <c:pt idx="180">
                  <c:v>42063</c:v>
                </c:pt>
                <c:pt idx="181">
                  <c:v>42094</c:v>
                </c:pt>
                <c:pt idx="182">
                  <c:v>42124</c:v>
                </c:pt>
                <c:pt idx="183">
                  <c:v>42155</c:v>
                </c:pt>
                <c:pt idx="184">
                  <c:v>42185</c:v>
                </c:pt>
                <c:pt idx="185">
                  <c:v>42216</c:v>
                </c:pt>
                <c:pt idx="186">
                  <c:v>42247</c:v>
                </c:pt>
                <c:pt idx="187">
                  <c:v>42277</c:v>
                </c:pt>
                <c:pt idx="188">
                  <c:v>42308</c:v>
                </c:pt>
                <c:pt idx="189">
                  <c:v>42338</c:v>
                </c:pt>
                <c:pt idx="190">
                  <c:v>42369</c:v>
                </c:pt>
                <c:pt idx="191">
                  <c:v>42400</c:v>
                </c:pt>
                <c:pt idx="192">
                  <c:v>42429</c:v>
                </c:pt>
                <c:pt idx="193">
                  <c:v>42460</c:v>
                </c:pt>
                <c:pt idx="194">
                  <c:v>42490</c:v>
                </c:pt>
                <c:pt idx="195">
                  <c:v>42521</c:v>
                </c:pt>
                <c:pt idx="196">
                  <c:v>42551</c:v>
                </c:pt>
                <c:pt idx="197">
                  <c:v>42582</c:v>
                </c:pt>
                <c:pt idx="198">
                  <c:v>42613</c:v>
                </c:pt>
                <c:pt idx="199">
                  <c:v>42643</c:v>
                </c:pt>
                <c:pt idx="200">
                  <c:v>42674</c:v>
                </c:pt>
                <c:pt idx="201">
                  <c:v>42704</c:v>
                </c:pt>
                <c:pt idx="202">
                  <c:v>42735</c:v>
                </c:pt>
                <c:pt idx="203">
                  <c:v>42766</c:v>
                </c:pt>
                <c:pt idx="204">
                  <c:v>42794</c:v>
                </c:pt>
                <c:pt idx="205">
                  <c:v>42825</c:v>
                </c:pt>
                <c:pt idx="206">
                  <c:v>42855</c:v>
                </c:pt>
                <c:pt idx="207">
                  <c:v>42886</c:v>
                </c:pt>
              </c:numCache>
            </c:numRef>
          </c:cat>
          <c:val>
            <c:numRef>
              <c:f>IPC!$AJ$26:$AJ$501</c:f>
              <c:numCache>
                <c:formatCode>General</c:formatCode>
                <c:ptCount val="476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3.2</c:v>
                </c:pt>
                <c:pt idx="4">
                  <c:v>3.5</c:v>
                </c:pt>
                <c:pt idx="5">
                  <c:v>3.7</c:v>
                </c:pt>
                <c:pt idx="6">
                  <c:v>3.6</c:v>
                </c:pt>
                <c:pt idx="7">
                  <c:v>3.7</c:v>
                </c:pt>
                <c:pt idx="8">
                  <c:v>4</c:v>
                </c:pt>
                <c:pt idx="9">
                  <c:v>4.0999999999999996</c:v>
                </c:pt>
                <c:pt idx="10">
                  <c:v>4</c:v>
                </c:pt>
                <c:pt idx="11">
                  <c:v>2.9</c:v>
                </c:pt>
                <c:pt idx="12">
                  <c:v>2.7</c:v>
                </c:pt>
                <c:pt idx="13">
                  <c:v>3</c:v>
                </c:pt>
                <c:pt idx="14">
                  <c:v>3.6</c:v>
                </c:pt>
                <c:pt idx="15">
                  <c:v>3.8</c:v>
                </c:pt>
                <c:pt idx="16">
                  <c:v>3.7</c:v>
                </c:pt>
                <c:pt idx="17">
                  <c:v>2.4</c:v>
                </c:pt>
                <c:pt idx="18">
                  <c:v>2.1</c:v>
                </c:pt>
                <c:pt idx="19">
                  <c:v>2.2999999999999998</c:v>
                </c:pt>
                <c:pt idx="20">
                  <c:v>2.5</c:v>
                </c:pt>
                <c:pt idx="21">
                  <c:v>2.5</c:v>
                </c:pt>
                <c:pt idx="22">
                  <c:v>2.5</c:v>
                </c:pt>
                <c:pt idx="23">
                  <c:v>3.1</c:v>
                </c:pt>
                <c:pt idx="24">
                  <c:v>3.2</c:v>
                </c:pt>
                <c:pt idx="25">
                  <c:v>3.2</c:v>
                </c:pt>
                <c:pt idx="26">
                  <c:v>3.7</c:v>
                </c:pt>
                <c:pt idx="27">
                  <c:v>3.7</c:v>
                </c:pt>
                <c:pt idx="28">
                  <c:v>3.4</c:v>
                </c:pt>
                <c:pt idx="29">
                  <c:v>3.5</c:v>
                </c:pt>
                <c:pt idx="30">
                  <c:v>3.7</c:v>
                </c:pt>
                <c:pt idx="31">
                  <c:v>3.5</c:v>
                </c:pt>
                <c:pt idx="32">
                  <c:v>4</c:v>
                </c:pt>
                <c:pt idx="33">
                  <c:v>3.9</c:v>
                </c:pt>
                <c:pt idx="34">
                  <c:v>4</c:v>
                </c:pt>
                <c:pt idx="35">
                  <c:v>3.8</c:v>
                </c:pt>
                <c:pt idx="36">
                  <c:v>3.9</c:v>
                </c:pt>
                <c:pt idx="37">
                  <c:v>3.7</c:v>
                </c:pt>
                <c:pt idx="38">
                  <c:v>3.2</c:v>
                </c:pt>
                <c:pt idx="39">
                  <c:v>2.7</c:v>
                </c:pt>
                <c:pt idx="40">
                  <c:v>2.8</c:v>
                </c:pt>
                <c:pt idx="41">
                  <c:v>2.9</c:v>
                </c:pt>
                <c:pt idx="42">
                  <c:v>3.1</c:v>
                </c:pt>
                <c:pt idx="43">
                  <c:v>3</c:v>
                </c:pt>
                <c:pt idx="44">
                  <c:v>2.7</c:v>
                </c:pt>
                <c:pt idx="45">
                  <c:v>2.9</c:v>
                </c:pt>
                <c:pt idx="46">
                  <c:v>2.7</c:v>
                </c:pt>
                <c:pt idx="47">
                  <c:v>2.2999999999999998</c:v>
                </c:pt>
                <c:pt idx="48">
                  <c:v>2.2000000000000002</c:v>
                </c:pt>
                <c:pt idx="49">
                  <c:v>2.2000000000000002</c:v>
                </c:pt>
                <c:pt idx="50">
                  <c:v>2.7</c:v>
                </c:pt>
                <c:pt idx="51">
                  <c:v>3.4</c:v>
                </c:pt>
                <c:pt idx="52">
                  <c:v>3.5</c:v>
                </c:pt>
                <c:pt idx="53">
                  <c:v>3.3</c:v>
                </c:pt>
                <c:pt idx="54">
                  <c:v>3.3</c:v>
                </c:pt>
                <c:pt idx="55">
                  <c:v>3.2</c:v>
                </c:pt>
                <c:pt idx="56">
                  <c:v>3.6</c:v>
                </c:pt>
                <c:pt idx="57">
                  <c:v>3.5</c:v>
                </c:pt>
                <c:pt idx="58">
                  <c:v>3.3</c:v>
                </c:pt>
                <c:pt idx="59">
                  <c:v>3.1</c:v>
                </c:pt>
                <c:pt idx="60">
                  <c:v>3.3</c:v>
                </c:pt>
                <c:pt idx="61">
                  <c:v>3.4</c:v>
                </c:pt>
                <c:pt idx="62">
                  <c:v>3.5</c:v>
                </c:pt>
                <c:pt idx="63">
                  <c:v>3.1</c:v>
                </c:pt>
                <c:pt idx="64">
                  <c:v>3.2</c:v>
                </c:pt>
                <c:pt idx="65">
                  <c:v>3.3</c:v>
                </c:pt>
                <c:pt idx="66">
                  <c:v>3.3</c:v>
                </c:pt>
                <c:pt idx="67">
                  <c:v>3.8</c:v>
                </c:pt>
                <c:pt idx="68">
                  <c:v>3.5</c:v>
                </c:pt>
                <c:pt idx="69">
                  <c:v>3.4</c:v>
                </c:pt>
                <c:pt idx="70">
                  <c:v>3.7</c:v>
                </c:pt>
                <c:pt idx="71">
                  <c:v>4.2</c:v>
                </c:pt>
                <c:pt idx="72">
                  <c:v>4.0999999999999996</c:v>
                </c:pt>
                <c:pt idx="73">
                  <c:v>3.9</c:v>
                </c:pt>
                <c:pt idx="74">
                  <c:v>3.9</c:v>
                </c:pt>
                <c:pt idx="75">
                  <c:v>4.0999999999999996</c:v>
                </c:pt>
                <c:pt idx="76">
                  <c:v>4</c:v>
                </c:pt>
                <c:pt idx="77">
                  <c:v>4</c:v>
                </c:pt>
                <c:pt idx="78">
                  <c:v>3.8</c:v>
                </c:pt>
                <c:pt idx="79">
                  <c:v>2.9</c:v>
                </c:pt>
                <c:pt idx="80">
                  <c:v>2.6</c:v>
                </c:pt>
                <c:pt idx="81">
                  <c:v>2.7</c:v>
                </c:pt>
                <c:pt idx="82">
                  <c:v>2.7</c:v>
                </c:pt>
                <c:pt idx="83">
                  <c:v>2.4</c:v>
                </c:pt>
                <c:pt idx="84">
                  <c:v>2.4</c:v>
                </c:pt>
                <c:pt idx="85">
                  <c:v>2.5</c:v>
                </c:pt>
                <c:pt idx="86">
                  <c:v>2.5</c:v>
                </c:pt>
                <c:pt idx="87">
                  <c:v>2.4</c:v>
                </c:pt>
                <c:pt idx="88">
                  <c:v>2.4</c:v>
                </c:pt>
                <c:pt idx="89">
                  <c:v>2.2999999999999998</c:v>
                </c:pt>
                <c:pt idx="90">
                  <c:v>2.2000000000000002</c:v>
                </c:pt>
                <c:pt idx="91">
                  <c:v>2.7</c:v>
                </c:pt>
                <c:pt idx="92">
                  <c:v>3.6</c:v>
                </c:pt>
                <c:pt idx="93">
                  <c:v>4.0999999999999996</c:v>
                </c:pt>
                <c:pt idx="94">
                  <c:v>4.3</c:v>
                </c:pt>
                <c:pt idx="95">
                  <c:v>4.4000000000000004</c:v>
                </c:pt>
                <c:pt idx="96">
                  <c:v>4.5</c:v>
                </c:pt>
                <c:pt idx="97">
                  <c:v>4.5999999999999996</c:v>
                </c:pt>
                <c:pt idx="98">
                  <c:v>4.2</c:v>
                </c:pt>
                <c:pt idx="99">
                  <c:v>4.7</c:v>
                </c:pt>
                <c:pt idx="100">
                  <c:v>5.0999999999999996</c:v>
                </c:pt>
                <c:pt idx="101">
                  <c:v>5.3</c:v>
                </c:pt>
                <c:pt idx="102">
                  <c:v>4.9000000000000004</c:v>
                </c:pt>
                <c:pt idx="103">
                  <c:v>4.5999999999999996</c:v>
                </c:pt>
                <c:pt idx="104">
                  <c:v>3.6</c:v>
                </c:pt>
                <c:pt idx="105">
                  <c:v>2.4</c:v>
                </c:pt>
                <c:pt idx="106">
                  <c:v>1.4</c:v>
                </c:pt>
                <c:pt idx="107">
                  <c:v>0.8</c:v>
                </c:pt>
                <c:pt idx="108">
                  <c:v>0.7</c:v>
                </c:pt>
                <c:pt idx="109">
                  <c:v>-0.1</c:v>
                </c:pt>
                <c:pt idx="110">
                  <c:v>-0.2</c:v>
                </c:pt>
                <c:pt idx="111">
                  <c:v>-0.9</c:v>
                </c:pt>
                <c:pt idx="112">
                  <c:v>-1</c:v>
                </c:pt>
                <c:pt idx="113">
                  <c:v>-1.3</c:v>
                </c:pt>
                <c:pt idx="114">
                  <c:v>-0.7</c:v>
                </c:pt>
                <c:pt idx="115">
                  <c:v>-0.9</c:v>
                </c:pt>
                <c:pt idx="116">
                  <c:v>-0.6</c:v>
                </c:pt>
                <c:pt idx="117">
                  <c:v>0.4</c:v>
                </c:pt>
                <c:pt idx="118">
                  <c:v>0.9</c:v>
                </c:pt>
                <c:pt idx="119">
                  <c:v>0.7</c:v>
                </c:pt>
                <c:pt idx="120">
                  <c:v>0.4</c:v>
                </c:pt>
                <c:pt idx="121">
                  <c:v>2.7</c:v>
                </c:pt>
                <c:pt idx="122">
                  <c:v>2.4</c:v>
                </c:pt>
                <c:pt idx="123">
                  <c:v>2.5</c:v>
                </c:pt>
                <c:pt idx="124">
                  <c:v>2.1</c:v>
                </c:pt>
                <c:pt idx="125">
                  <c:v>1.8</c:v>
                </c:pt>
                <c:pt idx="126">
                  <c:v>1.6</c:v>
                </c:pt>
                <c:pt idx="127">
                  <c:v>2.8</c:v>
                </c:pt>
                <c:pt idx="128">
                  <c:v>2.5</c:v>
                </c:pt>
                <c:pt idx="129">
                  <c:v>2.2999999999999998</c:v>
                </c:pt>
                <c:pt idx="130">
                  <c:v>2.9</c:v>
                </c:pt>
                <c:pt idx="131">
                  <c:v>3</c:v>
                </c:pt>
                <c:pt idx="132">
                  <c:v>3.4</c:v>
                </c:pt>
                <c:pt idx="133">
                  <c:v>3.3</c:v>
                </c:pt>
                <c:pt idx="134">
                  <c:v>3.5</c:v>
                </c:pt>
                <c:pt idx="135">
                  <c:v>3.4</c:v>
                </c:pt>
                <c:pt idx="136">
                  <c:v>3</c:v>
                </c:pt>
                <c:pt idx="137">
                  <c:v>3</c:v>
                </c:pt>
                <c:pt idx="138">
                  <c:v>2.7</c:v>
                </c:pt>
                <c:pt idx="139">
                  <c:v>3</c:v>
                </c:pt>
                <c:pt idx="140">
                  <c:v>3</c:v>
                </c:pt>
                <c:pt idx="141">
                  <c:v>2.9</c:v>
                </c:pt>
                <c:pt idx="142">
                  <c:v>2.2999999999999998</c:v>
                </c:pt>
                <c:pt idx="143">
                  <c:v>2</c:v>
                </c:pt>
                <c:pt idx="144">
                  <c:v>1.9</c:v>
                </c:pt>
                <c:pt idx="145">
                  <c:v>1.8</c:v>
                </c:pt>
                <c:pt idx="146">
                  <c:v>2</c:v>
                </c:pt>
                <c:pt idx="147">
                  <c:v>1.9</c:v>
                </c:pt>
                <c:pt idx="148">
                  <c:v>1.8</c:v>
                </c:pt>
                <c:pt idx="149">
                  <c:v>2.2000000000000002</c:v>
                </c:pt>
                <c:pt idx="150">
                  <c:v>2.7</c:v>
                </c:pt>
                <c:pt idx="151">
                  <c:v>3.5</c:v>
                </c:pt>
                <c:pt idx="152">
                  <c:v>3.5</c:v>
                </c:pt>
                <c:pt idx="153">
                  <c:v>3</c:v>
                </c:pt>
                <c:pt idx="154">
                  <c:v>3</c:v>
                </c:pt>
                <c:pt idx="155">
                  <c:v>2.8</c:v>
                </c:pt>
                <c:pt idx="156">
                  <c:v>2.9</c:v>
                </c:pt>
                <c:pt idx="157">
                  <c:v>2.6</c:v>
                </c:pt>
                <c:pt idx="158">
                  <c:v>1.5</c:v>
                </c:pt>
                <c:pt idx="159">
                  <c:v>1.8</c:v>
                </c:pt>
                <c:pt idx="160">
                  <c:v>2.2000000000000002</c:v>
                </c:pt>
                <c:pt idx="161">
                  <c:v>1.9</c:v>
                </c:pt>
                <c:pt idx="162">
                  <c:v>1.6</c:v>
                </c:pt>
                <c:pt idx="163">
                  <c:v>0.5</c:v>
                </c:pt>
                <c:pt idx="164">
                  <c:v>0</c:v>
                </c:pt>
                <c:pt idx="165">
                  <c:v>0.3</c:v>
                </c:pt>
                <c:pt idx="166">
                  <c:v>0.3</c:v>
                </c:pt>
                <c:pt idx="167">
                  <c:v>0.3</c:v>
                </c:pt>
                <c:pt idx="168">
                  <c:v>0.1</c:v>
                </c:pt>
                <c:pt idx="169">
                  <c:v>-0.2</c:v>
                </c:pt>
                <c:pt idx="170">
                  <c:v>0.3</c:v>
                </c:pt>
                <c:pt idx="171">
                  <c:v>0.2</c:v>
                </c:pt>
                <c:pt idx="172">
                  <c:v>0</c:v>
                </c:pt>
                <c:pt idx="173">
                  <c:v>-0.4</c:v>
                </c:pt>
                <c:pt idx="174">
                  <c:v>-0.5</c:v>
                </c:pt>
                <c:pt idx="175">
                  <c:v>-0.3</c:v>
                </c:pt>
                <c:pt idx="176">
                  <c:v>-0.2</c:v>
                </c:pt>
                <c:pt idx="177">
                  <c:v>-0.5</c:v>
                </c:pt>
                <c:pt idx="178">
                  <c:v>-1.1000000000000001</c:v>
                </c:pt>
                <c:pt idx="179">
                  <c:v>-1.5</c:v>
                </c:pt>
                <c:pt idx="180">
                  <c:v>-1.2</c:v>
                </c:pt>
                <c:pt idx="181">
                  <c:v>-0.8</c:v>
                </c:pt>
                <c:pt idx="182">
                  <c:v>-0.7</c:v>
                </c:pt>
                <c:pt idx="183">
                  <c:v>-0.3</c:v>
                </c:pt>
                <c:pt idx="184">
                  <c:v>0</c:v>
                </c:pt>
                <c:pt idx="185">
                  <c:v>0</c:v>
                </c:pt>
                <c:pt idx="186">
                  <c:v>-0.5</c:v>
                </c:pt>
                <c:pt idx="187">
                  <c:v>-1.1000000000000001</c:v>
                </c:pt>
                <c:pt idx="188">
                  <c:v>-0.9</c:v>
                </c:pt>
                <c:pt idx="189">
                  <c:v>-0.4</c:v>
                </c:pt>
                <c:pt idx="190">
                  <c:v>-0.1</c:v>
                </c:pt>
                <c:pt idx="191">
                  <c:v>-0.4</c:v>
                </c:pt>
                <c:pt idx="192">
                  <c:v>-1</c:v>
                </c:pt>
                <c:pt idx="193">
                  <c:v>-1</c:v>
                </c:pt>
                <c:pt idx="194">
                  <c:v>-1.2</c:v>
                </c:pt>
                <c:pt idx="195">
                  <c:v>-1.1000000000000001</c:v>
                </c:pt>
                <c:pt idx="196">
                  <c:v>-0.9</c:v>
                </c:pt>
                <c:pt idx="197">
                  <c:v>-0.7</c:v>
                </c:pt>
                <c:pt idx="198">
                  <c:v>-0.3</c:v>
                </c:pt>
                <c:pt idx="199">
                  <c:v>0</c:v>
                </c:pt>
                <c:pt idx="200">
                  <c:v>0.5</c:v>
                </c:pt>
                <c:pt idx="201">
                  <c:v>0.5</c:v>
                </c:pt>
                <c:pt idx="202">
                  <c:v>1.4</c:v>
                </c:pt>
                <c:pt idx="203">
                  <c:v>2.9</c:v>
                </c:pt>
                <c:pt idx="204">
                  <c:v>3</c:v>
                </c:pt>
                <c:pt idx="205">
                  <c:v>2.1</c:v>
                </c:pt>
                <c:pt idx="206">
                  <c:v>2.6</c:v>
                </c:pt>
                <c:pt idx="207">
                  <c:v>2</c:v>
                </c:pt>
              </c:numCache>
            </c:numRef>
          </c:val>
          <c:smooth val="0"/>
        </c:ser>
        <c:ser>
          <c:idx val="5"/>
          <c:order val="3"/>
          <c:tx>
            <c:strRef>
              <c:f>IPC!$AN$24</c:f>
              <c:strCache>
                <c:ptCount val="1"/>
                <c:pt idx="0">
                  <c:v>UK</c:v>
                </c:pt>
              </c:strCache>
            </c:strRef>
          </c:tx>
          <c:spPr>
            <a:ln>
              <a:solidFill>
                <a:srgbClr val="4F81BD">
                  <a:lumMod val="60000"/>
                  <a:lumOff val="40000"/>
                </a:srgbClr>
              </a:solidFill>
            </a:ln>
          </c:spPr>
          <c:marker>
            <c:symbol val="none"/>
          </c:marker>
          <c:cat>
            <c:numRef>
              <c:f>IPC!$AE$26:$AE$501</c:f>
              <c:numCache>
                <c:formatCode>m/d/yyyy</c:formatCode>
                <c:ptCount val="476"/>
                <c:pt idx="0">
                  <c:v>36585</c:v>
                </c:pt>
                <c:pt idx="1">
                  <c:v>36616</c:v>
                </c:pt>
                <c:pt idx="2">
                  <c:v>36646</c:v>
                </c:pt>
                <c:pt idx="3">
                  <c:v>36677</c:v>
                </c:pt>
                <c:pt idx="4">
                  <c:v>36707</c:v>
                </c:pt>
                <c:pt idx="5">
                  <c:v>36738</c:v>
                </c:pt>
                <c:pt idx="6">
                  <c:v>36769</c:v>
                </c:pt>
                <c:pt idx="7">
                  <c:v>36799</c:v>
                </c:pt>
                <c:pt idx="8">
                  <c:v>36830</c:v>
                </c:pt>
                <c:pt idx="9">
                  <c:v>36860</c:v>
                </c:pt>
                <c:pt idx="10">
                  <c:v>36891</c:v>
                </c:pt>
                <c:pt idx="11">
                  <c:v>36922</c:v>
                </c:pt>
                <c:pt idx="12">
                  <c:v>36950</c:v>
                </c:pt>
                <c:pt idx="13">
                  <c:v>36981</c:v>
                </c:pt>
                <c:pt idx="14">
                  <c:v>37011</c:v>
                </c:pt>
                <c:pt idx="15">
                  <c:v>37042</c:v>
                </c:pt>
                <c:pt idx="16">
                  <c:v>37072</c:v>
                </c:pt>
                <c:pt idx="17">
                  <c:v>37103</c:v>
                </c:pt>
                <c:pt idx="18">
                  <c:v>37134</c:v>
                </c:pt>
                <c:pt idx="19">
                  <c:v>37164</c:v>
                </c:pt>
                <c:pt idx="20">
                  <c:v>37195</c:v>
                </c:pt>
                <c:pt idx="21">
                  <c:v>37225</c:v>
                </c:pt>
                <c:pt idx="22">
                  <c:v>37256</c:v>
                </c:pt>
                <c:pt idx="23">
                  <c:v>37287</c:v>
                </c:pt>
                <c:pt idx="24">
                  <c:v>37315</c:v>
                </c:pt>
                <c:pt idx="25">
                  <c:v>37346</c:v>
                </c:pt>
                <c:pt idx="26">
                  <c:v>37376</c:v>
                </c:pt>
                <c:pt idx="27">
                  <c:v>37407</c:v>
                </c:pt>
                <c:pt idx="28">
                  <c:v>37437</c:v>
                </c:pt>
                <c:pt idx="29">
                  <c:v>37468</c:v>
                </c:pt>
                <c:pt idx="30">
                  <c:v>37499</c:v>
                </c:pt>
                <c:pt idx="31">
                  <c:v>37529</c:v>
                </c:pt>
                <c:pt idx="32">
                  <c:v>37560</c:v>
                </c:pt>
                <c:pt idx="33">
                  <c:v>37590</c:v>
                </c:pt>
                <c:pt idx="34">
                  <c:v>37621</c:v>
                </c:pt>
                <c:pt idx="35">
                  <c:v>37652</c:v>
                </c:pt>
                <c:pt idx="36">
                  <c:v>37680</c:v>
                </c:pt>
                <c:pt idx="37">
                  <c:v>37711</c:v>
                </c:pt>
                <c:pt idx="38">
                  <c:v>37741</c:v>
                </c:pt>
                <c:pt idx="39">
                  <c:v>37772</c:v>
                </c:pt>
                <c:pt idx="40">
                  <c:v>37802</c:v>
                </c:pt>
                <c:pt idx="41">
                  <c:v>37833</c:v>
                </c:pt>
                <c:pt idx="42">
                  <c:v>37864</c:v>
                </c:pt>
                <c:pt idx="43">
                  <c:v>37894</c:v>
                </c:pt>
                <c:pt idx="44">
                  <c:v>37925</c:v>
                </c:pt>
                <c:pt idx="45">
                  <c:v>37955</c:v>
                </c:pt>
                <c:pt idx="46">
                  <c:v>37986</c:v>
                </c:pt>
                <c:pt idx="47">
                  <c:v>38017</c:v>
                </c:pt>
                <c:pt idx="48">
                  <c:v>38046</c:v>
                </c:pt>
                <c:pt idx="49">
                  <c:v>38077</c:v>
                </c:pt>
                <c:pt idx="50">
                  <c:v>38107</c:v>
                </c:pt>
                <c:pt idx="51">
                  <c:v>38138</c:v>
                </c:pt>
                <c:pt idx="52">
                  <c:v>38168</c:v>
                </c:pt>
                <c:pt idx="53">
                  <c:v>38199</c:v>
                </c:pt>
                <c:pt idx="54">
                  <c:v>38230</c:v>
                </c:pt>
                <c:pt idx="55">
                  <c:v>38260</c:v>
                </c:pt>
                <c:pt idx="56">
                  <c:v>38291</c:v>
                </c:pt>
                <c:pt idx="57">
                  <c:v>38321</c:v>
                </c:pt>
                <c:pt idx="58">
                  <c:v>38352</c:v>
                </c:pt>
                <c:pt idx="59">
                  <c:v>38383</c:v>
                </c:pt>
                <c:pt idx="60">
                  <c:v>38411</c:v>
                </c:pt>
                <c:pt idx="61">
                  <c:v>38442</c:v>
                </c:pt>
                <c:pt idx="62">
                  <c:v>38472</c:v>
                </c:pt>
                <c:pt idx="63">
                  <c:v>38503</c:v>
                </c:pt>
                <c:pt idx="64">
                  <c:v>38533</c:v>
                </c:pt>
                <c:pt idx="65">
                  <c:v>38564</c:v>
                </c:pt>
                <c:pt idx="66">
                  <c:v>38595</c:v>
                </c:pt>
                <c:pt idx="67">
                  <c:v>38625</c:v>
                </c:pt>
                <c:pt idx="68">
                  <c:v>38656</c:v>
                </c:pt>
                <c:pt idx="69">
                  <c:v>38686</c:v>
                </c:pt>
                <c:pt idx="70">
                  <c:v>38717</c:v>
                </c:pt>
                <c:pt idx="71">
                  <c:v>38748</c:v>
                </c:pt>
                <c:pt idx="72">
                  <c:v>38776</c:v>
                </c:pt>
                <c:pt idx="73">
                  <c:v>38807</c:v>
                </c:pt>
                <c:pt idx="74">
                  <c:v>38837</c:v>
                </c:pt>
                <c:pt idx="75">
                  <c:v>38868</c:v>
                </c:pt>
                <c:pt idx="76">
                  <c:v>38898</c:v>
                </c:pt>
                <c:pt idx="77">
                  <c:v>38929</c:v>
                </c:pt>
                <c:pt idx="78">
                  <c:v>38960</c:v>
                </c:pt>
                <c:pt idx="79">
                  <c:v>38990</c:v>
                </c:pt>
                <c:pt idx="80">
                  <c:v>39021</c:v>
                </c:pt>
                <c:pt idx="81">
                  <c:v>39051</c:v>
                </c:pt>
                <c:pt idx="82">
                  <c:v>39082</c:v>
                </c:pt>
                <c:pt idx="83">
                  <c:v>39113</c:v>
                </c:pt>
                <c:pt idx="84">
                  <c:v>39141</c:v>
                </c:pt>
                <c:pt idx="85">
                  <c:v>39172</c:v>
                </c:pt>
                <c:pt idx="86">
                  <c:v>39202</c:v>
                </c:pt>
                <c:pt idx="87">
                  <c:v>39233</c:v>
                </c:pt>
                <c:pt idx="88">
                  <c:v>39263</c:v>
                </c:pt>
                <c:pt idx="89">
                  <c:v>39294</c:v>
                </c:pt>
                <c:pt idx="90">
                  <c:v>39325</c:v>
                </c:pt>
                <c:pt idx="91">
                  <c:v>39355</c:v>
                </c:pt>
                <c:pt idx="92">
                  <c:v>39386</c:v>
                </c:pt>
                <c:pt idx="93">
                  <c:v>39416</c:v>
                </c:pt>
                <c:pt idx="94">
                  <c:v>39447</c:v>
                </c:pt>
                <c:pt idx="95">
                  <c:v>39478</c:v>
                </c:pt>
                <c:pt idx="96">
                  <c:v>39507</c:v>
                </c:pt>
                <c:pt idx="97">
                  <c:v>39538</c:v>
                </c:pt>
                <c:pt idx="98">
                  <c:v>39568</c:v>
                </c:pt>
                <c:pt idx="99">
                  <c:v>39599</c:v>
                </c:pt>
                <c:pt idx="100">
                  <c:v>39629</c:v>
                </c:pt>
                <c:pt idx="101">
                  <c:v>39660</c:v>
                </c:pt>
                <c:pt idx="102">
                  <c:v>39691</c:v>
                </c:pt>
                <c:pt idx="103">
                  <c:v>39721</c:v>
                </c:pt>
                <c:pt idx="104">
                  <c:v>39752</c:v>
                </c:pt>
                <c:pt idx="105">
                  <c:v>39782</c:v>
                </c:pt>
                <c:pt idx="106">
                  <c:v>39813</c:v>
                </c:pt>
                <c:pt idx="107">
                  <c:v>39844</c:v>
                </c:pt>
                <c:pt idx="108">
                  <c:v>39872</c:v>
                </c:pt>
                <c:pt idx="109">
                  <c:v>39903</c:v>
                </c:pt>
                <c:pt idx="110">
                  <c:v>39933</c:v>
                </c:pt>
                <c:pt idx="111">
                  <c:v>39964</c:v>
                </c:pt>
                <c:pt idx="112">
                  <c:v>39994</c:v>
                </c:pt>
                <c:pt idx="113">
                  <c:v>40025</c:v>
                </c:pt>
                <c:pt idx="114">
                  <c:v>40056</c:v>
                </c:pt>
                <c:pt idx="115">
                  <c:v>40086</c:v>
                </c:pt>
                <c:pt idx="116">
                  <c:v>40117</c:v>
                </c:pt>
                <c:pt idx="117">
                  <c:v>40147</c:v>
                </c:pt>
                <c:pt idx="118">
                  <c:v>40178</c:v>
                </c:pt>
                <c:pt idx="119">
                  <c:v>40209</c:v>
                </c:pt>
                <c:pt idx="120">
                  <c:v>40237</c:v>
                </c:pt>
                <c:pt idx="121">
                  <c:v>40268</c:v>
                </c:pt>
                <c:pt idx="122">
                  <c:v>40298</c:v>
                </c:pt>
                <c:pt idx="123">
                  <c:v>40329</c:v>
                </c:pt>
                <c:pt idx="124">
                  <c:v>40359</c:v>
                </c:pt>
                <c:pt idx="125">
                  <c:v>40390</c:v>
                </c:pt>
                <c:pt idx="126">
                  <c:v>40421</c:v>
                </c:pt>
                <c:pt idx="127">
                  <c:v>40451</c:v>
                </c:pt>
                <c:pt idx="128">
                  <c:v>40482</c:v>
                </c:pt>
                <c:pt idx="129">
                  <c:v>40512</c:v>
                </c:pt>
                <c:pt idx="130">
                  <c:v>40543</c:v>
                </c:pt>
                <c:pt idx="131">
                  <c:v>40574</c:v>
                </c:pt>
                <c:pt idx="132">
                  <c:v>40602</c:v>
                </c:pt>
                <c:pt idx="133">
                  <c:v>40633</c:v>
                </c:pt>
                <c:pt idx="134">
                  <c:v>40663</c:v>
                </c:pt>
                <c:pt idx="135">
                  <c:v>40694</c:v>
                </c:pt>
                <c:pt idx="136">
                  <c:v>40724</c:v>
                </c:pt>
                <c:pt idx="137">
                  <c:v>40755</c:v>
                </c:pt>
                <c:pt idx="138">
                  <c:v>40786</c:v>
                </c:pt>
                <c:pt idx="139">
                  <c:v>40816</c:v>
                </c:pt>
                <c:pt idx="140">
                  <c:v>40847</c:v>
                </c:pt>
                <c:pt idx="141">
                  <c:v>40877</c:v>
                </c:pt>
                <c:pt idx="142">
                  <c:v>40908</c:v>
                </c:pt>
                <c:pt idx="143">
                  <c:v>40939</c:v>
                </c:pt>
                <c:pt idx="144">
                  <c:v>40968</c:v>
                </c:pt>
                <c:pt idx="145">
                  <c:v>40999</c:v>
                </c:pt>
                <c:pt idx="146">
                  <c:v>41029</c:v>
                </c:pt>
                <c:pt idx="147">
                  <c:v>41060</c:v>
                </c:pt>
                <c:pt idx="148">
                  <c:v>41090</c:v>
                </c:pt>
                <c:pt idx="149">
                  <c:v>41121</c:v>
                </c:pt>
                <c:pt idx="150">
                  <c:v>41152</c:v>
                </c:pt>
                <c:pt idx="151">
                  <c:v>41182</c:v>
                </c:pt>
                <c:pt idx="152">
                  <c:v>41213</c:v>
                </c:pt>
                <c:pt idx="153">
                  <c:v>41243</c:v>
                </c:pt>
                <c:pt idx="154">
                  <c:v>41274</c:v>
                </c:pt>
                <c:pt idx="155">
                  <c:v>41305</c:v>
                </c:pt>
                <c:pt idx="156">
                  <c:v>41333</c:v>
                </c:pt>
                <c:pt idx="157">
                  <c:v>41364</c:v>
                </c:pt>
                <c:pt idx="158">
                  <c:v>41394</c:v>
                </c:pt>
                <c:pt idx="159">
                  <c:v>41425</c:v>
                </c:pt>
                <c:pt idx="160">
                  <c:v>41455</c:v>
                </c:pt>
                <c:pt idx="161">
                  <c:v>41486</c:v>
                </c:pt>
                <c:pt idx="162">
                  <c:v>41517</c:v>
                </c:pt>
                <c:pt idx="163">
                  <c:v>41547</c:v>
                </c:pt>
                <c:pt idx="164">
                  <c:v>41578</c:v>
                </c:pt>
                <c:pt idx="165">
                  <c:v>41608</c:v>
                </c:pt>
                <c:pt idx="166">
                  <c:v>41639</c:v>
                </c:pt>
                <c:pt idx="167">
                  <c:v>41670</c:v>
                </c:pt>
                <c:pt idx="168">
                  <c:v>41698</c:v>
                </c:pt>
                <c:pt idx="169">
                  <c:v>41729</c:v>
                </c:pt>
                <c:pt idx="170">
                  <c:v>41759</c:v>
                </c:pt>
                <c:pt idx="171">
                  <c:v>41790</c:v>
                </c:pt>
                <c:pt idx="172">
                  <c:v>41820</c:v>
                </c:pt>
                <c:pt idx="173">
                  <c:v>41851</c:v>
                </c:pt>
                <c:pt idx="174">
                  <c:v>41882</c:v>
                </c:pt>
                <c:pt idx="175">
                  <c:v>41912</c:v>
                </c:pt>
                <c:pt idx="176">
                  <c:v>41943</c:v>
                </c:pt>
                <c:pt idx="177">
                  <c:v>41973</c:v>
                </c:pt>
                <c:pt idx="178">
                  <c:v>42004</c:v>
                </c:pt>
                <c:pt idx="179">
                  <c:v>42035</c:v>
                </c:pt>
                <c:pt idx="180">
                  <c:v>42063</c:v>
                </c:pt>
                <c:pt idx="181">
                  <c:v>42094</c:v>
                </c:pt>
                <c:pt idx="182">
                  <c:v>42124</c:v>
                </c:pt>
                <c:pt idx="183">
                  <c:v>42155</c:v>
                </c:pt>
                <c:pt idx="184">
                  <c:v>42185</c:v>
                </c:pt>
                <c:pt idx="185">
                  <c:v>42216</c:v>
                </c:pt>
                <c:pt idx="186">
                  <c:v>42247</c:v>
                </c:pt>
                <c:pt idx="187">
                  <c:v>42277</c:v>
                </c:pt>
                <c:pt idx="188">
                  <c:v>42308</c:v>
                </c:pt>
                <c:pt idx="189">
                  <c:v>42338</c:v>
                </c:pt>
                <c:pt idx="190">
                  <c:v>42369</c:v>
                </c:pt>
                <c:pt idx="191">
                  <c:v>42400</c:v>
                </c:pt>
                <c:pt idx="192">
                  <c:v>42429</c:v>
                </c:pt>
                <c:pt idx="193">
                  <c:v>42460</c:v>
                </c:pt>
                <c:pt idx="194">
                  <c:v>42490</c:v>
                </c:pt>
                <c:pt idx="195">
                  <c:v>42521</c:v>
                </c:pt>
                <c:pt idx="196">
                  <c:v>42551</c:v>
                </c:pt>
                <c:pt idx="197">
                  <c:v>42582</c:v>
                </c:pt>
                <c:pt idx="198">
                  <c:v>42613</c:v>
                </c:pt>
                <c:pt idx="199">
                  <c:v>42643</c:v>
                </c:pt>
                <c:pt idx="200">
                  <c:v>42674</c:v>
                </c:pt>
                <c:pt idx="201">
                  <c:v>42704</c:v>
                </c:pt>
                <c:pt idx="202">
                  <c:v>42735</c:v>
                </c:pt>
                <c:pt idx="203">
                  <c:v>42766</c:v>
                </c:pt>
                <c:pt idx="204">
                  <c:v>42794</c:v>
                </c:pt>
                <c:pt idx="205">
                  <c:v>42825</c:v>
                </c:pt>
                <c:pt idx="206">
                  <c:v>42855</c:v>
                </c:pt>
                <c:pt idx="207">
                  <c:v>42886</c:v>
                </c:pt>
              </c:numCache>
            </c:numRef>
          </c:cat>
          <c:val>
            <c:numRef>
              <c:f>IPC!$AN$26:$AN$500</c:f>
              <c:numCache>
                <c:formatCode>General</c:formatCode>
                <c:ptCount val="475"/>
                <c:pt idx="0">
                  <c:v>0.9</c:v>
                </c:pt>
                <c:pt idx="1">
                  <c:v>0.6</c:v>
                </c:pt>
                <c:pt idx="2">
                  <c:v>0.6</c:v>
                </c:pt>
                <c:pt idx="3">
                  <c:v>0.5</c:v>
                </c:pt>
                <c:pt idx="4">
                  <c:v>0.8</c:v>
                </c:pt>
                <c:pt idx="5">
                  <c:v>0.9</c:v>
                </c:pt>
                <c:pt idx="6">
                  <c:v>0.6</c:v>
                </c:pt>
                <c:pt idx="7">
                  <c:v>1</c:v>
                </c:pt>
                <c:pt idx="8">
                  <c:v>1</c:v>
                </c:pt>
                <c:pt idx="9">
                  <c:v>1.1000000000000001</c:v>
                </c:pt>
                <c:pt idx="10">
                  <c:v>0.8</c:v>
                </c:pt>
                <c:pt idx="11">
                  <c:v>0.9</c:v>
                </c:pt>
                <c:pt idx="12">
                  <c:v>0.8</c:v>
                </c:pt>
                <c:pt idx="13">
                  <c:v>0.9</c:v>
                </c:pt>
                <c:pt idx="14">
                  <c:v>1.2</c:v>
                </c:pt>
                <c:pt idx="15">
                  <c:v>1.7</c:v>
                </c:pt>
                <c:pt idx="16">
                  <c:v>1.7</c:v>
                </c:pt>
                <c:pt idx="17">
                  <c:v>1.4</c:v>
                </c:pt>
                <c:pt idx="18">
                  <c:v>1.8</c:v>
                </c:pt>
                <c:pt idx="19">
                  <c:v>1.3</c:v>
                </c:pt>
                <c:pt idx="20">
                  <c:v>1.2</c:v>
                </c:pt>
                <c:pt idx="21">
                  <c:v>0.8</c:v>
                </c:pt>
                <c:pt idx="22">
                  <c:v>1.1000000000000001</c:v>
                </c:pt>
                <c:pt idx="23">
                  <c:v>1.6</c:v>
                </c:pt>
                <c:pt idx="24">
                  <c:v>1.5</c:v>
                </c:pt>
                <c:pt idx="25">
                  <c:v>1.5</c:v>
                </c:pt>
                <c:pt idx="26">
                  <c:v>1.4</c:v>
                </c:pt>
                <c:pt idx="27">
                  <c:v>0.8</c:v>
                </c:pt>
                <c:pt idx="28">
                  <c:v>0.6</c:v>
                </c:pt>
                <c:pt idx="29">
                  <c:v>1.1000000000000001</c:v>
                </c:pt>
                <c:pt idx="30">
                  <c:v>1</c:v>
                </c:pt>
                <c:pt idx="31">
                  <c:v>1</c:v>
                </c:pt>
                <c:pt idx="32">
                  <c:v>1.4</c:v>
                </c:pt>
                <c:pt idx="33">
                  <c:v>1.5</c:v>
                </c:pt>
                <c:pt idx="34">
                  <c:v>1.7</c:v>
                </c:pt>
                <c:pt idx="35">
                  <c:v>1.3</c:v>
                </c:pt>
                <c:pt idx="36">
                  <c:v>1.6</c:v>
                </c:pt>
                <c:pt idx="37">
                  <c:v>1.5</c:v>
                </c:pt>
                <c:pt idx="38">
                  <c:v>1.4</c:v>
                </c:pt>
                <c:pt idx="39">
                  <c:v>1.3</c:v>
                </c:pt>
                <c:pt idx="40">
                  <c:v>1.1000000000000001</c:v>
                </c:pt>
                <c:pt idx="41">
                  <c:v>1.3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1.3</c:v>
                </c:pt>
                <c:pt idx="46">
                  <c:v>1.3</c:v>
                </c:pt>
                <c:pt idx="47">
                  <c:v>1.4</c:v>
                </c:pt>
                <c:pt idx="48">
                  <c:v>1.3</c:v>
                </c:pt>
                <c:pt idx="49">
                  <c:v>1.1000000000000001</c:v>
                </c:pt>
                <c:pt idx="50">
                  <c:v>1.1000000000000001</c:v>
                </c:pt>
                <c:pt idx="51">
                  <c:v>1.5</c:v>
                </c:pt>
                <c:pt idx="52">
                  <c:v>1.6</c:v>
                </c:pt>
                <c:pt idx="53">
                  <c:v>1.4</c:v>
                </c:pt>
                <c:pt idx="54">
                  <c:v>1.3</c:v>
                </c:pt>
                <c:pt idx="55">
                  <c:v>1.1000000000000001</c:v>
                </c:pt>
                <c:pt idx="56">
                  <c:v>1.2</c:v>
                </c:pt>
                <c:pt idx="57">
                  <c:v>1.5</c:v>
                </c:pt>
                <c:pt idx="58">
                  <c:v>1.7</c:v>
                </c:pt>
                <c:pt idx="59">
                  <c:v>1.6</c:v>
                </c:pt>
                <c:pt idx="60">
                  <c:v>1.7</c:v>
                </c:pt>
                <c:pt idx="61">
                  <c:v>1.9</c:v>
                </c:pt>
                <c:pt idx="62">
                  <c:v>1.9</c:v>
                </c:pt>
                <c:pt idx="63">
                  <c:v>1.9</c:v>
                </c:pt>
                <c:pt idx="64">
                  <c:v>2</c:v>
                </c:pt>
                <c:pt idx="65">
                  <c:v>2.2999999999999998</c:v>
                </c:pt>
                <c:pt idx="66">
                  <c:v>2.4</c:v>
                </c:pt>
                <c:pt idx="67">
                  <c:v>2.5</c:v>
                </c:pt>
                <c:pt idx="68">
                  <c:v>2.2999999999999998</c:v>
                </c:pt>
                <c:pt idx="69">
                  <c:v>2.1</c:v>
                </c:pt>
                <c:pt idx="70">
                  <c:v>1.9</c:v>
                </c:pt>
                <c:pt idx="71">
                  <c:v>1.9</c:v>
                </c:pt>
                <c:pt idx="72">
                  <c:v>2</c:v>
                </c:pt>
                <c:pt idx="73">
                  <c:v>1.8</c:v>
                </c:pt>
                <c:pt idx="74">
                  <c:v>2</c:v>
                </c:pt>
                <c:pt idx="75">
                  <c:v>2.2000000000000002</c:v>
                </c:pt>
                <c:pt idx="76">
                  <c:v>2.5</c:v>
                </c:pt>
                <c:pt idx="77">
                  <c:v>2.4</c:v>
                </c:pt>
                <c:pt idx="78">
                  <c:v>2.5</c:v>
                </c:pt>
                <c:pt idx="79">
                  <c:v>2.4</c:v>
                </c:pt>
                <c:pt idx="80">
                  <c:v>2.4</c:v>
                </c:pt>
                <c:pt idx="81">
                  <c:v>2.7</c:v>
                </c:pt>
                <c:pt idx="82">
                  <c:v>3</c:v>
                </c:pt>
                <c:pt idx="83">
                  <c:v>2.7</c:v>
                </c:pt>
                <c:pt idx="84">
                  <c:v>2.8</c:v>
                </c:pt>
                <c:pt idx="85">
                  <c:v>3.1</c:v>
                </c:pt>
                <c:pt idx="86">
                  <c:v>2.8</c:v>
                </c:pt>
                <c:pt idx="87">
                  <c:v>2.5</c:v>
                </c:pt>
                <c:pt idx="88">
                  <c:v>2.4</c:v>
                </c:pt>
                <c:pt idx="89">
                  <c:v>1.9</c:v>
                </c:pt>
                <c:pt idx="90">
                  <c:v>1.8</c:v>
                </c:pt>
                <c:pt idx="91">
                  <c:v>1.8</c:v>
                </c:pt>
                <c:pt idx="92">
                  <c:v>2.1</c:v>
                </c:pt>
                <c:pt idx="93">
                  <c:v>2.1</c:v>
                </c:pt>
                <c:pt idx="94">
                  <c:v>2.1</c:v>
                </c:pt>
                <c:pt idx="95">
                  <c:v>2.2000000000000002</c:v>
                </c:pt>
                <c:pt idx="96">
                  <c:v>2.5</c:v>
                </c:pt>
                <c:pt idx="97">
                  <c:v>2.5</c:v>
                </c:pt>
                <c:pt idx="98">
                  <c:v>3</c:v>
                </c:pt>
                <c:pt idx="99">
                  <c:v>3.3</c:v>
                </c:pt>
                <c:pt idx="100">
                  <c:v>3.8</c:v>
                </c:pt>
                <c:pt idx="101">
                  <c:v>4.4000000000000004</c:v>
                </c:pt>
                <c:pt idx="102">
                  <c:v>4.7</c:v>
                </c:pt>
                <c:pt idx="103">
                  <c:v>5.2</c:v>
                </c:pt>
                <c:pt idx="104">
                  <c:v>4.5</c:v>
                </c:pt>
                <c:pt idx="105">
                  <c:v>4.0999999999999996</c:v>
                </c:pt>
                <c:pt idx="106">
                  <c:v>3.1</c:v>
                </c:pt>
                <c:pt idx="107">
                  <c:v>3</c:v>
                </c:pt>
                <c:pt idx="108">
                  <c:v>3.2</c:v>
                </c:pt>
                <c:pt idx="109">
                  <c:v>2.9</c:v>
                </c:pt>
                <c:pt idx="110">
                  <c:v>2.2999999999999998</c:v>
                </c:pt>
                <c:pt idx="111">
                  <c:v>2.2000000000000002</c:v>
                </c:pt>
                <c:pt idx="112">
                  <c:v>1.8</c:v>
                </c:pt>
                <c:pt idx="113">
                  <c:v>1.8</c:v>
                </c:pt>
                <c:pt idx="114">
                  <c:v>1.6</c:v>
                </c:pt>
                <c:pt idx="115">
                  <c:v>1.1000000000000001</c:v>
                </c:pt>
                <c:pt idx="116">
                  <c:v>1.5</c:v>
                </c:pt>
                <c:pt idx="117">
                  <c:v>1.9</c:v>
                </c:pt>
                <c:pt idx="118">
                  <c:v>2.9</c:v>
                </c:pt>
                <c:pt idx="119">
                  <c:v>3.5</c:v>
                </c:pt>
                <c:pt idx="120">
                  <c:v>3</c:v>
                </c:pt>
                <c:pt idx="121">
                  <c:v>3.4</c:v>
                </c:pt>
                <c:pt idx="122">
                  <c:v>3.7</c:v>
                </c:pt>
                <c:pt idx="123">
                  <c:v>3.4</c:v>
                </c:pt>
                <c:pt idx="124">
                  <c:v>3.2</c:v>
                </c:pt>
                <c:pt idx="125">
                  <c:v>3.1</c:v>
                </c:pt>
                <c:pt idx="126">
                  <c:v>3.1</c:v>
                </c:pt>
                <c:pt idx="127">
                  <c:v>3.1</c:v>
                </c:pt>
                <c:pt idx="128">
                  <c:v>3.2</c:v>
                </c:pt>
                <c:pt idx="129">
                  <c:v>3.3</c:v>
                </c:pt>
                <c:pt idx="130">
                  <c:v>3.7</c:v>
                </c:pt>
                <c:pt idx="131">
                  <c:v>4</c:v>
                </c:pt>
                <c:pt idx="132">
                  <c:v>4.4000000000000004</c:v>
                </c:pt>
                <c:pt idx="133">
                  <c:v>4</c:v>
                </c:pt>
                <c:pt idx="134">
                  <c:v>4.5</c:v>
                </c:pt>
                <c:pt idx="135">
                  <c:v>4.5</c:v>
                </c:pt>
                <c:pt idx="136">
                  <c:v>4.2</c:v>
                </c:pt>
                <c:pt idx="137">
                  <c:v>4.4000000000000004</c:v>
                </c:pt>
                <c:pt idx="138">
                  <c:v>4.5</c:v>
                </c:pt>
                <c:pt idx="139">
                  <c:v>5.2</c:v>
                </c:pt>
                <c:pt idx="140">
                  <c:v>5</c:v>
                </c:pt>
                <c:pt idx="141">
                  <c:v>4.8</c:v>
                </c:pt>
                <c:pt idx="142">
                  <c:v>4.2</c:v>
                </c:pt>
                <c:pt idx="143">
                  <c:v>3.6</c:v>
                </c:pt>
                <c:pt idx="144">
                  <c:v>3.4</c:v>
                </c:pt>
                <c:pt idx="145">
                  <c:v>3.5</c:v>
                </c:pt>
                <c:pt idx="146">
                  <c:v>3</c:v>
                </c:pt>
                <c:pt idx="147">
                  <c:v>2.8</c:v>
                </c:pt>
                <c:pt idx="148">
                  <c:v>2.4</c:v>
                </c:pt>
                <c:pt idx="149">
                  <c:v>2.6</c:v>
                </c:pt>
                <c:pt idx="150">
                  <c:v>2.5</c:v>
                </c:pt>
                <c:pt idx="151">
                  <c:v>2.2000000000000002</c:v>
                </c:pt>
                <c:pt idx="152">
                  <c:v>2.7</c:v>
                </c:pt>
                <c:pt idx="153">
                  <c:v>2.7</c:v>
                </c:pt>
                <c:pt idx="154">
                  <c:v>2.7</c:v>
                </c:pt>
                <c:pt idx="155">
                  <c:v>2.7</c:v>
                </c:pt>
                <c:pt idx="156">
                  <c:v>2.8</c:v>
                </c:pt>
                <c:pt idx="157">
                  <c:v>2.8</c:v>
                </c:pt>
                <c:pt idx="158">
                  <c:v>2.4</c:v>
                </c:pt>
                <c:pt idx="159">
                  <c:v>2.7</c:v>
                </c:pt>
                <c:pt idx="160">
                  <c:v>2.9</c:v>
                </c:pt>
                <c:pt idx="161">
                  <c:v>2.8</c:v>
                </c:pt>
                <c:pt idx="162">
                  <c:v>2.7</c:v>
                </c:pt>
                <c:pt idx="163">
                  <c:v>2.7</c:v>
                </c:pt>
                <c:pt idx="164">
                  <c:v>2.2000000000000002</c:v>
                </c:pt>
                <c:pt idx="165">
                  <c:v>2.1</c:v>
                </c:pt>
                <c:pt idx="166">
                  <c:v>2</c:v>
                </c:pt>
                <c:pt idx="167">
                  <c:v>1.9</c:v>
                </c:pt>
                <c:pt idx="168">
                  <c:v>1.7</c:v>
                </c:pt>
                <c:pt idx="169">
                  <c:v>1.6</c:v>
                </c:pt>
                <c:pt idx="170">
                  <c:v>1.8</c:v>
                </c:pt>
                <c:pt idx="171">
                  <c:v>1.5</c:v>
                </c:pt>
                <c:pt idx="172">
                  <c:v>1.9</c:v>
                </c:pt>
                <c:pt idx="173">
                  <c:v>1.6</c:v>
                </c:pt>
                <c:pt idx="174">
                  <c:v>1.5</c:v>
                </c:pt>
                <c:pt idx="175">
                  <c:v>1.2</c:v>
                </c:pt>
                <c:pt idx="176">
                  <c:v>1.3</c:v>
                </c:pt>
                <c:pt idx="177">
                  <c:v>1</c:v>
                </c:pt>
                <c:pt idx="178">
                  <c:v>0.5</c:v>
                </c:pt>
                <c:pt idx="179">
                  <c:v>0.3</c:v>
                </c:pt>
                <c:pt idx="180">
                  <c:v>0</c:v>
                </c:pt>
                <c:pt idx="181">
                  <c:v>0</c:v>
                </c:pt>
                <c:pt idx="182">
                  <c:v>-0.1</c:v>
                </c:pt>
                <c:pt idx="183">
                  <c:v>0.1</c:v>
                </c:pt>
                <c:pt idx="184">
                  <c:v>0</c:v>
                </c:pt>
                <c:pt idx="185">
                  <c:v>0.1</c:v>
                </c:pt>
                <c:pt idx="186">
                  <c:v>0</c:v>
                </c:pt>
                <c:pt idx="187">
                  <c:v>-0.1</c:v>
                </c:pt>
                <c:pt idx="188">
                  <c:v>-0.1</c:v>
                </c:pt>
                <c:pt idx="189">
                  <c:v>0.1</c:v>
                </c:pt>
                <c:pt idx="190">
                  <c:v>0.2</c:v>
                </c:pt>
                <c:pt idx="191">
                  <c:v>0.3</c:v>
                </c:pt>
                <c:pt idx="192">
                  <c:v>0.3</c:v>
                </c:pt>
                <c:pt idx="193">
                  <c:v>0.5</c:v>
                </c:pt>
                <c:pt idx="194">
                  <c:v>0.3</c:v>
                </c:pt>
                <c:pt idx="195">
                  <c:v>0.3</c:v>
                </c:pt>
                <c:pt idx="196">
                  <c:v>0.5</c:v>
                </c:pt>
                <c:pt idx="197">
                  <c:v>0.6</c:v>
                </c:pt>
                <c:pt idx="198">
                  <c:v>0.6</c:v>
                </c:pt>
                <c:pt idx="199">
                  <c:v>1</c:v>
                </c:pt>
                <c:pt idx="200">
                  <c:v>0.9</c:v>
                </c:pt>
                <c:pt idx="201">
                  <c:v>1.2</c:v>
                </c:pt>
                <c:pt idx="202">
                  <c:v>1.6</c:v>
                </c:pt>
                <c:pt idx="203">
                  <c:v>1.8</c:v>
                </c:pt>
                <c:pt idx="204">
                  <c:v>2.2999999999999998</c:v>
                </c:pt>
                <c:pt idx="205">
                  <c:v>2.2999999999999998</c:v>
                </c:pt>
                <c:pt idx="206">
                  <c:v>2.7</c:v>
                </c:pt>
                <c:pt idx="207">
                  <c:v>2.9</c:v>
                </c:pt>
              </c:numCache>
            </c:numRef>
          </c:val>
          <c:smooth val="0"/>
        </c:ser>
        <c:ser>
          <c:idx val="0"/>
          <c:order val="4"/>
          <c:tx>
            <c:strRef>
              <c:f>IPC!$AF$24</c:f>
              <c:strCache>
                <c:ptCount val="1"/>
                <c:pt idx="0">
                  <c:v>Zona Euro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cat>
            <c:numRef>
              <c:f>IPC!$AE$26:$AE$501</c:f>
              <c:numCache>
                <c:formatCode>m/d/yyyy</c:formatCode>
                <c:ptCount val="476"/>
                <c:pt idx="0">
                  <c:v>36585</c:v>
                </c:pt>
                <c:pt idx="1">
                  <c:v>36616</c:v>
                </c:pt>
                <c:pt idx="2">
                  <c:v>36646</c:v>
                </c:pt>
                <c:pt idx="3">
                  <c:v>36677</c:v>
                </c:pt>
                <c:pt idx="4">
                  <c:v>36707</c:v>
                </c:pt>
                <c:pt idx="5">
                  <c:v>36738</c:v>
                </c:pt>
                <c:pt idx="6">
                  <c:v>36769</c:v>
                </c:pt>
                <c:pt idx="7">
                  <c:v>36799</c:v>
                </c:pt>
                <c:pt idx="8">
                  <c:v>36830</c:v>
                </c:pt>
                <c:pt idx="9">
                  <c:v>36860</c:v>
                </c:pt>
                <c:pt idx="10">
                  <c:v>36891</c:v>
                </c:pt>
                <c:pt idx="11">
                  <c:v>36922</c:v>
                </c:pt>
                <c:pt idx="12">
                  <c:v>36950</c:v>
                </c:pt>
                <c:pt idx="13">
                  <c:v>36981</c:v>
                </c:pt>
                <c:pt idx="14">
                  <c:v>37011</c:v>
                </c:pt>
                <c:pt idx="15">
                  <c:v>37042</c:v>
                </c:pt>
                <c:pt idx="16">
                  <c:v>37072</c:v>
                </c:pt>
                <c:pt idx="17">
                  <c:v>37103</c:v>
                </c:pt>
                <c:pt idx="18">
                  <c:v>37134</c:v>
                </c:pt>
                <c:pt idx="19">
                  <c:v>37164</c:v>
                </c:pt>
                <c:pt idx="20">
                  <c:v>37195</c:v>
                </c:pt>
                <c:pt idx="21">
                  <c:v>37225</c:v>
                </c:pt>
                <c:pt idx="22">
                  <c:v>37256</c:v>
                </c:pt>
                <c:pt idx="23">
                  <c:v>37287</c:v>
                </c:pt>
                <c:pt idx="24">
                  <c:v>37315</c:v>
                </c:pt>
                <c:pt idx="25">
                  <c:v>37346</c:v>
                </c:pt>
                <c:pt idx="26">
                  <c:v>37376</c:v>
                </c:pt>
                <c:pt idx="27">
                  <c:v>37407</c:v>
                </c:pt>
                <c:pt idx="28">
                  <c:v>37437</c:v>
                </c:pt>
                <c:pt idx="29">
                  <c:v>37468</c:v>
                </c:pt>
                <c:pt idx="30">
                  <c:v>37499</c:v>
                </c:pt>
                <c:pt idx="31">
                  <c:v>37529</c:v>
                </c:pt>
                <c:pt idx="32">
                  <c:v>37560</c:v>
                </c:pt>
                <c:pt idx="33">
                  <c:v>37590</c:v>
                </c:pt>
                <c:pt idx="34">
                  <c:v>37621</c:v>
                </c:pt>
                <c:pt idx="35">
                  <c:v>37652</c:v>
                </c:pt>
                <c:pt idx="36">
                  <c:v>37680</c:v>
                </c:pt>
                <c:pt idx="37">
                  <c:v>37711</c:v>
                </c:pt>
                <c:pt idx="38">
                  <c:v>37741</c:v>
                </c:pt>
                <c:pt idx="39">
                  <c:v>37772</c:v>
                </c:pt>
                <c:pt idx="40">
                  <c:v>37802</c:v>
                </c:pt>
                <c:pt idx="41">
                  <c:v>37833</c:v>
                </c:pt>
                <c:pt idx="42">
                  <c:v>37864</c:v>
                </c:pt>
                <c:pt idx="43">
                  <c:v>37894</c:v>
                </c:pt>
                <c:pt idx="44">
                  <c:v>37925</c:v>
                </c:pt>
                <c:pt idx="45">
                  <c:v>37955</c:v>
                </c:pt>
                <c:pt idx="46">
                  <c:v>37986</c:v>
                </c:pt>
                <c:pt idx="47">
                  <c:v>38017</c:v>
                </c:pt>
                <c:pt idx="48">
                  <c:v>38046</c:v>
                </c:pt>
                <c:pt idx="49">
                  <c:v>38077</c:v>
                </c:pt>
                <c:pt idx="50">
                  <c:v>38107</c:v>
                </c:pt>
                <c:pt idx="51">
                  <c:v>38138</c:v>
                </c:pt>
                <c:pt idx="52">
                  <c:v>38168</c:v>
                </c:pt>
                <c:pt idx="53">
                  <c:v>38199</c:v>
                </c:pt>
                <c:pt idx="54">
                  <c:v>38230</c:v>
                </c:pt>
                <c:pt idx="55">
                  <c:v>38260</c:v>
                </c:pt>
                <c:pt idx="56">
                  <c:v>38291</c:v>
                </c:pt>
                <c:pt idx="57">
                  <c:v>38321</c:v>
                </c:pt>
                <c:pt idx="58">
                  <c:v>38352</c:v>
                </c:pt>
                <c:pt idx="59">
                  <c:v>38383</c:v>
                </c:pt>
                <c:pt idx="60">
                  <c:v>38411</c:v>
                </c:pt>
                <c:pt idx="61">
                  <c:v>38442</c:v>
                </c:pt>
                <c:pt idx="62">
                  <c:v>38472</c:v>
                </c:pt>
                <c:pt idx="63">
                  <c:v>38503</c:v>
                </c:pt>
                <c:pt idx="64">
                  <c:v>38533</c:v>
                </c:pt>
                <c:pt idx="65">
                  <c:v>38564</c:v>
                </c:pt>
                <c:pt idx="66">
                  <c:v>38595</c:v>
                </c:pt>
                <c:pt idx="67">
                  <c:v>38625</c:v>
                </c:pt>
                <c:pt idx="68">
                  <c:v>38656</c:v>
                </c:pt>
                <c:pt idx="69">
                  <c:v>38686</c:v>
                </c:pt>
                <c:pt idx="70">
                  <c:v>38717</c:v>
                </c:pt>
                <c:pt idx="71">
                  <c:v>38748</c:v>
                </c:pt>
                <c:pt idx="72">
                  <c:v>38776</c:v>
                </c:pt>
                <c:pt idx="73">
                  <c:v>38807</c:v>
                </c:pt>
                <c:pt idx="74">
                  <c:v>38837</c:v>
                </c:pt>
                <c:pt idx="75">
                  <c:v>38868</c:v>
                </c:pt>
                <c:pt idx="76">
                  <c:v>38898</c:v>
                </c:pt>
                <c:pt idx="77">
                  <c:v>38929</c:v>
                </c:pt>
                <c:pt idx="78">
                  <c:v>38960</c:v>
                </c:pt>
                <c:pt idx="79">
                  <c:v>38990</c:v>
                </c:pt>
                <c:pt idx="80">
                  <c:v>39021</c:v>
                </c:pt>
                <c:pt idx="81">
                  <c:v>39051</c:v>
                </c:pt>
                <c:pt idx="82">
                  <c:v>39082</c:v>
                </c:pt>
                <c:pt idx="83">
                  <c:v>39113</c:v>
                </c:pt>
                <c:pt idx="84">
                  <c:v>39141</c:v>
                </c:pt>
                <c:pt idx="85">
                  <c:v>39172</c:v>
                </c:pt>
                <c:pt idx="86">
                  <c:v>39202</c:v>
                </c:pt>
                <c:pt idx="87">
                  <c:v>39233</c:v>
                </c:pt>
                <c:pt idx="88">
                  <c:v>39263</c:v>
                </c:pt>
                <c:pt idx="89">
                  <c:v>39294</c:v>
                </c:pt>
                <c:pt idx="90">
                  <c:v>39325</c:v>
                </c:pt>
                <c:pt idx="91">
                  <c:v>39355</c:v>
                </c:pt>
                <c:pt idx="92">
                  <c:v>39386</c:v>
                </c:pt>
                <c:pt idx="93">
                  <c:v>39416</c:v>
                </c:pt>
                <c:pt idx="94">
                  <c:v>39447</c:v>
                </c:pt>
                <c:pt idx="95">
                  <c:v>39478</c:v>
                </c:pt>
                <c:pt idx="96">
                  <c:v>39507</c:v>
                </c:pt>
                <c:pt idx="97">
                  <c:v>39538</c:v>
                </c:pt>
                <c:pt idx="98">
                  <c:v>39568</c:v>
                </c:pt>
                <c:pt idx="99">
                  <c:v>39599</c:v>
                </c:pt>
                <c:pt idx="100">
                  <c:v>39629</c:v>
                </c:pt>
                <c:pt idx="101">
                  <c:v>39660</c:v>
                </c:pt>
                <c:pt idx="102">
                  <c:v>39691</c:v>
                </c:pt>
                <c:pt idx="103">
                  <c:v>39721</c:v>
                </c:pt>
                <c:pt idx="104">
                  <c:v>39752</c:v>
                </c:pt>
                <c:pt idx="105">
                  <c:v>39782</c:v>
                </c:pt>
                <c:pt idx="106">
                  <c:v>39813</c:v>
                </c:pt>
                <c:pt idx="107">
                  <c:v>39844</c:v>
                </c:pt>
                <c:pt idx="108">
                  <c:v>39872</c:v>
                </c:pt>
                <c:pt idx="109">
                  <c:v>39903</c:v>
                </c:pt>
                <c:pt idx="110">
                  <c:v>39933</c:v>
                </c:pt>
                <c:pt idx="111">
                  <c:v>39964</c:v>
                </c:pt>
                <c:pt idx="112">
                  <c:v>39994</c:v>
                </c:pt>
                <c:pt idx="113">
                  <c:v>40025</c:v>
                </c:pt>
                <c:pt idx="114">
                  <c:v>40056</c:v>
                </c:pt>
                <c:pt idx="115">
                  <c:v>40086</c:v>
                </c:pt>
                <c:pt idx="116">
                  <c:v>40117</c:v>
                </c:pt>
                <c:pt idx="117">
                  <c:v>40147</c:v>
                </c:pt>
                <c:pt idx="118">
                  <c:v>40178</c:v>
                </c:pt>
                <c:pt idx="119">
                  <c:v>40209</c:v>
                </c:pt>
                <c:pt idx="120">
                  <c:v>40237</c:v>
                </c:pt>
                <c:pt idx="121">
                  <c:v>40268</c:v>
                </c:pt>
                <c:pt idx="122">
                  <c:v>40298</c:v>
                </c:pt>
                <c:pt idx="123">
                  <c:v>40329</c:v>
                </c:pt>
                <c:pt idx="124">
                  <c:v>40359</c:v>
                </c:pt>
                <c:pt idx="125">
                  <c:v>40390</c:v>
                </c:pt>
                <c:pt idx="126">
                  <c:v>40421</c:v>
                </c:pt>
                <c:pt idx="127">
                  <c:v>40451</c:v>
                </c:pt>
                <c:pt idx="128">
                  <c:v>40482</c:v>
                </c:pt>
                <c:pt idx="129">
                  <c:v>40512</c:v>
                </c:pt>
                <c:pt idx="130">
                  <c:v>40543</c:v>
                </c:pt>
                <c:pt idx="131">
                  <c:v>40574</c:v>
                </c:pt>
                <c:pt idx="132">
                  <c:v>40602</c:v>
                </c:pt>
                <c:pt idx="133">
                  <c:v>40633</c:v>
                </c:pt>
                <c:pt idx="134">
                  <c:v>40663</c:v>
                </c:pt>
                <c:pt idx="135">
                  <c:v>40694</c:v>
                </c:pt>
                <c:pt idx="136">
                  <c:v>40724</c:v>
                </c:pt>
                <c:pt idx="137">
                  <c:v>40755</c:v>
                </c:pt>
                <c:pt idx="138">
                  <c:v>40786</c:v>
                </c:pt>
                <c:pt idx="139">
                  <c:v>40816</c:v>
                </c:pt>
                <c:pt idx="140">
                  <c:v>40847</c:v>
                </c:pt>
                <c:pt idx="141">
                  <c:v>40877</c:v>
                </c:pt>
                <c:pt idx="142">
                  <c:v>40908</c:v>
                </c:pt>
                <c:pt idx="143">
                  <c:v>40939</c:v>
                </c:pt>
                <c:pt idx="144">
                  <c:v>40968</c:v>
                </c:pt>
                <c:pt idx="145">
                  <c:v>40999</c:v>
                </c:pt>
                <c:pt idx="146">
                  <c:v>41029</c:v>
                </c:pt>
                <c:pt idx="147">
                  <c:v>41060</c:v>
                </c:pt>
                <c:pt idx="148">
                  <c:v>41090</c:v>
                </c:pt>
                <c:pt idx="149">
                  <c:v>41121</c:v>
                </c:pt>
                <c:pt idx="150">
                  <c:v>41152</c:v>
                </c:pt>
                <c:pt idx="151">
                  <c:v>41182</c:v>
                </c:pt>
                <c:pt idx="152">
                  <c:v>41213</c:v>
                </c:pt>
                <c:pt idx="153">
                  <c:v>41243</c:v>
                </c:pt>
                <c:pt idx="154">
                  <c:v>41274</c:v>
                </c:pt>
                <c:pt idx="155">
                  <c:v>41305</c:v>
                </c:pt>
                <c:pt idx="156">
                  <c:v>41333</c:v>
                </c:pt>
                <c:pt idx="157">
                  <c:v>41364</c:v>
                </c:pt>
                <c:pt idx="158">
                  <c:v>41394</c:v>
                </c:pt>
                <c:pt idx="159">
                  <c:v>41425</c:v>
                </c:pt>
                <c:pt idx="160">
                  <c:v>41455</c:v>
                </c:pt>
                <c:pt idx="161">
                  <c:v>41486</c:v>
                </c:pt>
                <c:pt idx="162">
                  <c:v>41517</c:v>
                </c:pt>
                <c:pt idx="163">
                  <c:v>41547</c:v>
                </c:pt>
                <c:pt idx="164">
                  <c:v>41578</c:v>
                </c:pt>
                <c:pt idx="165">
                  <c:v>41608</c:v>
                </c:pt>
                <c:pt idx="166">
                  <c:v>41639</c:v>
                </c:pt>
                <c:pt idx="167">
                  <c:v>41670</c:v>
                </c:pt>
                <c:pt idx="168">
                  <c:v>41698</c:v>
                </c:pt>
                <c:pt idx="169">
                  <c:v>41729</c:v>
                </c:pt>
                <c:pt idx="170">
                  <c:v>41759</c:v>
                </c:pt>
                <c:pt idx="171">
                  <c:v>41790</c:v>
                </c:pt>
                <c:pt idx="172">
                  <c:v>41820</c:v>
                </c:pt>
                <c:pt idx="173">
                  <c:v>41851</c:v>
                </c:pt>
                <c:pt idx="174">
                  <c:v>41882</c:v>
                </c:pt>
                <c:pt idx="175">
                  <c:v>41912</c:v>
                </c:pt>
                <c:pt idx="176">
                  <c:v>41943</c:v>
                </c:pt>
                <c:pt idx="177">
                  <c:v>41973</c:v>
                </c:pt>
                <c:pt idx="178">
                  <c:v>42004</c:v>
                </c:pt>
                <c:pt idx="179">
                  <c:v>42035</c:v>
                </c:pt>
                <c:pt idx="180">
                  <c:v>42063</c:v>
                </c:pt>
                <c:pt idx="181">
                  <c:v>42094</c:v>
                </c:pt>
                <c:pt idx="182">
                  <c:v>42124</c:v>
                </c:pt>
                <c:pt idx="183">
                  <c:v>42155</c:v>
                </c:pt>
                <c:pt idx="184">
                  <c:v>42185</c:v>
                </c:pt>
                <c:pt idx="185">
                  <c:v>42216</c:v>
                </c:pt>
                <c:pt idx="186">
                  <c:v>42247</c:v>
                </c:pt>
                <c:pt idx="187">
                  <c:v>42277</c:v>
                </c:pt>
                <c:pt idx="188">
                  <c:v>42308</c:v>
                </c:pt>
                <c:pt idx="189">
                  <c:v>42338</c:v>
                </c:pt>
                <c:pt idx="190">
                  <c:v>42369</c:v>
                </c:pt>
                <c:pt idx="191">
                  <c:v>42400</c:v>
                </c:pt>
                <c:pt idx="192">
                  <c:v>42429</c:v>
                </c:pt>
                <c:pt idx="193">
                  <c:v>42460</c:v>
                </c:pt>
                <c:pt idx="194">
                  <c:v>42490</c:v>
                </c:pt>
                <c:pt idx="195">
                  <c:v>42521</c:v>
                </c:pt>
                <c:pt idx="196">
                  <c:v>42551</c:v>
                </c:pt>
                <c:pt idx="197">
                  <c:v>42582</c:v>
                </c:pt>
                <c:pt idx="198">
                  <c:v>42613</c:v>
                </c:pt>
                <c:pt idx="199">
                  <c:v>42643</c:v>
                </c:pt>
                <c:pt idx="200">
                  <c:v>42674</c:v>
                </c:pt>
                <c:pt idx="201">
                  <c:v>42704</c:v>
                </c:pt>
                <c:pt idx="202">
                  <c:v>42735</c:v>
                </c:pt>
                <c:pt idx="203">
                  <c:v>42766</c:v>
                </c:pt>
                <c:pt idx="204">
                  <c:v>42794</c:v>
                </c:pt>
                <c:pt idx="205">
                  <c:v>42825</c:v>
                </c:pt>
                <c:pt idx="206">
                  <c:v>42855</c:v>
                </c:pt>
                <c:pt idx="207">
                  <c:v>42886</c:v>
                </c:pt>
              </c:numCache>
            </c:numRef>
          </c:cat>
          <c:val>
            <c:numRef>
              <c:f>IPC!$AF$26:$AF$1048576</c:f>
              <c:numCache>
                <c:formatCode>General</c:formatCode>
                <c:ptCount val="1048551"/>
                <c:pt idx="0">
                  <c:v>1.9</c:v>
                </c:pt>
                <c:pt idx="1">
                  <c:v>2</c:v>
                </c:pt>
                <c:pt idx="2">
                  <c:v>1.7</c:v>
                </c:pt>
                <c:pt idx="3">
                  <c:v>1.8</c:v>
                </c:pt>
                <c:pt idx="4">
                  <c:v>2.1</c:v>
                </c:pt>
                <c:pt idx="5">
                  <c:v>2.1</c:v>
                </c:pt>
                <c:pt idx="6">
                  <c:v>2</c:v>
                </c:pt>
                <c:pt idx="7">
                  <c:v>2.4</c:v>
                </c:pt>
                <c:pt idx="8">
                  <c:v>2.4</c:v>
                </c:pt>
                <c:pt idx="9">
                  <c:v>2.5</c:v>
                </c:pt>
                <c:pt idx="10">
                  <c:v>2.5</c:v>
                </c:pt>
                <c:pt idx="11">
                  <c:v>2</c:v>
                </c:pt>
                <c:pt idx="12">
                  <c:v>2</c:v>
                </c:pt>
                <c:pt idx="13">
                  <c:v>2.2000000000000002</c:v>
                </c:pt>
                <c:pt idx="14">
                  <c:v>2.7</c:v>
                </c:pt>
                <c:pt idx="15">
                  <c:v>3.1</c:v>
                </c:pt>
                <c:pt idx="16">
                  <c:v>2.9</c:v>
                </c:pt>
                <c:pt idx="17">
                  <c:v>2.5</c:v>
                </c:pt>
                <c:pt idx="18">
                  <c:v>2.2999999999999998</c:v>
                </c:pt>
                <c:pt idx="19">
                  <c:v>2.2000000000000002</c:v>
                </c:pt>
                <c:pt idx="20">
                  <c:v>2.2999999999999998</c:v>
                </c:pt>
                <c:pt idx="21">
                  <c:v>2</c:v>
                </c:pt>
                <c:pt idx="22">
                  <c:v>2.1</c:v>
                </c:pt>
                <c:pt idx="23">
                  <c:v>2.6</c:v>
                </c:pt>
                <c:pt idx="24">
                  <c:v>2.5</c:v>
                </c:pt>
                <c:pt idx="25">
                  <c:v>2.5</c:v>
                </c:pt>
                <c:pt idx="26">
                  <c:v>2.4</c:v>
                </c:pt>
                <c:pt idx="27">
                  <c:v>2.1</c:v>
                </c:pt>
                <c:pt idx="28">
                  <c:v>1.9</c:v>
                </c:pt>
                <c:pt idx="29">
                  <c:v>2</c:v>
                </c:pt>
                <c:pt idx="30">
                  <c:v>2.2000000000000002</c:v>
                </c:pt>
                <c:pt idx="31">
                  <c:v>2.1</c:v>
                </c:pt>
                <c:pt idx="32">
                  <c:v>2.2999999999999998</c:v>
                </c:pt>
                <c:pt idx="33">
                  <c:v>2.2999999999999998</c:v>
                </c:pt>
                <c:pt idx="34">
                  <c:v>2.2999999999999998</c:v>
                </c:pt>
                <c:pt idx="35">
                  <c:v>2.1</c:v>
                </c:pt>
                <c:pt idx="36">
                  <c:v>2.4</c:v>
                </c:pt>
                <c:pt idx="37">
                  <c:v>2.4</c:v>
                </c:pt>
                <c:pt idx="38">
                  <c:v>2.1</c:v>
                </c:pt>
                <c:pt idx="39">
                  <c:v>1.8</c:v>
                </c:pt>
                <c:pt idx="40">
                  <c:v>2</c:v>
                </c:pt>
                <c:pt idx="41">
                  <c:v>1.9</c:v>
                </c:pt>
                <c:pt idx="42">
                  <c:v>2</c:v>
                </c:pt>
                <c:pt idx="43">
                  <c:v>2.1</c:v>
                </c:pt>
                <c:pt idx="44">
                  <c:v>2</c:v>
                </c:pt>
                <c:pt idx="45">
                  <c:v>2.2000000000000002</c:v>
                </c:pt>
                <c:pt idx="46">
                  <c:v>2</c:v>
                </c:pt>
                <c:pt idx="47">
                  <c:v>1.8</c:v>
                </c:pt>
                <c:pt idx="48">
                  <c:v>1.6</c:v>
                </c:pt>
                <c:pt idx="49">
                  <c:v>1.7</c:v>
                </c:pt>
                <c:pt idx="50">
                  <c:v>2.1</c:v>
                </c:pt>
                <c:pt idx="51">
                  <c:v>2.4</c:v>
                </c:pt>
                <c:pt idx="52">
                  <c:v>2.4</c:v>
                </c:pt>
                <c:pt idx="53">
                  <c:v>2.2999999999999998</c:v>
                </c:pt>
                <c:pt idx="54">
                  <c:v>2.4</c:v>
                </c:pt>
                <c:pt idx="55">
                  <c:v>2.1</c:v>
                </c:pt>
                <c:pt idx="56">
                  <c:v>2.4</c:v>
                </c:pt>
                <c:pt idx="57">
                  <c:v>2.2000000000000002</c:v>
                </c:pt>
                <c:pt idx="58">
                  <c:v>2.2999999999999998</c:v>
                </c:pt>
                <c:pt idx="59">
                  <c:v>1.9</c:v>
                </c:pt>
                <c:pt idx="60">
                  <c:v>2.1</c:v>
                </c:pt>
                <c:pt idx="61">
                  <c:v>2.2000000000000002</c:v>
                </c:pt>
                <c:pt idx="62">
                  <c:v>2.1</c:v>
                </c:pt>
                <c:pt idx="63">
                  <c:v>2</c:v>
                </c:pt>
                <c:pt idx="64">
                  <c:v>2</c:v>
                </c:pt>
                <c:pt idx="65">
                  <c:v>2.1</c:v>
                </c:pt>
                <c:pt idx="66">
                  <c:v>2.2000000000000002</c:v>
                </c:pt>
                <c:pt idx="67">
                  <c:v>2.6</c:v>
                </c:pt>
                <c:pt idx="68">
                  <c:v>2.4</c:v>
                </c:pt>
                <c:pt idx="69">
                  <c:v>2.2999999999999998</c:v>
                </c:pt>
                <c:pt idx="70">
                  <c:v>2.2999999999999998</c:v>
                </c:pt>
                <c:pt idx="71">
                  <c:v>2.4</c:v>
                </c:pt>
                <c:pt idx="72">
                  <c:v>2.4</c:v>
                </c:pt>
                <c:pt idx="73">
                  <c:v>2.2000000000000002</c:v>
                </c:pt>
                <c:pt idx="74">
                  <c:v>2.4</c:v>
                </c:pt>
                <c:pt idx="75">
                  <c:v>2.5</c:v>
                </c:pt>
                <c:pt idx="76">
                  <c:v>2.5</c:v>
                </c:pt>
                <c:pt idx="77">
                  <c:v>2.4</c:v>
                </c:pt>
                <c:pt idx="78">
                  <c:v>2.2999999999999998</c:v>
                </c:pt>
                <c:pt idx="79">
                  <c:v>1.8</c:v>
                </c:pt>
                <c:pt idx="80">
                  <c:v>1.6</c:v>
                </c:pt>
                <c:pt idx="81">
                  <c:v>1.9</c:v>
                </c:pt>
                <c:pt idx="82">
                  <c:v>1.9</c:v>
                </c:pt>
                <c:pt idx="83">
                  <c:v>1.8</c:v>
                </c:pt>
                <c:pt idx="84">
                  <c:v>1.8</c:v>
                </c:pt>
                <c:pt idx="85">
                  <c:v>1.9</c:v>
                </c:pt>
                <c:pt idx="86">
                  <c:v>1.9</c:v>
                </c:pt>
                <c:pt idx="87">
                  <c:v>1.9</c:v>
                </c:pt>
                <c:pt idx="88">
                  <c:v>1.9</c:v>
                </c:pt>
                <c:pt idx="89">
                  <c:v>1.8</c:v>
                </c:pt>
                <c:pt idx="90">
                  <c:v>1.7</c:v>
                </c:pt>
                <c:pt idx="91">
                  <c:v>2.1</c:v>
                </c:pt>
                <c:pt idx="92">
                  <c:v>2.5</c:v>
                </c:pt>
                <c:pt idx="93">
                  <c:v>3.1</c:v>
                </c:pt>
                <c:pt idx="94">
                  <c:v>3.1</c:v>
                </c:pt>
                <c:pt idx="95">
                  <c:v>3.2</c:v>
                </c:pt>
                <c:pt idx="96">
                  <c:v>3.3</c:v>
                </c:pt>
                <c:pt idx="97">
                  <c:v>3.6</c:v>
                </c:pt>
                <c:pt idx="98">
                  <c:v>3.3</c:v>
                </c:pt>
                <c:pt idx="99">
                  <c:v>3.7</c:v>
                </c:pt>
                <c:pt idx="100">
                  <c:v>4</c:v>
                </c:pt>
                <c:pt idx="101">
                  <c:v>4.0999999999999996</c:v>
                </c:pt>
                <c:pt idx="102">
                  <c:v>3.8</c:v>
                </c:pt>
                <c:pt idx="103">
                  <c:v>3.6</c:v>
                </c:pt>
                <c:pt idx="104">
                  <c:v>3.2</c:v>
                </c:pt>
                <c:pt idx="105">
                  <c:v>2.1</c:v>
                </c:pt>
                <c:pt idx="106">
                  <c:v>1.6</c:v>
                </c:pt>
                <c:pt idx="107">
                  <c:v>1.1000000000000001</c:v>
                </c:pt>
                <c:pt idx="108">
                  <c:v>1.2</c:v>
                </c:pt>
                <c:pt idx="109">
                  <c:v>0.6</c:v>
                </c:pt>
                <c:pt idx="110">
                  <c:v>0.6</c:v>
                </c:pt>
                <c:pt idx="111">
                  <c:v>0</c:v>
                </c:pt>
                <c:pt idx="112">
                  <c:v>-0.1</c:v>
                </c:pt>
                <c:pt idx="113">
                  <c:v>-0.7</c:v>
                </c:pt>
                <c:pt idx="114">
                  <c:v>-0.2</c:v>
                </c:pt>
                <c:pt idx="115">
                  <c:v>-0.3</c:v>
                </c:pt>
                <c:pt idx="116">
                  <c:v>-0.1</c:v>
                </c:pt>
                <c:pt idx="117">
                  <c:v>0.5</c:v>
                </c:pt>
                <c:pt idx="118">
                  <c:v>0.9</c:v>
                </c:pt>
                <c:pt idx="119">
                  <c:v>0.9</c:v>
                </c:pt>
                <c:pt idx="120">
                  <c:v>0.9</c:v>
                </c:pt>
                <c:pt idx="121">
                  <c:v>1.6</c:v>
                </c:pt>
                <c:pt idx="122">
                  <c:v>1.6</c:v>
                </c:pt>
                <c:pt idx="123">
                  <c:v>1.7</c:v>
                </c:pt>
                <c:pt idx="124">
                  <c:v>1.5</c:v>
                </c:pt>
                <c:pt idx="125">
                  <c:v>1.7</c:v>
                </c:pt>
                <c:pt idx="126">
                  <c:v>1.6</c:v>
                </c:pt>
                <c:pt idx="127">
                  <c:v>1.9</c:v>
                </c:pt>
                <c:pt idx="128">
                  <c:v>1.9</c:v>
                </c:pt>
                <c:pt idx="129">
                  <c:v>1.9</c:v>
                </c:pt>
                <c:pt idx="130">
                  <c:v>2.2000000000000002</c:v>
                </c:pt>
                <c:pt idx="131">
                  <c:v>2.2999999999999998</c:v>
                </c:pt>
                <c:pt idx="132">
                  <c:v>2.4</c:v>
                </c:pt>
                <c:pt idx="133">
                  <c:v>2.7</c:v>
                </c:pt>
                <c:pt idx="134">
                  <c:v>2.8</c:v>
                </c:pt>
                <c:pt idx="135">
                  <c:v>2.7</c:v>
                </c:pt>
                <c:pt idx="136">
                  <c:v>2.7</c:v>
                </c:pt>
                <c:pt idx="137">
                  <c:v>2.6</c:v>
                </c:pt>
                <c:pt idx="138">
                  <c:v>2.5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2.8</c:v>
                </c:pt>
                <c:pt idx="143">
                  <c:v>2.7</c:v>
                </c:pt>
                <c:pt idx="144">
                  <c:v>2.7</c:v>
                </c:pt>
                <c:pt idx="145">
                  <c:v>2.7</c:v>
                </c:pt>
                <c:pt idx="146">
                  <c:v>2.6</c:v>
                </c:pt>
                <c:pt idx="147">
                  <c:v>2.4</c:v>
                </c:pt>
                <c:pt idx="148">
                  <c:v>2.4</c:v>
                </c:pt>
                <c:pt idx="149">
                  <c:v>2.4</c:v>
                </c:pt>
                <c:pt idx="150">
                  <c:v>2.6</c:v>
                </c:pt>
                <c:pt idx="151">
                  <c:v>2.6</c:v>
                </c:pt>
                <c:pt idx="152">
                  <c:v>2.5</c:v>
                </c:pt>
                <c:pt idx="153">
                  <c:v>2.2000000000000002</c:v>
                </c:pt>
                <c:pt idx="154">
                  <c:v>2.2000000000000002</c:v>
                </c:pt>
                <c:pt idx="155">
                  <c:v>2</c:v>
                </c:pt>
                <c:pt idx="156">
                  <c:v>1.9</c:v>
                </c:pt>
                <c:pt idx="157">
                  <c:v>1.7</c:v>
                </c:pt>
                <c:pt idx="158">
                  <c:v>1.2</c:v>
                </c:pt>
                <c:pt idx="159">
                  <c:v>1.4</c:v>
                </c:pt>
                <c:pt idx="160">
                  <c:v>1.6</c:v>
                </c:pt>
                <c:pt idx="161">
                  <c:v>1.6</c:v>
                </c:pt>
                <c:pt idx="162">
                  <c:v>1.3</c:v>
                </c:pt>
                <c:pt idx="163">
                  <c:v>1.1000000000000001</c:v>
                </c:pt>
                <c:pt idx="164">
                  <c:v>0.7</c:v>
                </c:pt>
                <c:pt idx="165">
                  <c:v>0.9</c:v>
                </c:pt>
                <c:pt idx="166">
                  <c:v>0.8</c:v>
                </c:pt>
                <c:pt idx="167">
                  <c:v>0.8</c:v>
                </c:pt>
                <c:pt idx="168">
                  <c:v>0.7</c:v>
                </c:pt>
                <c:pt idx="169">
                  <c:v>0.5</c:v>
                </c:pt>
                <c:pt idx="170">
                  <c:v>0.7</c:v>
                </c:pt>
                <c:pt idx="171">
                  <c:v>0.5</c:v>
                </c:pt>
                <c:pt idx="172">
                  <c:v>0.5</c:v>
                </c:pt>
                <c:pt idx="173">
                  <c:v>0.4</c:v>
                </c:pt>
                <c:pt idx="174">
                  <c:v>0.4</c:v>
                </c:pt>
                <c:pt idx="175">
                  <c:v>0.3</c:v>
                </c:pt>
                <c:pt idx="176">
                  <c:v>0.4</c:v>
                </c:pt>
                <c:pt idx="177">
                  <c:v>0.3</c:v>
                </c:pt>
                <c:pt idx="178">
                  <c:v>-0.2</c:v>
                </c:pt>
                <c:pt idx="179">
                  <c:v>-0.6</c:v>
                </c:pt>
                <c:pt idx="180">
                  <c:v>-0.3</c:v>
                </c:pt>
                <c:pt idx="181">
                  <c:v>-0.1</c:v>
                </c:pt>
                <c:pt idx="182">
                  <c:v>0</c:v>
                </c:pt>
                <c:pt idx="183">
                  <c:v>0.3</c:v>
                </c:pt>
                <c:pt idx="184">
                  <c:v>0.2</c:v>
                </c:pt>
                <c:pt idx="185">
                  <c:v>0.2</c:v>
                </c:pt>
                <c:pt idx="186">
                  <c:v>0.1</c:v>
                </c:pt>
                <c:pt idx="187">
                  <c:v>-0.1</c:v>
                </c:pt>
                <c:pt idx="188">
                  <c:v>0.1</c:v>
                </c:pt>
                <c:pt idx="189">
                  <c:v>0.1</c:v>
                </c:pt>
                <c:pt idx="190">
                  <c:v>0.2</c:v>
                </c:pt>
                <c:pt idx="191">
                  <c:v>0.3</c:v>
                </c:pt>
                <c:pt idx="192">
                  <c:v>-0.2</c:v>
                </c:pt>
                <c:pt idx="193">
                  <c:v>0</c:v>
                </c:pt>
                <c:pt idx="194">
                  <c:v>-0.2</c:v>
                </c:pt>
                <c:pt idx="195">
                  <c:v>-0.1</c:v>
                </c:pt>
                <c:pt idx="196">
                  <c:v>0.1</c:v>
                </c:pt>
                <c:pt idx="197">
                  <c:v>0.2</c:v>
                </c:pt>
                <c:pt idx="198">
                  <c:v>0.2</c:v>
                </c:pt>
                <c:pt idx="199">
                  <c:v>0.4</c:v>
                </c:pt>
                <c:pt idx="200">
                  <c:v>0.5</c:v>
                </c:pt>
                <c:pt idx="201">
                  <c:v>0.6</c:v>
                </c:pt>
                <c:pt idx="202">
                  <c:v>1.1000000000000001</c:v>
                </c:pt>
                <c:pt idx="203">
                  <c:v>1.8</c:v>
                </c:pt>
                <c:pt idx="204">
                  <c:v>2</c:v>
                </c:pt>
                <c:pt idx="205">
                  <c:v>1.5</c:v>
                </c:pt>
                <c:pt idx="206">
                  <c:v>1.9</c:v>
                </c:pt>
                <c:pt idx="207">
                  <c:v>1.4</c:v>
                </c:pt>
              </c:numCache>
            </c:numRef>
          </c:val>
          <c:smooth val="0"/>
        </c:ser>
        <c:ser>
          <c:idx val="1"/>
          <c:order val="5"/>
          <c:tx>
            <c:strRef>
              <c:f>IPC!$AG$24</c:f>
              <c:strCache>
                <c:ptCount val="1"/>
                <c:pt idx="0">
                  <c:v>Alemania</c:v>
                </c:pt>
              </c:strCache>
            </c:strRef>
          </c:tx>
          <c:spPr>
            <a:ln>
              <a:solidFill>
                <a:srgbClr val="1F497D"/>
              </a:solidFill>
            </a:ln>
          </c:spPr>
          <c:marker>
            <c:symbol val="none"/>
          </c:marker>
          <c:cat>
            <c:numRef>
              <c:f>IPC!$AE$26:$AE$501</c:f>
              <c:numCache>
                <c:formatCode>m/d/yyyy</c:formatCode>
                <c:ptCount val="476"/>
                <c:pt idx="0">
                  <c:v>36585</c:v>
                </c:pt>
                <c:pt idx="1">
                  <c:v>36616</c:v>
                </c:pt>
                <c:pt idx="2">
                  <c:v>36646</c:v>
                </c:pt>
                <c:pt idx="3">
                  <c:v>36677</c:v>
                </c:pt>
                <c:pt idx="4">
                  <c:v>36707</c:v>
                </c:pt>
                <c:pt idx="5">
                  <c:v>36738</c:v>
                </c:pt>
                <c:pt idx="6">
                  <c:v>36769</c:v>
                </c:pt>
                <c:pt idx="7">
                  <c:v>36799</c:v>
                </c:pt>
                <c:pt idx="8">
                  <c:v>36830</c:v>
                </c:pt>
                <c:pt idx="9">
                  <c:v>36860</c:v>
                </c:pt>
                <c:pt idx="10">
                  <c:v>36891</c:v>
                </c:pt>
                <c:pt idx="11">
                  <c:v>36922</c:v>
                </c:pt>
                <c:pt idx="12">
                  <c:v>36950</c:v>
                </c:pt>
                <c:pt idx="13">
                  <c:v>36981</c:v>
                </c:pt>
                <c:pt idx="14">
                  <c:v>37011</c:v>
                </c:pt>
                <c:pt idx="15">
                  <c:v>37042</c:v>
                </c:pt>
                <c:pt idx="16">
                  <c:v>37072</c:v>
                </c:pt>
                <c:pt idx="17">
                  <c:v>37103</c:v>
                </c:pt>
                <c:pt idx="18">
                  <c:v>37134</c:v>
                </c:pt>
                <c:pt idx="19">
                  <c:v>37164</c:v>
                </c:pt>
                <c:pt idx="20">
                  <c:v>37195</c:v>
                </c:pt>
                <c:pt idx="21">
                  <c:v>37225</c:v>
                </c:pt>
                <c:pt idx="22">
                  <c:v>37256</c:v>
                </c:pt>
                <c:pt idx="23">
                  <c:v>37287</c:v>
                </c:pt>
                <c:pt idx="24">
                  <c:v>37315</c:v>
                </c:pt>
                <c:pt idx="25">
                  <c:v>37346</c:v>
                </c:pt>
                <c:pt idx="26">
                  <c:v>37376</c:v>
                </c:pt>
                <c:pt idx="27">
                  <c:v>37407</c:v>
                </c:pt>
                <c:pt idx="28">
                  <c:v>37437</c:v>
                </c:pt>
                <c:pt idx="29">
                  <c:v>37468</c:v>
                </c:pt>
                <c:pt idx="30">
                  <c:v>37499</c:v>
                </c:pt>
                <c:pt idx="31">
                  <c:v>37529</c:v>
                </c:pt>
                <c:pt idx="32">
                  <c:v>37560</c:v>
                </c:pt>
                <c:pt idx="33">
                  <c:v>37590</c:v>
                </c:pt>
                <c:pt idx="34">
                  <c:v>37621</c:v>
                </c:pt>
                <c:pt idx="35">
                  <c:v>37652</c:v>
                </c:pt>
                <c:pt idx="36">
                  <c:v>37680</c:v>
                </c:pt>
                <c:pt idx="37">
                  <c:v>37711</c:v>
                </c:pt>
                <c:pt idx="38">
                  <c:v>37741</c:v>
                </c:pt>
                <c:pt idx="39">
                  <c:v>37772</c:v>
                </c:pt>
                <c:pt idx="40">
                  <c:v>37802</c:v>
                </c:pt>
                <c:pt idx="41">
                  <c:v>37833</c:v>
                </c:pt>
                <c:pt idx="42">
                  <c:v>37864</c:v>
                </c:pt>
                <c:pt idx="43">
                  <c:v>37894</c:v>
                </c:pt>
                <c:pt idx="44">
                  <c:v>37925</c:v>
                </c:pt>
                <c:pt idx="45">
                  <c:v>37955</c:v>
                </c:pt>
                <c:pt idx="46">
                  <c:v>37986</c:v>
                </c:pt>
                <c:pt idx="47">
                  <c:v>38017</c:v>
                </c:pt>
                <c:pt idx="48">
                  <c:v>38046</c:v>
                </c:pt>
                <c:pt idx="49">
                  <c:v>38077</c:v>
                </c:pt>
                <c:pt idx="50">
                  <c:v>38107</c:v>
                </c:pt>
                <c:pt idx="51">
                  <c:v>38138</c:v>
                </c:pt>
                <c:pt idx="52">
                  <c:v>38168</c:v>
                </c:pt>
                <c:pt idx="53">
                  <c:v>38199</c:v>
                </c:pt>
                <c:pt idx="54">
                  <c:v>38230</c:v>
                </c:pt>
                <c:pt idx="55">
                  <c:v>38260</c:v>
                </c:pt>
                <c:pt idx="56">
                  <c:v>38291</c:v>
                </c:pt>
                <c:pt idx="57">
                  <c:v>38321</c:v>
                </c:pt>
                <c:pt idx="58">
                  <c:v>38352</c:v>
                </c:pt>
                <c:pt idx="59">
                  <c:v>38383</c:v>
                </c:pt>
                <c:pt idx="60">
                  <c:v>38411</c:v>
                </c:pt>
                <c:pt idx="61">
                  <c:v>38442</c:v>
                </c:pt>
                <c:pt idx="62">
                  <c:v>38472</c:v>
                </c:pt>
                <c:pt idx="63">
                  <c:v>38503</c:v>
                </c:pt>
                <c:pt idx="64">
                  <c:v>38533</c:v>
                </c:pt>
                <c:pt idx="65">
                  <c:v>38564</c:v>
                </c:pt>
                <c:pt idx="66">
                  <c:v>38595</c:v>
                </c:pt>
                <c:pt idx="67">
                  <c:v>38625</c:v>
                </c:pt>
                <c:pt idx="68">
                  <c:v>38656</c:v>
                </c:pt>
                <c:pt idx="69">
                  <c:v>38686</c:v>
                </c:pt>
                <c:pt idx="70">
                  <c:v>38717</c:v>
                </c:pt>
                <c:pt idx="71">
                  <c:v>38748</c:v>
                </c:pt>
                <c:pt idx="72">
                  <c:v>38776</c:v>
                </c:pt>
                <c:pt idx="73">
                  <c:v>38807</c:v>
                </c:pt>
                <c:pt idx="74">
                  <c:v>38837</c:v>
                </c:pt>
                <c:pt idx="75">
                  <c:v>38868</c:v>
                </c:pt>
                <c:pt idx="76">
                  <c:v>38898</c:v>
                </c:pt>
                <c:pt idx="77">
                  <c:v>38929</c:v>
                </c:pt>
                <c:pt idx="78">
                  <c:v>38960</c:v>
                </c:pt>
                <c:pt idx="79">
                  <c:v>38990</c:v>
                </c:pt>
                <c:pt idx="80">
                  <c:v>39021</c:v>
                </c:pt>
                <c:pt idx="81">
                  <c:v>39051</c:v>
                </c:pt>
                <c:pt idx="82">
                  <c:v>39082</c:v>
                </c:pt>
                <c:pt idx="83">
                  <c:v>39113</c:v>
                </c:pt>
                <c:pt idx="84">
                  <c:v>39141</c:v>
                </c:pt>
                <c:pt idx="85">
                  <c:v>39172</c:v>
                </c:pt>
                <c:pt idx="86">
                  <c:v>39202</c:v>
                </c:pt>
                <c:pt idx="87">
                  <c:v>39233</c:v>
                </c:pt>
                <c:pt idx="88">
                  <c:v>39263</c:v>
                </c:pt>
                <c:pt idx="89">
                  <c:v>39294</c:v>
                </c:pt>
                <c:pt idx="90">
                  <c:v>39325</c:v>
                </c:pt>
                <c:pt idx="91">
                  <c:v>39355</c:v>
                </c:pt>
                <c:pt idx="92">
                  <c:v>39386</c:v>
                </c:pt>
                <c:pt idx="93">
                  <c:v>39416</c:v>
                </c:pt>
                <c:pt idx="94">
                  <c:v>39447</c:v>
                </c:pt>
                <c:pt idx="95">
                  <c:v>39478</c:v>
                </c:pt>
                <c:pt idx="96">
                  <c:v>39507</c:v>
                </c:pt>
                <c:pt idx="97">
                  <c:v>39538</c:v>
                </c:pt>
                <c:pt idx="98">
                  <c:v>39568</c:v>
                </c:pt>
                <c:pt idx="99">
                  <c:v>39599</c:v>
                </c:pt>
                <c:pt idx="100">
                  <c:v>39629</c:v>
                </c:pt>
                <c:pt idx="101">
                  <c:v>39660</c:v>
                </c:pt>
                <c:pt idx="102">
                  <c:v>39691</c:v>
                </c:pt>
                <c:pt idx="103">
                  <c:v>39721</c:v>
                </c:pt>
                <c:pt idx="104">
                  <c:v>39752</c:v>
                </c:pt>
                <c:pt idx="105">
                  <c:v>39782</c:v>
                </c:pt>
                <c:pt idx="106">
                  <c:v>39813</c:v>
                </c:pt>
                <c:pt idx="107">
                  <c:v>39844</c:v>
                </c:pt>
                <c:pt idx="108">
                  <c:v>39872</c:v>
                </c:pt>
                <c:pt idx="109">
                  <c:v>39903</c:v>
                </c:pt>
                <c:pt idx="110">
                  <c:v>39933</c:v>
                </c:pt>
                <c:pt idx="111">
                  <c:v>39964</c:v>
                </c:pt>
                <c:pt idx="112">
                  <c:v>39994</c:v>
                </c:pt>
                <c:pt idx="113">
                  <c:v>40025</c:v>
                </c:pt>
                <c:pt idx="114">
                  <c:v>40056</c:v>
                </c:pt>
                <c:pt idx="115">
                  <c:v>40086</c:v>
                </c:pt>
                <c:pt idx="116">
                  <c:v>40117</c:v>
                </c:pt>
                <c:pt idx="117">
                  <c:v>40147</c:v>
                </c:pt>
                <c:pt idx="118">
                  <c:v>40178</c:v>
                </c:pt>
                <c:pt idx="119">
                  <c:v>40209</c:v>
                </c:pt>
                <c:pt idx="120">
                  <c:v>40237</c:v>
                </c:pt>
                <c:pt idx="121">
                  <c:v>40268</c:v>
                </c:pt>
                <c:pt idx="122">
                  <c:v>40298</c:v>
                </c:pt>
                <c:pt idx="123">
                  <c:v>40329</c:v>
                </c:pt>
                <c:pt idx="124">
                  <c:v>40359</c:v>
                </c:pt>
                <c:pt idx="125">
                  <c:v>40390</c:v>
                </c:pt>
                <c:pt idx="126">
                  <c:v>40421</c:v>
                </c:pt>
                <c:pt idx="127">
                  <c:v>40451</c:v>
                </c:pt>
                <c:pt idx="128">
                  <c:v>40482</c:v>
                </c:pt>
                <c:pt idx="129">
                  <c:v>40512</c:v>
                </c:pt>
                <c:pt idx="130">
                  <c:v>40543</c:v>
                </c:pt>
                <c:pt idx="131">
                  <c:v>40574</c:v>
                </c:pt>
                <c:pt idx="132">
                  <c:v>40602</c:v>
                </c:pt>
                <c:pt idx="133">
                  <c:v>40633</c:v>
                </c:pt>
                <c:pt idx="134">
                  <c:v>40663</c:v>
                </c:pt>
                <c:pt idx="135">
                  <c:v>40694</c:v>
                </c:pt>
                <c:pt idx="136">
                  <c:v>40724</c:v>
                </c:pt>
                <c:pt idx="137">
                  <c:v>40755</c:v>
                </c:pt>
                <c:pt idx="138">
                  <c:v>40786</c:v>
                </c:pt>
                <c:pt idx="139">
                  <c:v>40816</c:v>
                </c:pt>
                <c:pt idx="140">
                  <c:v>40847</c:v>
                </c:pt>
                <c:pt idx="141">
                  <c:v>40877</c:v>
                </c:pt>
                <c:pt idx="142">
                  <c:v>40908</c:v>
                </c:pt>
                <c:pt idx="143">
                  <c:v>40939</c:v>
                </c:pt>
                <c:pt idx="144">
                  <c:v>40968</c:v>
                </c:pt>
                <c:pt idx="145">
                  <c:v>40999</c:v>
                </c:pt>
                <c:pt idx="146">
                  <c:v>41029</c:v>
                </c:pt>
                <c:pt idx="147">
                  <c:v>41060</c:v>
                </c:pt>
                <c:pt idx="148">
                  <c:v>41090</c:v>
                </c:pt>
                <c:pt idx="149">
                  <c:v>41121</c:v>
                </c:pt>
                <c:pt idx="150">
                  <c:v>41152</c:v>
                </c:pt>
                <c:pt idx="151">
                  <c:v>41182</c:v>
                </c:pt>
                <c:pt idx="152">
                  <c:v>41213</c:v>
                </c:pt>
                <c:pt idx="153">
                  <c:v>41243</c:v>
                </c:pt>
                <c:pt idx="154">
                  <c:v>41274</c:v>
                </c:pt>
                <c:pt idx="155">
                  <c:v>41305</c:v>
                </c:pt>
                <c:pt idx="156">
                  <c:v>41333</c:v>
                </c:pt>
                <c:pt idx="157">
                  <c:v>41364</c:v>
                </c:pt>
                <c:pt idx="158">
                  <c:v>41394</c:v>
                </c:pt>
                <c:pt idx="159">
                  <c:v>41425</c:v>
                </c:pt>
                <c:pt idx="160">
                  <c:v>41455</c:v>
                </c:pt>
                <c:pt idx="161">
                  <c:v>41486</c:v>
                </c:pt>
                <c:pt idx="162">
                  <c:v>41517</c:v>
                </c:pt>
                <c:pt idx="163">
                  <c:v>41547</c:v>
                </c:pt>
                <c:pt idx="164">
                  <c:v>41578</c:v>
                </c:pt>
                <c:pt idx="165">
                  <c:v>41608</c:v>
                </c:pt>
                <c:pt idx="166">
                  <c:v>41639</c:v>
                </c:pt>
                <c:pt idx="167">
                  <c:v>41670</c:v>
                </c:pt>
                <c:pt idx="168">
                  <c:v>41698</c:v>
                </c:pt>
                <c:pt idx="169">
                  <c:v>41729</c:v>
                </c:pt>
                <c:pt idx="170">
                  <c:v>41759</c:v>
                </c:pt>
                <c:pt idx="171">
                  <c:v>41790</c:v>
                </c:pt>
                <c:pt idx="172">
                  <c:v>41820</c:v>
                </c:pt>
                <c:pt idx="173">
                  <c:v>41851</c:v>
                </c:pt>
                <c:pt idx="174">
                  <c:v>41882</c:v>
                </c:pt>
                <c:pt idx="175">
                  <c:v>41912</c:v>
                </c:pt>
                <c:pt idx="176">
                  <c:v>41943</c:v>
                </c:pt>
                <c:pt idx="177">
                  <c:v>41973</c:v>
                </c:pt>
                <c:pt idx="178">
                  <c:v>42004</c:v>
                </c:pt>
                <c:pt idx="179">
                  <c:v>42035</c:v>
                </c:pt>
                <c:pt idx="180">
                  <c:v>42063</c:v>
                </c:pt>
                <c:pt idx="181">
                  <c:v>42094</c:v>
                </c:pt>
                <c:pt idx="182">
                  <c:v>42124</c:v>
                </c:pt>
                <c:pt idx="183">
                  <c:v>42155</c:v>
                </c:pt>
                <c:pt idx="184">
                  <c:v>42185</c:v>
                </c:pt>
                <c:pt idx="185">
                  <c:v>42216</c:v>
                </c:pt>
                <c:pt idx="186">
                  <c:v>42247</c:v>
                </c:pt>
                <c:pt idx="187">
                  <c:v>42277</c:v>
                </c:pt>
                <c:pt idx="188">
                  <c:v>42308</c:v>
                </c:pt>
                <c:pt idx="189">
                  <c:v>42338</c:v>
                </c:pt>
                <c:pt idx="190">
                  <c:v>42369</c:v>
                </c:pt>
                <c:pt idx="191">
                  <c:v>42400</c:v>
                </c:pt>
                <c:pt idx="192">
                  <c:v>42429</c:v>
                </c:pt>
                <c:pt idx="193">
                  <c:v>42460</c:v>
                </c:pt>
                <c:pt idx="194">
                  <c:v>42490</c:v>
                </c:pt>
                <c:pt idx="195">
                  <c:v>42521</c:v>
                </c:pt>
                <c:pt idx="196">
                  <c:v>42551</c:v>
                </c:pt>
                <c:pt idx="197">
                  <c:v>42582</c:v>
                </c:pt>
                <c:pt idx="198">
                  <c:v>42613</c:v>
                </c:pt>
                <c:pt idx="199">
                  <c:v>42643</c:v>
                </c:pt>
                <c:pt idx="200">
                  <c:v>42674</c:v>
                </c:pt>
                <c:pt idx="201">
                  <c:v>42704</c:v>
                </c:pt>
                <c:pt idx="202">
                  <c:v>42735</c:v>
                </c:pt>
                <c:pt idx="203">
                  <c:v>42766</c:v>
                </c:pt>
                <c:pt idx="204">
                  <c:v>42794</c:v>
                </c:pt>
                <c:pt idx="205">
                  <c:v>42825</c:v>
                </c:pt>
                <c:pt idx="206">
                  <c:v>42855</c:v>
                </c:pt>
                <c:pt idx="207">
                  <c:v>42886</c:v>
                </c:pt>
              </c:numCache>
            </c:numRef>
          </c:cat>
          <c:val>
            <c:numRef>
              <c:f>IPC!$AG$26:$AG$1048576</c:f>
              <c:numCache>
                <c:formatCode>General</c:formatCode>
                <c:ptCount val="1048551"/>
                <c:pt idx="0">
                  <c:v>1.5</c:v>
                </c:pt>
                <c:pt idx="1">
                  <c:v>1.4</c:v>
                </c:pt>
                <c:pt idx="2">
                  <c:v>1</c:v>
                </c:pt>
                <c:pt idx="3">
                  <c:v>0.9</c:v>
                </c:pt>
                <c:pt idx="4">
                  <c:v>1.3</c:v>
                </c:pt>
                <c:pt idx="5">
                  <c:v>1.1000000000000001</c:v>
                </c:pt>
                <c:pt idx="6">
                  <c:v>0.9</c:v>
                </c:pt>
                <c:pt idx="7">
                  <c:v>1.5</c:v>
                </c:pt>
                <c:pt idx="8">
                  <c:v>1.4</c:v>
                </c:pt>
                <c:pt idx="9">
                  <c:v>1.5</c:v>
                </c:pt>
                <c:pt idx="10">
                  <c:v>2.2000000000000002</c:v>
                </c:pt>
                <c:pt idx="11">
                  <c:v>1.3</c:v>
                </c:pt>
                <c:pt idx="12">
                  <c:v>1.8</c:v>
                </c:pt>
                <c:pt idx="13">
                  <c:v>1.8</c:v>
                </c:pt>
                <c:pt idx="14">
                  <c:v>2.2000000000000002</c:v>
                </c:pt>
                <c:pt idx="15">
                  <c:v>2.8</c:v>
                </c:pt>
                <c:pt idx="16">
                  <c:v>2.4</c:v>
                </c:pt>
                <c:pt idx="17">
                  <c:v>2.2999999999999998</c:v>
                </c:pt>
                <c:pt idx="18">
                  <c:v>2.2999999999999998</c:v>
                </c:pt>
                <c:pt idx="19">
                  <c:v>1.9</c:v>
                </c:pt>
                <c:pt idx="20">
                  <c:v>1.6</c:v>
                </c:pt>
                <c:pt idx="21">
                  <c:v>1.3</c:v>
                </c:pt>
                <c:pt idx="22">
                  <c:v>1.4</c:v>
                </c:pt>
                <c:pt idx="23">
                  <c:v>2.1</c:v>
                </c:pt>
                <c:pt idx="24">
                  <c:v>1.9</c:v>
                </c:pt>
                <c:pt idx="25">
                  <c:v>2</c:v>
                </c:pt>
                <c:pt idx="26">
                  <c:v>1.5</c:v>
                </c:pt>
                <c:pt idx="27">
                  <c:v>1.1000000000000001</c:v>
                </c:pt>
                <c:pt idx="28">
                  <c:v>0.9</c:v>
                </c:pt>
                <c:pt idx="29">
                  <c:v>1</c:v>
                </c:pt>
                <c:pt idx="30">
                  <c:v>1.1000000000000001</c:v>
                </c:pt>
                <c:pt idx="31">
                  <c:v>1.1000000000000001</c:v>
                </c:pt>
                <c:pt idx="32">
                  <c:v>1.4</c:v>
                </c:pt>
                <c:pt idx="33">
                  <c:v>1.2</c:v>
                </c:pt>
                <c:pt idx="34">
                  <c:v>1.2</c:v>
                </c:pt>
                <c:pt idx="35">
                  <c:v>1</c:v>
                </c:pt>
                <c:pt idx="36">
                  <c:v>1.2</c:v>
                </c:pt>
                <c:pt idx="37">
                  <c:v>1.2</c:v>
                </c:pt>
                <c:pt idx="38">
                  <c:v>1</c:v>
                </c:pt>
                <c:pt idx="39">
                  <c:v>0.6</c:v>
                </c:pt>
                <c:pt idx="40">
                  <c:v>1</c:v>
                </c:pt>
                <c:pt idx="41">
                  <c:v>1</c:v>
                </c:pt>
                <c:pt idx="42">
                  <c:v>1.1000000000000001</c:v>
                </c:pt>
                <c:pt idx="43">
                  <c:v>1.1000000000000001</c:v>
                </c:pt>
                <c:pt idx="44">
                  <c:v>1.1000000000000001</c:v>
                </c:pt>
                <c:pt idx="45">
                  <c:v>1.2</c:v>
                </c:pt>
                <c:pt idx="46">
                  <c:v>1.1000000000000001</c:v>
                </c:pt>
                <c:pt idx="47">
                  <c:v>1.2</c:v>
                </c:pt>
                <c:pt idx="48">
                  <c:v>0.8</c:v>
                </c:pt>
                <c:pt idx="49">
                  <c:v>1.1000000000000001</c:v>
                </c:pt>
                <c:pt idx="50">
                  <c:v>1.7</c:v>
                </c:pt>
                <c:pt idx="51">
                  <c:v>2.2000000000000002</c:v>
                </c:pt>
                <c:pt idx="52">
                  <c:v>1.9</c:v>
                </c:pt>
                <c:pt idx="53">
                  <c:v>1.9</c:v>
                </c:pt>
                <c:pt idx="54">
                  <c:v>2.2000000000000002</c:v>
                </c:pt>
                <c:pt idx="55">
                  <c:v>1.8</c:v>
                </c:pt>
                <c:pt idx="56">
                  <c:v>2.2000000000000002</c:v>
                </c:pt>
                <c:pt idx="57">
                  <c:v>2.1</c:v>
                </c:pt>
                <c:pt idx="58">
                  <c:v>2.2000000000000002</c:v>
                </c:pt>
                <c:pt idx="59">
                  <c:v>1.6</c:v>
                </c:pt>
                <c:pt idx="60">
                  <c:v>1.8</c:v>
                </c:pt>
                <c:pt idx="61">
                  <c:v>1.8</c:v>
                </c:pt>
                <c:pt idx="62">
                  <c:v>1.5</c:v>
                </c:pt>
                <c:pt idx="63">
                  <c:v>1.7</c:v>
                </c:pt>
                <c:pt idx="64">
                  <c:v>1.8</c:v>
                </c:pt>
                <c:pt idx="65">
                  <c:v>1.9</c:v>
                </c:pt>
                <c:pt idx="66">
                  <c:v>1.8</c:v>
                </c:pt>
                <c:pt idx="67">
                  <c:v>2.6</c:v>
                </c:pt>
                <c:pt idx="68">
                  <c:v>2.5</c:v>
                </c:pt>
                <c:pt idx="69">
                  <c:v>2.2999999999999998</c:v>
                </c:pt>
                <c:pt idx="70">
                  <c:v>2.2000000000000002</c:v>
                </c:pt>
                <c:pt idx="71">
                  <c:v>2.2000000000000002</c:v>
                </c:pt>
                <c:pt idx="72">
                  <c:v>2.1</c:v>
                </c:pt>
                <c:pt idx="73">
                  <c:v>1.9</c:v>
                </c:pt>
                <c:pt idx="74">
                  <c:v>2.2000000000000002</c:v>
                </c:pt>
                <c:pt idx="75">
                  <c:v>2.1</c:v>
                </c:pt>
                <c:pt idx="76">
                  <c:v>2.1</c:v>
                </c:pt>
                <c:pt idx="77">
                  <c:v>2.1</c:v>
                </c:pt>
                <c:pt idx="78">
                  <c:v>1.9</c:v>
                </c:pt>
                <c:pt idx="79">
                  <c:v>1</c:v>
                </c:pt>
                <c:pt idx="80">
                  <c:v>1</c:v>
                </c:pt>
                <c:pt idx="81">
                  <c:v>1.5</c:v>
                </c:pt>
                <c:pt idx="82">
                  <c:v>1.4</c:v>
                </c:pt>
                <c:pt idx="83">
                  <c:v>1.7</c:v>
                </c:pt>
                <c:pt idx="84">
                  <c:v>1.8</c:v>
                </c:pt>
                <c:pt idx="85">
                  <c:v>2</c:v>
                </c:pt>
                <c:pt idx="86">
                  <c:v>2.1</c:v>
                </c:pt>
                <c:pt idx="87">
                  <c:v>1.9</c:v>
                </c:pt>
                <c:pt idx="88">
                  <c:v>1.9</c:v>
                </c:pt>
                <c:pt idx="89">
                  <c:v>2</c:v>
                </c:pt>
                <c:pt idx="90">
                  <c:v>1.9</c:v>
                </c:pt>
                <c:pt idx="91">
                  <c:v>2.6</c:v>
                </c:pt>
                <c:pt idx="92">
                  <c:v>2.6</c:v>
                </c:pt>
                <c:pt idx="93">
                  <c:v>3.3</c:v>
                </c:pt>
                <c:pt idx="94">
                  <c:v>3.1</c:v>
                </c:pt>
                <c:pt idx="95">
                  <c:v>3</c:v>
                </c:pt>
                <c:pt idx="96">
                  <c:v>3.1</c:v>
                </c:pt>
                <c:pt idx="97">
                  <c:v>3.3</c:v>
                </c:pt>
                <c:pt idx="98">
                  <c:v>2.6</c:v>
                </c:pt>
                <c:pt idx="99">
                  <c:v>3.1</c:v>
                </c:pt>
                <c:pt idx="100">
                  <c:v>3.4</c:v>
                </c:pt>
                <c:pt idx="101">
                  <c:v>3.5</c:v>
                </c:pt>
                <c:pt idx="102">
                  <c:v>3.2</c:v>
                </c:pt>
                <c:pt idx="103">
                  <c:v>3</c:v>
                </c:pt>
                <c:pt idx="104">
                  <c:v>2.6</c:v>
                </c:pt>
                <c:pt idx="105">
                  <c:v>1.4</c:v>
                </c:pt>
                <c:pt idx="106">
                  <c:v>1.1000000000000001</c:v>
                </c:pt>
                <c:pt idx="107">
                  <c:v>1</c:v>
                </c:pt>
                <c:pt idx="108">
                  <c:v>1</c:v>
                </c:pt>
                <c:pt idx="109">
                  <c:v>0.3</c:v>
                </c:pt>
                <c:pt idx="110">
                  <c:v>0.7</c:v>
                </c:pt>
                <c:pt idx="111">
                  <c:v>-0.1</c:v>
                </c:pt>
                <c:pt idx="112">
                  <c:v>0</c:v>
                </c:pt>
                <c:pt idx="113">
                  <c:v>-0.8</c:v>
                </c:pt>
                <c:pt idx="114">
                  <c:v>0</c:v>
                </c:pt>
                <c:pt idx="115">
                  <c:v>-0.4</c:v>
                </c:pt>
                <c:pt idx="116">
                  <c:v>-0.1</c:v>
                </c:pt>
                <c:pt idx="117">
                  <c:v>0.3</c:v>
                </c:pt>
                <c:pt idx="118">
                  <c:v>1</c:v>
                </c:pt>
                <c:pt idx="119">
                  <c:v>0.7</c:v>
                </c:pt>
                <c:pt idx="120">
                  <c:v>0.5</c:v>
                </c:pt>
                <c:pt idx="121">
                  <c:v>1.3</c:v>
                </c:pt>
                <c:pt idx="122">
                  <c:v>1</c:v>
                </c:pt>
                <c:pt idx="123">
                  <c:v>1.3</c:v>
                </c:pt>
                <c:pt idx="124">
                  <c:v>0.9</c:v>
                </c:pt>
                <c:pt idx="125">
                  <c:v>1.2</c:v>
                </c:pt>
                <c:pt idx="126">
                  <c:v>1</c:v>
                </c:pt>
                <c:pt idx="127">
                  <c:v>1.3</c:v>
                </c:pt>
                <c:pt idx="128">
                  <c:v>1.4</c:v>
                </c:pt>
                <c:pt idx="129">
                  <c:v>1.5</c:v>
                </c:pt>
                <c:pt idx="130">
                  <c:v>1.7</c:v>
                </c:pt>
                <c:pt idx="131">
                  <c:v>2</c:v>
                </c:pt>
                <c:pt idx="132">
                  <c:v>2.2000000000000002</c:v>
                </c:pt>
                <c:pt idx="133">
                  <c:v>2.2999999999999998</c:v>
                </c:pt>
                <c:pt idx="134">
                  <c:v>2.7</c:v>
                </c:pt>
                <c:pt idx="135">
                  <c:v>2.4</c:v>
                </c:pt>
                <c:pt idx="136">
                  <c:v>2.5</c:v>
                </c:pt>
                <c:pt idx="137">
                  <c:v>2.7</c:v>
                </c:pt>
                <c:pt idx="138">
                  <c:v>2.6</c:v>
                </c:pt>
                <c:pt idx="139">
                  <c:v>2.8</c:v>
                </c:pt>
                <c:pt idx="140">
                  <c:v>2.8</c:v>
                </c:pt>
                <c:pt idx="141">
                  <c:v>2.8</c:v>
                </c:pt>
                <c:pt idx="142">
                  <c:v>2.2999999999999998</c:v>
                </c:pt>
                <c:pt idx="143">
                  <c:v>2.2999999999999998</c:v>
                </c:pt>
                <c:pt idx="144">
                  <c:v>2.5</c:v>
                </c:pt>
                <c:pt idx="145">
                  <c:v>2.2999999999999998</c:v>
                </c:pt>
                <c:pt idx="146">
                  <c:v>2.2999999999999998</c:v>
                </c:pt>
                <c:pt idx="147">
                  <c:v>2.1</c:v>
                </c:pt>
                <c:pt idx="148">
                  <c:v>1.9</c:v>
                </c:pt>
                <c:pt idx="149">
                  <c:v>1.9</c:v>
                </c:pt>
                <c:pt idx="150">
                  <c:v>2.2000000000000002</c:v>
                </c:pt>
                <c:pt idx="151">
                  <c:v>2.1</c:v>
                </c:pt>
                <c:pt idx="152">
                  <c:v>2</c:v>
                </c:pt>
                <c:pt idx="153">
                  <c:v>1.9</c:v>
                </c:pt>
                <c:pt idx="154">
                  <c:v>2</c:v>
                </c:pt>
                <c:pt idx="155">
                  <c:v>1.9</c:v>
                </c:pt>
                <c:pt idx="156">
                  <c:v>1.8</c:v>
                </c:pt>
                <c:pt idx="157">
                  <c:v>1.8</c:v>
                </c:pt>
                <c:pt idx="158">
                  <c:v>1</c:v>
                </c:pt>
                <c:pt idx="159">
                  <c:v>1.6</c:v>
                </c:pt>
                <c:pt idx="160">
                  <c:v>1.9</c:v>
                </c:pt>
                <c:pt idx="161">
                  <c:v>1.9</c:v>
                </c:pt>
                <c:pt idx="162">
                  <c:v>1.5</c:v>
                </c:pt>
                <c:pt idx="163">
                  <c:v>1.5</c:v>
                </c:pt>
                <c:pt idx="164">
                  <c:v>1.2</c:v>
                </c:pt>
                <c:pt idx="165">
                  <c:v>1.6</c:v>
                </c:pt>
                <c:pt idx="166">
                  <c:v>1.3</c:v>
                </c:pt>
                <c:pt idx="167">
                  <c:v>1.1000000000000001</c:v>
                </c:pt>
                <c:pt idx="168">
                  <c:v>1</c:v>
                </c:pt>
                <c:pt idx="169">
                  <c:v>0.8</c:v>
                </c:pt>
                <c:pt idx="170">
                  <c:v>1.2</c:v>
                </c:pt>
                <c:pt idx="171">
                  <c:v>0.7</c:v>
                </c:pt>
                <c:pt idx="172">
                  <c:v>0.9</c:v>
                </c:pt>
                <c:pt idx="173">
                  <c:v>0.7</c:v>
                </c:pt>
                <c:pt idx="174">
                  <c:v>0.8</c:v>
                </c:pt>
                <c:pt idx="175">
                  <c:v>0.8</c:v>
                </c:pt>
                <c:pt idx="176">
                  <c:v>0.8</c:v>
                </c:pt>
                <c:pt idx="177">
                  <c:v>0.5</c:v>
                </c:pt>
                <c:pt idx="178">
                  <c:v>0</c:v>
                </c:pt>
                <c:pt idx="179">
                  <c:v>-0.4</c:v>
                </c:pt>
                <c:pt idx="180">
                  <c:v>0</c:v>
                </c:pt>
                <c:pt idx="181">
                  <c:v>0.2</c:v>
                </c:pt>
                <c:pt idx="182">
                  <c:v>0.3</c:v>
                </c:pt>
                <c:pt idx="183">
                  <c:v>0.6</c:v>
                </c:pt>
                <c:pt idx="184">
                  <c:v>0.2</c:v>
                </c:pt>
                <c:pt idx="185">
                  <c:v>0.1</c:v>
                </c:pt>
                <c:pt idx="186">
                  <c:v>0.1</c:v>
                </c:pt>
                <c:pt idx="187">
                  <c:v>-0.1</c:v>
                </c:pt>
                <c:pt idx="188">
                  <c:v>0.2</c:v>
                </c:pt>
                <c:pt idx="189">
                  <c:v>0.2</c:v>
                </c:pt>
                <c:pt idx="190">
                  <c:v>0.2</c:v>
                </c:pt>
                <c:pt idx="191">
                  <c:v>0.4</c:v>
                </c:pt>
                <c:pt idx="192">
                  <c:v>-0.2</c:v>
                </c:pt>
                <c:pt idx="193">
                  <c:v>0.1</c:v>
                </c:pt>
                <c:pt idx="194">
                  <c:v>-0.3</c:v>
                </c:pt>
                <c:pt idx="195">
                  <c:v>0</c:v>
                </c:pt>
                <c:pt idx="196">
                  <c:v>0.2</c:v>
                </c:pt>
                <c:pt idx="197">
                  <c:v>0.4</c:v>
                </c:pt>
                <c:pt idx="198">
                  <c:v>0.3</c:v>
                </c:pt>
                <c:pt idx="199">
                  <c:v>0.5</c:v>
                </c:pt>
                <c:pt idx="200">
                  <c:v>0.7</c:v>
                </c:pt>
                <c:pt idx="201">
                  <c:v>0.7</c:v>
                </c:pt>
                <c:pt idx="202">
                  <c:v>1.7</c:v>
                </c:pt>
                <c:pt idx="203">
                  <c:v>1.9</c:v>
                </c:pt>
                <c:pt idx="204">
                  <c:v>2.2000000000000002</c:v>
                </c:pt>
                <c:pt idx="205">
                  <c:v>1.5</c:v>
                </c:pt>
                <c:pt idx="206">
                  <c:v>2</c:v>
                </c:pt>
                <c:pt idx="207">
                  <c:v>1.4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4946176"/>
        <c:axId val="324952064"/>
      </c:lineChart>
      <c:dateAx>
        <c:axId val="324946176"/>
        <c:scaling>
          <c:orientation val="minMax"/>
          <c:min val="39630"/>
        </c:scaling>
        <c:delete val="0"/>
        <c:axPos val="b"/>
        <c:numFmt formatCode="[$-C0A]mmm\-yy;@" sourceLinked="0"/>
        <c:majorTickMark val="none"/>
        <c:minorTickMark val="none"/>
        <c:tickLblPos val="low"/>
        <c:txPr>
          <a:bodyPr rot="-5400000" vert="horz"/>
          <a:lstStyle/>
          <a:p>
            <a:pPr>
              <a:defRPr sz="1050" b="0"/>
            </a:pPr>
            <a:endParaRPr lang="en-US"/>
          </a:p>
        </c:txPr>
        <c:crossAx val="324952064"/>
        <c:crosses val="autoZero"/>
        <c:auto val="1"/>
        <c:lblOffset val="100"/>
        <c:baseTimeUnit val="months"/>
      </c:dateAx>
      <c:valAx>
        <c:axId val="32495206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b="1"/>
                </a:pPr>
                <a:r>
                  <a:rPr lang="en-US"/>
                  <a:t>%</a:t>
                </a:r>
                <a:r>
                  <a:rPr lang="en-US" baseline="0"/>
                  <a:t> Var Anual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0493261781346292E-2"/>
              <c:y val="0.30972817751094811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324946176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16576255481626478"/>
          <c:y val="0.91746927860432548"/>
          <c:w val="0.7641141711114855"/>
          <c:h val="6.0967379077615305E-2"/>
        </c:manualLayout>
      </c:layout>
      <c:overlay val="0"/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Times New Roman" panose="02020603050405020304" pitchFamily="18" charset="0"/>
          <a:ea typeface="Calibri"/>
          <a:cs typeface="Times New Roman" panose="02020603050405020304" pitchFamily="18" charset="0"/>
        </a:defRPr>
      </a:pPr>
      <a:endParaRPr lang="en-US"/>
    </a:p>
  </c:txPr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9.4107835093038897E-2"/>
          <c:y val="5.0020547590115406E-2"/>
          <c:w val="0.85780948950049896"/>
          <c:h val="0.74110258560740372"/>
        </c:manualLayout>
      </c:layout>
      <c:lineChart>
        <c:grouping val="standard"/>
        <c:varyColors val="0"/>
        <c:ser>
          <c:idx val="1"/>
          <c:order val="0"/>
          <c:tx>
            <c:strRef>
              <c:f>IPC!$BP$26</c:f>
              <c:strCache>
                <c:ptCount val="1"/>
                <c:pt idx="0">
                  <c:v>Alemania</c:v>
                </c:pt>
              </c:strCache>
            </c:strRef>
          </c:tx>
          <c:spPr>
            <a:ln>
              <a:solidFill>
                <a:srgbClr val="002060"/>
              </a:solidFill>
              <a:prstDash val="solid"/>
            </a:ln>
          </c:spPr>
          <c:marker>
            <c:symbol val="none"/>
          </c:marker>
          <c:cat>
            <c:numRef>
              <c:f>IPC!$BO$28:$BO$500</c:f>
              <c:numCache>
                <c:formatCode>m/d/yyyy</c:formatCode>
                <c:ptCount val="473"/>
                <c:pt idx="0">
                  <c:v>39507</c:v>
                </c:pt>
                <c:pt idx="1">
                  <c:v>39538</c:v>
                </c:pt>
                <c:pt idx="2">
                  <c:v>39568</c:v>
                </c:pt>
                <c:pt idx="3">
                  <c:v>39599</c:v>
                </c:pt>
                <c:pt idx="4">
                  <c:v>39629</c:v>
                </c:pt>
                <c:pt idx="5">
                  <c:v>39660</c:v>
                </c:pt>
                <c:pt idx="6">
                  <c:v>39691</c:v>
                </c:pt>
                <c:pt idx="7">
                  <c:v>39721</c:v>
                </c:pt>
                <c:pt idx="8">
                  <c:v>39752</c:v>
                </c:pt>
                <c:pt idx="9">
                  <c:v>39782</c:v>
                </c:pt>
                <c:pt idx="10">
                  <c:v>39813</c:v>
                </c:pt>
                <c:pt idx="11">
                  <c:v>39844</c:v>
                </c:pt>
                <c:pt idx="12">
                  <c:v>39872</c:v>
                </c:pt>
                <c:pt idx="13">
                  <c:v>39903</c:v>
                </c:pt>
                <c:pt idx="14">
                  <c:v>39933</c:v>
                </c:pt>
                <c:pt idx="15">
                  <c:v>39964</c:v>
                </c:pt>
                <c:pt idx="16">
                  <c:v>39994</c:v>
                </c:pt>
                <c:pt idx="17">
                  <c:v>40025</c:v>
                </c:pt>
                <c:pt idx="18">
                  <c:v>40056</c:v>
                </c:pt>
                <c:pt idx="19">
                  <c:v>40086</c:v>
                </c:pt>
                <c:pt idx="20">
                  <c:v>40117</c:v>
                </c:pt>
                <c:pt idx="21">
                  <c:v>40147</c:v>
                </c:pt>
                <c:pt idx="22">
                  <c:v>40178</c:v>
                </c:pt>
                <c:pt idx="23">
                  <c:v>40209</c:v>
                </c:pt>
                <c:pt idx="24">
                  <c:v>40237</c:v>
                </c:pt>
                <c:pt idx="25">
                  <c:v>40268</c:v>
                </c:pt>
                <c:pt idx="26">
                  <c:v>40298</c:v>
                </c:pt>
                <c:pt idx="27">
                  <c:v>40329</c:v>
                </c:pt>
                <c:pt idx="28">
                  <c:v>40359</c:v>
                </c:pt>
                <c:pt idx="29">
                  <c:v>40390</c:v>
                </c:pt>
                <c:pt idx="30">
                  <c:v>40421</c:v>
                </c:pt>
                <c:pt idx="31">
                  <c:v>40451</c:v>
                </c:pt>
                <c:pt idx="32">
                  <c:v>40482</c:v>
                </c:pt>
                <c:pt idx="33">
                  <c:v>40512</c:v>
                </c:pt>
                <c:pt idx="34">
                  <c:v>40543</c:v>
                </c:pt>
                <c:pt idx="35">
                  <c:v>40574</c:v>
                </c:pt>
                <c:pt idx="36">
                  <c:v>40602</c:v>
                </c:pt>
                <c:pt idx="37">
                  <c:v>40633</c:v>
                </c:pt>
                <c:pt idx="38">
                  <c:v>40663</c:v>
                </c:pt>
                <c:pt idx="39">
                  <c:v>40694</c:v>
                </c:pt>
                <c:pt idx="40">
                  <c:v>40724</c:v>
                </c:pt>
                <c:pt idx="41">
                  <c:v>40755</c:v>
                </c:pt>
                <c:pt idx="42">
                  <c:v>40786</c:v>
                </c:pt>
                <c:pt idx="43">
                  <c:v>40816</c:v>
                </c:pt>
                <c:pt idx="44">
                  <c:v>40847</c:v>
                </c:pt>
                <c:pt idx="45">
                  <c:v>40877</c:v>
                </c:pt>
                <c:pt idx="46">
                  <c:v>40908</c:v>
                </c:pt>
                <c:pt idx="47">
                  <c:v>40939</c:v>
                </c:pt>
                <c:pt idx="48">
                  <c:v>40968</c:v>
                </c:pt>
                <c:pt idx="49">
                  <c:v>40999</c:v>
                </c:pt>
                <c:pt idx="50">
                  <c:v>41029</c:v>
                </c:pt>
                <c:pt idx="51">
                  <c:v>41060</c:v>
                </c:pt>
                <c:pt idx="52">
                  <c:v>41090</c:v>
                </c:pt>
                <c:pt idx="53">
                  <c:v>41121</c:v>
                </c:pt>
                <c:pt idx="54">
                  <c:v>41152</c:v>
                </c:pt>
                <c:pt idx="55">
                  <c:v>41182</c:v>
                </c:pt>
                <c:pt idx="56">
                  <c:v>41213</c:v>
                </c:pt>
                <c:pt idx="57">
                  <c:v>41243</c:v>
                </c:pt>
                <c:pt idx="58">
                  <c:v>41274</c:v>
                </c:pt>
                <c:pt idx="59">
                  <c:v>41305</c:v>
                </c:pt>
                <c:pt idx="60">
                  <c:v>41333</c:v>
                </c:pt>
                <c:pt idx="61">
                  <c:v>41364</c:v>
                </c:pt>
                <c:pt idx="62">
                  <c:v>41394</c:v>
                </c:pt>
                <c:pt idx="63">
                  <c:v>41425</c:v>
                </c:pt>
                <c:pt idx="64">
                  <c:v>41455</c:v>
                </c:pt>
                <c:pt idx="65">
                  <c:v>41486</c:v>
                </c:pt>
                <c:pt idx="66">
                  <c:v>41517</c:v>
                </c:pt>
                <c:pt idx="67">
                  <c:v>41547</c:v>
                </c:pt>
                <c:pt idx="68">
                  <c:v>41578</c:v>
                </c:pt>
                <c:pt idx="69">
                  <c:v>41608</c:v>
                </c:pt>
                <c:pt idx="70">
                  <c:v>41639</c:v>
                </c:pt>
                <c:pt idx="71">
                  <c:v>41670</c:v>
                </c:pt>
                <c:pt idx="72">
                  <c:v>41698</c:v>
                </c:pt>
                <c:pt idx="73">
                  <c:v>41729</c:v>
                </c:pt>
                <c:pt idx="74">
                  <c:v>41759</c:v>
                </c:pt>
                <c:pt idx="75">
                  <c:v>41790</c:v>
                </c:pt>
                <c:pt idx="76">
                  <c:v>41820</c:v>
                </c:pt>
                <c:pt idx="77">
                  <c:v>41851</c:v>
                </c:pt>
                <c:pt idx="78">
                  <c:v>41882</c:v>
                </c:pt>
                <c:pt idx="79">
                  <c:v>41912</c:v>
                </c:pt>
                <c:pt idx="80">
                  <c:v>41943</c:v>
                </c:pt>
                <c:pt idx="81">
                  <c:v>41973</c:v>
                </c:pt>
                <c:pt idx="82">
                  <c:v>42004</c:v>
                </c:pt>
                <c:pt idx="83">
                  <c:v>42035</c:v>
                </c:pt>
                <c:pt idx="84">
                  <c:v>42063</c:v>
                </c:pt>
                <c:pt idx="85">
                  <c:v>42094</c:v>
                </c:pt>
                <c:pt idx="86">
                  <c:v>42124</c:v>
                </c:pt>
                <c:pt idx="87">
                  <c:v>41852</c:v>
                </c:pt>
                <c:pt idx="88">
                  <c:v>42185</c:v>
                </c:pt>
                <c:pt idx="89">
                  <c:v>42216</c:v>
                </c:pt>
                <c:pt idx="90">
                  <c:v>42247</c:v>
                </c:pt>
                <c:pt idx="91">
                  <c:v>42277</c:v>
                </c:pt>
                <c:pt idx="92">
                  <c:v>42308</c:v>
                </c:pt>
                <c:pt idx="93">
                  <c:v>42338</c:v>
                </c:pt>
                <c:pt idx="94">
                  <c:v>42369</c:v>
                </c:pt>
                <c:pt idx="95">
                  <c:v>42400</c:v>
                </c:pt>
                <c:pt idx="96">
                  <c:v>42429</c:v>
                </c:pt>
                <c:pt idx="97">
                  <c:v>41853</c:v>
                </c:pt>
                <c:pt idx="98">
                  <c:v>42490</c:v>
                </c:pt>
                <c:pt idx="99">
                  <c:v>42521</c:v>
                </c:pt>
                <c:pt idx="100">
                  <c:v>42551</c:v>
                </c:pt>
                <c:pt idx="101">
                  <c:v>42582</c:v>
                </c:pt>
                <c:pt idx="102">
                  <c:v>42613</c:v>
                </c:pt>
                <c:pt idx="103">
                  <c:v>42643</c:v>
                </c:pt>
                <c:pt idx="104">
                  <c:v>42674</c:v>
                </c:pt>
                <c:pt idx="105">
                  <c:v>42704</c:v>
                </c:pt>
                <c:pt idx="106">
                  <c:v>42735</c:v>
                </c:pt>
                <c:pt idx="107">
                  <c:v>41854</c:v>
                </c:pt>
                <c:pt idx="108">
                  <c:v>42794</c:v>
                </c:pt>
                <c:pt idx="109">
                  <c:v>42825</c:v>
                </c:pt>
                <c:pt idx="110">
                  <c:v>42855</c:v>
                </c:pt>
                <c:pt idx="111">
                  <c:v>42886</c:v>
                </c:pt>
              </c:numCache>
            </c:numRef>
          </c:cat>
          <c:val>
            <c:numRef>
              <c:f>IPC!$BP$28:$BP$500</c:f>
              <c:numCache>
                <c:formatCode>General</c:formatCode>
                <c:ptCount val="473"/>
                <c:pt idx="0">
                  <c:v>1.7</c:v>
                </c:pt>
                <c:pt idx="1">
                  <c:v>1.8</c:v>
                </c:pt>
                <c:pt idx="2">
                  <c:v>1</c:v>
                </c:pt>
                <c:pt idx="3">
                  <c:v>1.1000000000000001</c:v>
                </c:pt>
                <c:pt idx="4">
                  <c:v>1.1000000000000001</c:v>
                </c:pt>
                <c:pt idx="5">
                  <c:v>1.2</c:v>
                </c:pt>
                <c:pt idx="6">
                  <c:v>1.4</c:v>
                </c:pt>
                <c:pt idx="7">
                  <c:v>1.2</c:v>
                </c:pt>
                <c:pt idx="8">
                  <c:v>1.1000000000000001</c:v>
                </c:pt>
                <c:pt idx="9">
                  <c:v>1.3</c:v>
                </c:pt>
                <c:pt idx="10">
                  <c:v>1.2</c:v>
                </c:pt>
                <c:pt idx="11">
                  <c:v>1.2</c:v>
                </c:pt>
                <c:pt idx="12">
                  <c:v>1.4</c:v>
                </c:pt>
                <c:pt idx="13">
                  <c:v>1.2</c:v>
                </c:pt>
                <c:pt idx="14">
                  <c:v>1.8</c:v>
                </c:pt>
                <c:pt idx="15">
                  <c:v>1.5</c:v>
                </c:pt>
                <c:pt idx="16">
                  <c:v>1.4</c:v>
                </c:pt>
                <c:pt idx="17">
                  <c:v>1.3</c:v>
                </c:pt>
                <c:pt idx="18">
                  <c:v>1.4</c:v>
                </c:pt>
                <c:pt idx="19">
                  <c:v>1.3</c:v>
                </c:pt>
                <c:pt idx="20">
                  <c:v>1.4</c:v>
                </c:pt>
                <c:pt idx="21">
                  <c:v>1</c:v>
                </c:pt>
                <c:pt idx="22">
                  <c:v>1.2</c:v>
                </c:pt>
                <c:pt idx="23">
                  <c:v>0.9</c:v>
                </c:pt>
                <c:pt idx="24">
                  <c:v>0.6</c:v>
                </c:pt>
                <c:pt idx="25">
                  <c:v>0.9</c:v>
                </c:pt>
                <c:pt idx="26">
                  <c:v>0.2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0.6</c:v>
                </c:pt>
                <c:pt idx="32">
                  <c:v>0.6</c:v>
                </c:pt>
                <c:pt idx="33">
                  <c:v>0.9</c:v>
                </c:pt>
                <c:pt idx="34">
                  <c:v>0.6</c:v>
                </c:pt>
                <c:pt idx="35">
                  <c:v>0.9</c:v>
                </c:pt>
                <c:pt idx="36">
                  <c:v>0.9</c:v>
                </c:pt>
                <c:pt idx="37">
                  <c:v>1</c:v>
                </c:pt>
                <c:pt idx="38">
                  <c:v>1.6</c:v>
                </c:pt>
                <c:pt idx="39">
                  <c:v>1.2</c:v>
                </c:pt>
                <c:pt idx="40">
                  <c:v>1.4</c:v>
                </c:pt>
                <c:pt idx="41">
                  <c:v>1.4</c:v>
                </c:pt>
                <c:pt idx="42">
                  <c:v>1.3</c:v>
                </c:pt>
                <c:pt idx="43">
                  <c:v>1.3</c:v>
                </c:pt>
                <c:pt idx="44">
                  <c:v>1.3</c:v>
                </c:pt>
                <c:pt idx="45">
                  <c:v>1.2</c:v>
                </c:pt>
                <c:pt idx="46">
                  <c:v>1.3</c:v>
                </c:pt>
                <c:pt idx="47">
                  <c:v>1.3</c:v>
                </c:pt>
                <c:pt idx="48">
                  <c:v>1.4</c:v>
                </c:pt>
                <c:pt idx="49">
                  <c:v>1.3</c:v>
                </c:pt>
                <c:pt idx="50">
                  <c:v>1.4</c:v>
                </c:pt>
                <c:pt idx="51">
                  <c:v>1.5</c:v>
                </c:pt>
                <c:pt idx="52">
                  <c:v>1.3</c:v>
                </c:pt>
                <c:pt idx="53">
                  <c:v>1.1000000000000001</c:v>
                </c:pt>
                <c:pt idx="54">
                  <c:v>1.3</c:v>
                </c:pt>
                <c:pt idx="55">
                  <c:v>1.3</c:v>
                </c:pt>
                <c:pt idx="56">
                  <c:v>1.3</c:v>
                </c:pt>
                <c:pt idx="57">
                  <c:v>1.3</c:v>
                </c:pt>
                <c:pt idx="58">
                  <c:v>1.3</c:v>
                </c:pt>
                <c:pt idx="59">
                  <c:v>1.2</c:v>
                </c:pt>
                <c:pt idx="60">
                  <c:v>1.2</c:v>
                </c:pt>
                <c:pt idx="61">
                  <c:v>1.9</c:v>
                </c:pt>
                <c:pt idx="62">
                  <c:v>0.6</c:v>
                </c:pt>
                <c:pt idx="63">
                  <c:v>1.1000000000000001</c:v>
                </c:pt>
                <c:pt idx="64">
                  <c:v>1.2</c:v>
                </c:pt>
                <c:pt idx="65">
                  <c:v>1.2</c:v>
                </c:pt>
                <c:pt idx="66">
                  <c:v>1.1000000000000001</c:v>
                </c:pt>
                <c:pt idx="67">
                  <c:v>1.2</c:v>
                </c:pt>
                <c:pt idx="68">
                  <c:v>1</c:v>
                </c:pt>
                <c:pt idx="69">
                  <c:v>1.7</c:v>
                </c:pt>
                <c:pt idx="70">
                  <c:v>0.8</c:v>
                </c:pt>
                <c:pt idx="71">
                  <c:v>1.1000000000000001</c:v>
                </c:pt>
                <c:pt idx="72">
                  <c:v>1.1000000000000001</c:v>
                </c:pt>
                <c:pt idx="73">
                  <c:v>0.8</c:v>
                </c:pt>
                <c:pt idx="74">
                  <c:v>1.4</c:v>
                </c:pt>
                <c:pt idx="75">
                  <c:v>0.7</c:v>
                </c:pt>
                <c:pt idx="76">
                  <c:v>1.1000000000000001</c:v>
                </c:pt>
                <c:pt idx="77">
                  <c:v>1.1000000000000001</c:v>
                </c:pt>
                <c:pt idx="78">
                  <c:v>1.2</c:v>
                </c:pt>
                <c:pt idx="79">
                  <c:v>1.2</c:v>
                </c:pt>
                <c:pt idx="80">
                  <c:v>1.1000000000000001</c:v>
                </c:pt>
                <c:pt idx="81">
                  <c:v>0.9</c:v>
                </c:pt>
                <c:pt idx="82">
                  <c:v>1.1000000000000001</c:v>
                </c:pt>
                <c:pt idx="83">
                  <c:v>1</c:v>
                </c:pt>
                <c:pt idx="84">
                  <c:v>1.1000000000000001</c:v>
                </c:pt>
                <c:pt idx="85">
                  <c:v>1</c:v>
                </c:pt>
                <c:pt idx="86">
                  <c:v>1.1000000000000001</c:v>
                </c:pt>
                <c:pt idx="87">
                  <c:v>1.4</c:v>
                </c:pt>
                <c:pt idx="88">
                  <c:v>0.8</c:v>
                </c:pt>
                <c:pt idx="89">
                  <c:v>0.9</c:v>
                </c:pt>
                <c:pt idx="90">
                  <c:v>1.1000000000000001</c:v>
                </c:pt>
                <c:pt idx="91">
                  <c:v>1</c:v>
                </c:pt>
                <c:pt idx="92">
                  <c:v>1.3</c:v>
                </c:pt>
                <c:pt idx="93">
                  <c:v>1.2</c:v>
                </c:pt>
                <c:pt idx="94">
                  <c:v>1</c:v>
                </c:pt>
                <c:pt idx="95">
                  <c:v>1.1000000000000001</c:v>
                </c:pt>
                <c:pt idx="96">
                  <c:v>0.8</c:v>
                </c:pt>
                <c:pt idx="97">
                  <c:v>1.3</c:v>
                </c:pt>
                <c:pt idx="98">
                  <c:v>0.7</c:v>
                </c:pt>
                <c:pt idx="99">
                  <c:v>1.1000000000000001</c:v>
                </c:pt>
                <c:pt idx="100">
                  <c:v>1.2</c:v>
                </c:pt>
                <c:pt idx="101">
                  <c:v>1.3</c:v>
                </c:pt>
                <c:pt idx="102">
                  <c:v>1</c:v>
                </c:pt>
                <c:pt idx="103">
                  <c:v>1.1000000000000001</c:v>
                </c:pt>
                <c:pt idx="104">
                  <c:v>1.1000000000000001</c:v>
                </c:pt>
                <c:pt idx="105">
                  <c:v>1</c:v>
                </c:pt>
                <c:pt idx="106">
                  <c:v>1.4</c:v>
                </c:pt>
                <c:pt idx="107">
                  <c:v>1.1000000000000001</c:v>
                </c:pt>
                <c:pt idx="108">
                  <c:v>1.1000000000000001</c:v>
                </c:pt>
                <c:pt idx="109">
                  <c:v>0.9</c:v>
                </c:pt>
                <c:pt idx="110">
                  <c:v>1.6</c:v>
                </c:pt>
                <c:pt idx="111">
                  <c:v>1.1000000000000001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IPC!$BQ$26</c:f>
              <c:strCache>
                <c:ptCount val="1"/>
                <c:pt idx="0">
                  <c:v>Francia</c:v>
                </c:pt>
              </c:strCache>
            </c:strRef>
          </c:tx>
          <c:spPr>
            <a:ln w="28575">
              <a:solidFill>
                <a:sysClr val="window" lastClr="FFFFFF">
                  <a:lumMod val="50000"/>
                </a:sysClr>
              </a:solidFill>
            </a:ln>
          </c:spPr>
          <c:marker>
            <c:symbol val="none"/>
          </c:marker>
          <c:cat>
            <c:numRef>
              <c:f>IPC!$BO$28:$BO$500</c:f>
              <c:numCache>
                <c:formatCode>m/d/yyyy</c:formatCode>
                <c:ptCount val="473"/>
                <c:pt idx="0">
                  <c:v>39507</c:v>
                </c:pt>
                <c:pt idx="1">
                  <c:v>39538</c:v>
                </c:pt>
                <c:pt idx="2">
                  <c:v>39568</c:v>
                </c:pt>
                <c:pt idx="3">
                  <c:v>39599</c:v>
                </c:pt>
                <c:pt idx="4">
                  <c:v>39629</c:v>
                </c:pt>
                <c:pt idx="5">
                  <c:v>39660</c:v>
                </c:pt>
                <c:pt idx="6">
                  <c:v>39691</c:v>
                </c:pt>
                <c:pt idx="7">
                  <c:v>39721</c:v>
                </c:pt>
                <c:pt idx="8">
                  <c:v>39752</c:v>
                </c:pt>
                <c:pt idx="9">
                  <c:v>39782</c:v>
                </c:pt>
                <c:pt idx="10">
                  <c:v>39813</c:v>
                </c:pt>
                <c:pt idx="11">
                  <c:v>39844</c:v>
                </c:pt>
                <c:pt idx="12">
                  <c:v>39872</c:v>
                </c:pt>
                <c:pt idx="13">
                  <c:v>39903</c:v>
                </c:pt>
                <c:pt idx="14">
                  <c:v>39933</c:v>
                </c:pt>
                <c:pt idx="15">
                  <c:v>39964</c:v>
                </c:pt>
                <c:pt idx="16">
                  <c:v>39994</c:v>
                </c:pt>
                <c:pt idx="17">
                  <c:v>40025</c:v>
                </c:pt>
                <c:pt idx="18">
                  <c:v>40056</c:v>
                </c:pt>
                <c:pt idx="19">
                  <c:v>40086</c:v>
                </c:pt>
                <c:pt idx="20">
                  <c:v>40117</c:v>
                </c:pt>
                <c:pt idx="21">
                  <c:v>40147</c:v>
                </c:pt>
                <c:pt idx="22">
                  <c:v>40178</c:v>
                </c:pt>
                <c:pt idx="23">
                  <c:v>40209</c:v>
                </c:pt>
                <c:pt idx="24">
                  <c:v>40237</c:v>
                </c:pt>
                <c:pt idx="25">
                  <c:v>40268</c:v>
                </c:pt>
                <c:pt idx="26">
                  <c:v>40298</c:v>
                </c:pt>
                <c:pt idx="27">
                  <c:v>40329</c:v>
                </c:pt>
                <c:pt idx="28">
                  <c:v>40359</c:v>
                </c:pt>
                <c:pt idx="29">
                  <c:v>40390</c:v>
                </c:pt>
                <c:pt idx="30">
                  <c:v>40421</c:v>
                </c:pt>
                <c:pt idx="31">
                  <c:v>40451</c:v>
                </c:pt>
                <c:pt idx="32">
                  <c:v>40482</c:v>
                </c:pt>
                <c:pt idx="33">
                  <c:v>40512</c:v>
                </c:pt>
                <c:pt idx="34">
                  <c:v>40543</c:v>
                </c:pt>
                <c:pt idx="35">
                  <c:v>40574</c:v>
                </c:pt>
                <c:pt idx="36">
                  <c:v>40602</c:v>
                </c:pt>
                <c:pt idx="37">
                  <c:v>40633</c:v>
                </c:pt>
                <c:pt idx="38">
                  <c:v>40663</c:v>
                </c:pt>
                <c:pt idx="39">
                  <c:v>40694</c:v>
                </c:pt>
                <c:pt idx="40">
                  <c:v>40724</c:v>
                </c:pt>
                <c:pt idx="41">
                  <c:v>40755</c:v>
                </c:pt>
                <c:pt idx="42">
                  <c:v>40786</c:v>
                </c:pt>
                <c:pt idx="43">
                  <c:v>40816</c:v>
                </c:pt>
                <c:pt idx="44">
                  <c:v>40847</c:v>
                </c:pt>
                <c:pt idx="45">
                  <c:v>40877</c:v>
                </c:pt>
                <c:pt idx="46">
                  <c:v>40908</c:v>
                </c:pt>
                <c:pt idx="47">
                  <c:v>40939</c:v>
                </c:pt>
                <c:pt idx="48">
                  <c:v>40968</c:v>
                </c:pt>
                <c:pt idx="49">
                  <c:v>40999</c:v>
                </c:pt>
                <c:pt idx="50">
                  <c:v>41029</c:v>
                </c:pt>
                <c:pt idx="51">
                  <c:v>41060</c:v>
                </c:pt>
                <c:pt idx="52">
                  <c:v>41090</c:v>
                </c:pt>
                <c:pt idx="53">
                  <c:v>41121</c:v>
                </c:pt>
                <c:pt idx="54">
                  <c:v>41152</c:v>
                </c:pt>
                <c:pt idx="55">
                  <c:v>41182</c:v>
                </c:pt>
                <c:pt idx="56">
                  <c:v>41213</c:v>
                </c:pt>
                <c:pt idx="57">
                  <c:v>41243</c:v>
                </c:pt>
                <c:pt idx="58">
                  <c:v>41274</c:v>
                </c:pt>
                <c:pt idx="59">
                  <c:v>41305</c:v>
                </c:pt>
                <c:pt idx="60">
                  <c:v>41333</c:v>
                </c:pt>
                <c:pt idx="61">
                  <c:v>41364</c:v>
                </c:pt>
                <c:pt idx="62">
                  <c:v>41394</c:v>
                </c:pt>
                <c:pt idx="63">
                  <c:v>41425</c:v>
                </c:pt>
                <c:pt idx="64">
                  <c:v>41455</c:v>
                </c:pt>
                <c:pt idx="65">
                  <c:v>41486</c:v>
                </c:pt>
                <c:pt idx="66">
                  <c:v>41517</c:v>
                </c:pt>
                <c:pt idx="67">
                  <c:v>41547</c:v>
                </c:pt>
                <c:pt idx="68">
                  <c:v>41578</c:v>
                </c:pt>
                <c:pt idx="69">
                  <c:v>41608</c:v>
                </c:pt>
                <c:pt idx="70">
                  <c:v>41639</c:v>
                </c:pt>
                <c:pt idx="71">
                  <c:v>41670</c:v>
                </c:pt>
                <c:pt idx="72">
                  <c:v>41698</c:v>
                </c:pt>
                <c:pt idx="73">
                  <c:v>41729</c:v>
                </c:pt>
                <c:pt idx="74">
                  <c:v>41759</c:v>
                </c:pt>
                <c:pt idx="75">
                  <c:v>41790</c:v>
                </c:pt>
                <c:pt idx="76">
                  <c:v>41820</c:v>
                </c:pt>
                <c:pt idx="77">
                  <c:v>41851</c:v>
                </c:pt>
                <c:pt idx="78">
                  <c:v>41882</c:v>
                </c:pt>
                <c:pt idx="79">
                  <c:v>41912</c:v>
                </c:pt>
                <c:pt idx="80">
                  <c:v>41943</c:v>
                </c:pt>
                <c:pt idx="81">
                  <c:v>41973</c:v>
                </c:pt>
                <c:pt idx="82">
                  <c:v>42004</c:v>
                </c:pt>
                <c:pt idx="83">
                  <c:v>42035</c:v>
                </c:pt>
                <c:pt idx="84">
                  <c:v>42063</c:v>
                </c:pt>
                <c:pt idx="85">
                  <c:v>42094</c:v>
                </c:pt>
                <c:pt idx="86">
                  <c:v>42124</c:v>
                </c:pt>
                <c:pt idx="87">
                  <c:v>41852</c:v>
                </c:pt>
                <c:pt idx="88">
                  <c:v>42185</c:v>
                </c:pt>
                <c:pt idx="89">
                  <c:v>42216</c:v>
                </c:pt>
                <c:pt idx="90">
                  <c:v>42247</c:v>
                </c:pt>
                <c:pt idx="91">
                  <c:v>42277</c:v>
                </c:pt>
                <c:pt idx="92">
                  <c:v>42308</c:v>
                </c:pt>
                <c:pt idx="93">
                  <c:v>42338</c:v>
                </c:pt>
                <c:pt idx="94">
                  <c:v>42369</c:v>
                </c:pt>
                <c:pt idx="95">
                  <c:v>42400</c:v>
                </c:pt>
                <c:pt idx="96">
                  <c:v>42429</c:v>
                </c:pt>
                <c:pt idx="97">
                  <c:v>41853</c:v>
                </c:pt>
                <c:pt idx="98">
                  <c:v>42490</c:v>
                </c:pt>
                <c:pt idx="99">
                  <c:v>42521</c:v>
                </c:pt>
                <c:pt idx="100">
                  <c:v>42551</c:v>
                </c:pt>
                <c:pt idx="101">
                  <c:v>42582</c:v>
                </c:pt>
                <c:pt idx="102">
                  <c:v>42613</c:v>
                </c:pt>
                <c:pt idx="103">
                  <c:v>42643</c:v>
                </c:pt>
                <c:pt idx="104">
                  <c:v>42674</c:v>
                </c:pt>
                <c:pt idx="105">
                  <c:v>42704</c:v>
                </c:pt>
                <c:pt idx="106">
                  <c:v>42735</c:v>
                </c:pt>
                <c:pt idx="107">
                  <c:v>41854</c:v>
                </c:pt>
                <c:pt idx="108">
                  <c:v>42794</c:v>
                </c:pt>
                <c:pt idx="109">
                  <c:v>42825</c:v>
                </c:pt>
                <c:pt idx="110">
                  <c:v>42855</c:v>
                </c:pt>
                <c:pt idx="111">
                  <c:v>42886</c:v>
                </c:pt>
              </c:numCache>
            </c:numRef>
          </c:cat>
          <c:val>
            <c:numRef>
              <c:f>IPC!$BQ$28:$BQ$500</c:f>
              <c:numCache>
                <c:formatCode>General</c:formatCode>
                <c:ptCount val="473"/>
                <c:pt idx="0">
                  <c:v>1.7</c:v>
                </c:pt>
                <c:pt idx="1">
                  <c:v>1.9</c:v>
                </c:pt>
                <c:pt idx="2">
                  <c:v>1.8</c:v>
                </c:pt>
                <c:pt idx="3">
                  <c:v>1.8</c:v>
                </c:pt>
                <c:pt idx="4">
                  <c:v>1.8</c:v>
                </c:pt>
                <c:pt idx="5">
                  <c:v>1.7</c:v>
                </c:pt>
                <c:pt idx="6">
                  <c:v>1.8</c:v>
                </c:pt>
                <c:pt idx="7">
                  <c:v>1.8</c:v>
                </c:pt>
                <c:pt idx="8">
                  <c:v>1.9</c:v>
                </c:pt>
                <c:pt idx="9">
                  <c:v>1.7</c:v>
                </c:pt>
                <c:pt idx="10">
                  <c:v>1.6</c:v>
                </c:pt>
                <c:pt idx="11">
                  <c:v>1.5</c:v>
                </c:pt>
                <c:pt idx="12">
                  <c:v>1.7</c:v>
                </c:pt>
                <c:pt idx="13">
                  <c:v>1.6</c:v>
                </c:pt>
                <c:pt idx="14">
                  <c:v>1.5</c:v>
                </c:pt>
                <c:pt idx="15">
                  <c:v>1.6</c:v>
                </c:pt>
                <c:pt idx="16">
                  <c:v>1.5</c:v>
                </c:pt>
                <c:pt idx="17">
                  <c:v>1.5</c:v>
                </c:pt>
                <c:pt idx="18">
                  <c:v>1.6</c:v>
                </c:pt>
                <c:pt idx="19">
                  <c:v>1.3</c:v>
                </c:pt>
                <c:pt idx="20">
                  <c:v>1.1000000000000001</c:v>
                </c:pt>
                <c:pt idx="21">
                  <c:v>1</c:v>
                </c:pt>
                <c:pt idx="22">
                  <c:v>1.2</c:v>
                </c:pt>
                <c:pt idx="23">
                  <c:v>0.9</c:v>
                </c:pt>
                <c:pt idx="24">
                  <c:v>1.2</c:v>
                </c:pt>
                <c:pt idx="25">
                  <c:v>1.1000000000000001</c:v>
                </c:pt>
                <c:pt idx="26">
                  <c:v>0.9</c:v>
                </c:pt>
                <c:pt idx="27">
                  <c:v>0.8</c:v>
                </c:pt>
                <c:pt idx="28">
                  <c:v>0.9</c:v>
                </c:pt>
                <c:pt idx="29">
                  <c:v>1</c:v>
                </c:pt>
                <c:pt idx="30">
                  <c:v>0.8</c:v>
                </c:pt>
                <c:pt idx="31">
                  <c:v>1.1000000000000001</c:v>
                </c:pt>
                <c:pt idx="32">
                  <c:v>1.1000000000000001</c:v>
                </c:pt>
                <c:pt idx="33">
                  <c:v>1</c:v>
                </c:pt>
                <c:pt idx="34">
                  <c:v>0.9</c:v>
                </c:pt>
                <c:pt idx="35">
                  <c:v>1</c:v>
                </c:pt>
                <c:pt idx="36">
                  <c:v>0.6</c:v>
                </c:pt>
                <c:pt idx="37">
                  <c:v>0.9</c:v>
                </c:pt>
                <c:pt idx="38">
                  <c:v>1.2</c:v>
                </c:pt>
                <c:pt idx="39">
                  <c:v>1.2</c:v>
                </c:pt>
                <c:pt idx="40">
                  <c:v>1.2</c:v>
                </c:pt>
                <c:pt idx="41">
                  <c:v>0.8</c:v>
                </c:pt>
                <c:pt idx="42">
                  <c:v>1.1000000000000001</c:v>
                </c:pt>
                <c:pt idx="43">
                  <c:v>1</c:v>
                </c:pt>
                <c:pt idx="44">
                  <c:v>1.1000000000000001</c:v>
                </c:pt>
                <c:pt idx="45">
                  <c:v>1.4</c:v>
                </c:pt>
                <c:pt idx="46">
                  <c:v>1.6</c:v>
                </c:pt>
                <c:pt idx="47">
                  <c:v>1.5</c:v>
                </c:pt>
                <c:pt idx="48">
                  <c:v>1.4</c:v>
                </c:pt>
                <c:pt idx="49">
                  <c:v>1.7</c:v>
                </c:pt>
                <c:pt idx="50">
                  <c:v>1.6</c:v>
                </c:pt>
                <c:pt idx="51">
                  <c:v>1.6</c:v>
                </c:pt>
                <c:pt idx="52">
                  <c:v>1.8</c:v>
                </c:pt>
                <c:pt idx="53">
                  <c:v>1.8</c:v>
                </c:pt>
                <c:pt idx="54">
                  <c:v>1.7</c:v>
                </c:pt>
                <c:pt idx="55">
                  <c:v>1.5</c:v>
                </c:pt>
                <c:pt idx="56">
                  <c:v>1.2</c:v>
                </c:pt>
                <c:pt idx="57">
                  <c:v>1</c:v>
                </c:pt>
                <c:pt idx="58">
                  <c:v>1</c:v>
                </c:pt>
                <c:pt idx="59">
                  <c:v>0.9</c:v>
                </c:pt>
                <c:pt idx="60">
                  <c:v>0.7</c:v>
                </c:pt>
                <c:pt idx="61">
                  <c:v>0.8</c:v>
                </c:pt>
                <c:pt idx="62">
                  <c:v>0.5</c:v>
                </c:pt>
                <c:pt idx="63">
                  <c:v>0.6</c:v>
                </c:pt>
                <c:pt idx="64">
                  <c:v>0.5</c:v>
                </c:pt>
                <c:pt idx="65">
                  <c:v>0.7</c:v>
                </c:pt>
                <c:pt idx="66">
                  <c:v>0.6</c:v>
                </c:pt>
                <c:pt idx="67">
                  <c:v>0.8</c:v>
                </c:pt>
                <c:pt idx="68">
                  <c:v>0.9</c:v>
                </c:pt>
                <c:pt idx="69">
                  <c:v>1</c:v>
                </c:pt>
                <c:pt idx="70">
                  <c:v>0.8</c:v>
                </c:pt>
                <c:pt idx="71">
                  <c:v>0.8</c:v>
                </c:pt>
                <c:pt idx="72">
                  <c:v>1.4</c:v>
                </c:pt>
                <c:pt idx="73">
                  <c:v>1.1000000000000001</c:v>
                </c:pt>
                <c:pt idx="74">
                  <c:v>1.2</c:v>
                </c:pt>
                <c:pt idx="75">
                  <c:v>1.1000000000000001</c:v>
                </c:pt>
                <c:pt idx="76">
                  <c:v>0.9</c:v>
                </c:pt>
                <c:pt idx="77">
                  <c:v>0.9</c:v>
                </c:pt>
                <c:pt idx="78">
                  <c:v>1.2</c:v>
                </c:pt>
                <c:pt idx="79">
                  <c:v>0.9</c:v>
                </c:pt>
                <c:pt idx="80">
                  <c:v>0.8</c:v>
                </c:pt>
                <c:pt idx="81">
                  <c:v>0.7</c:v>
                </c:pt>
                <c:pt idx="82">
                  <c:v>0.7</c:v>
                </c:pt>
                <c:pt idx="83">
                  <c:v>0.4</c:v>
                </c:pt>
                <c:pt idx="84">
                  <c:v>0.3</c:v>
                </c:pt>
                <c:pt idx="85">
                  <c:v>0.4</c:v>
                </c:pt>
                <c:pt idx="86">
                  <c:v>0.5</c:v>
                </c:pt>
                <c:pt idx="87">
                  <c:v>0.7</c:v>
                </c:pt>
                <c:pt idx="88">
                  <c:v>0.7</c:v>
                </c:pt>
                <c:pt idx="89">
                  <c:v>0.8</c:v>
                </c:pt>
                <c:pt idx="90">
                  <c:v>0.6</c:v>
                </c:pt>
                <c:pt idx="91">
                  <c:v>0.7</c:v>
                </c:pt>
                <c:pt idx="92">
                  <c:v>0.8</c:v>
                </c:pt>
                <c:pt idx="93">
                  <c:v>0.7</c:v>
                </c:pt>
                <c:pt idx="94">
                  <c:v>0.8</c:v>
                </c:pt>
                <c:pt idx="95">
                  <c:v>0.9</c:v>
                </c:pt>
                <c:pt idx="96">
                  <c:v>0.7</c:v>
                </c:pt>
                <c:pt idx="97">
                  <c:v>0.7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0.5</c:v>
                </c:pt>
                <c:pt idx="103">
                  <c:v>0.7</c:v>
                </c:pt>
                <c:pt idx="104">
                  <c:v>0.6</c:v>
                </c:pt>
                <c:pt idx="105">
                  <c:v>0.6</c:v>
                </c:pt>
                <c:pt idx="106">
                  <c:v>0.4</c:v>
                </c:pt>
                <c:pt idx="107">
                  <c:v>0.7</c:v>
                </c:pt>
                <c:pt idx="108">
                  <c:v>0.3</c:v>
                </c:pt>
                <c:pt idx="109">
                  <c:v>0.5</c:v>
                </c:pt>
                <c:pt idx="110">
                  <c:v>0.6</c:v>
                </c:pt>
                <c:pt idx="111">
                  <c:v>0.5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IPC!$BR$26</c:f>
              <c:strCache>
                <c:ptCount val="1"/>
                <c:pt idx="0">
                  <c:v>Italia</c:v>
                </c:pt>
              </c:strCache>
            </c:strRef>
          </c:tx>
          <c:marker>
            <c:symbol val="none"/>
          </c:marker>
          <c:cat>
            <c:numRef>
              <c:f>IPC!$BO$28:$BO$500</c:f>
              <c:numCache>
                <c:formatCode>m/d/yyyy</c:formatCode>
                <c:ptCount val="473"/>
                <c:pt idx="0">
                  <c:v>39507</c:v>
                </c:pt>
                <c:pt idx="1">
                  <c:v>39538</c:v>
                </c:pt>
                <c:pt idx="2">
                  <c:v>39568</c:v>
                </c:pt>
                <c:pt idx="3">
                  <c:v>39599</c:v>
                </c:pt>
                <c:pt idx="4">
                  <c:v>39629</c:v>
                </c:pt>
                <c:pt idx="5">
                  <c:v>39660</c:v>
                </c:pt>
                <c:pt idx="6">
                  <c:v>39691</c:v>
                </c:pt>
                <c:pt idx="7">
                  <c:v>39721</c:v>
                </c:pt>
                <c:pt idx="8">
                  <c:v>39752</c:v>
                </c:pt>
                <c:pt idx="9">
                  <c:v>39782</c:v>
                </c:pt>
                <c:pt idx="10">
                  <c:v>39813</c:v>
                </c:pt>
                <c:pt idx="11">
                  <c:v>39844</c:v>
                </c:pt>
                <c:pt idx="12">
                  <c:v>39872</c:v>
                </c:pt>
                <c:pt idx="13">
                  <c:v>39903</c:v>
                </c:pt>
                <c:pt idx="14">
                  <c:v>39933</c:v>
                </c:pt>
                <c:pt idx="15">
                  <c:v>39964</c:v>
                </c:pt>
                <c:pt idx="16">
                  <c:v>39994</c:v>
                </c:pt>
                <c:pt idx="17">
                  <c:v>40025</c:v>
                </c:pt>
                <c:pt idx="18">
                  <c:v>40056</c:v>
                </c:pt>
                <c:pt idx="19">
                  <c:v>40086</c:v>
                </c:pt>
                <c:pt idx="20">
                  <c:v>40117</c:v>
                </c:pt>
                <c:pt idx="21">
                  <c:v>40147</c:v>
                </c:pt>
                <c:pt idx="22">
                  <c:v>40178</c:v>
                </c:pt>
                <c:pt idx="23">
                  <c:v>40209</c:v>
                </c:pt>
                <c:pt idx="24">
                  <c:v>40237</c:v>
                </c:pt>
                <c:pt idx="25">
                  <c:v>40268</c:v>
                </c:pt>
                <c:pt idx="26">
                  <c:v>40298</c:v>
                </c:pt>
                <c:pt idx="27">
                  <c:v>40329</c:v>
                </c:pt>
                <c:pt idx="28">
                  <c:v>40359</c:v>
                </c:pt>
                <c:pt idx="29">
                  <c:v>40390</c:v>
                </c:pt>
                <c:pt idx="30">
                  <c:v>40421</c:v>
                </c:pt>
                <c:pt idx="31">
                  <c:v>40451</c:v>
                </c:pt>
                <c:pt idx="32">
                  <c:v>40482</c:v>
                </c:pt>
                <c:pt idx="33">
                  <c:v>40512</c:v>
                </c:pt>
                <c:pt idx="34">
                  <c:v>40543</c:v>
                </c:pt>
                <c:pt idx="35">
                  <c:v>40574</c:v>
                </c:pt>
                <c:pt idx="36">
                  <c:v>40602</c:v>
                </c:pt>
                <c:pt idx="37">
                  <c:v>40633</c:v>
                </c:pt>
                <c:pt idx="38">
                  <c:v>40663</c:v>
                </c:pt>
                <c:pt idx="39">
                  <c:v>40694</c:v>
                </c:pt>
                <c:pt idx="40">
                  <c:v>40724</c:v>
                </c:pt>
                <c:pt idx="41">
                  <c:v>40755</c:v>
                </c:pt>
                <c:pt idx="42">
                  <c:v>40786</c:v>
                </c:pt>
                <c:pt idx="43">
                  <c:v>40816</c:v>
                </c:pt>
                <c:pt idx="44">
                  <c:v>40847</c:v>
                </c:pt>
                <c:pt idx="45">
                  <c:v>40877</c:v>
                </c:pt>
                <c:pt idx="46">
                  <c:v>40908</c:v>
                </c:pt>
                <c:pt idx="47">
                  <c:v>40939</c:v>
                </c:pt>
                <c:pt idx="48">
                  <c:v>40968</c:v>
                </c:pt>
                <c:pt idx="49">
                  <c:v>40999</c:v>
                </c:pt>
                <c:pt idx="50">
                  <c:v>41029</c:v>
                </c:pt>
                <c:pt idx="51">
                  <c:v>41060</c:v>
                </c:pt>
                <c:pt idx="52">
                  <c:v>41090</c:v>
                </c:pt>
                <c:pt idx="53">
                  <c:v>41121</c:v>
                </c:pt>
                <c:pt idx="54">
                  <c:v>41152</c:v>
                </c:pt>
                <c:pt idx="55">
                  <c:v>41182</c:v>
                </c:pt>
                <c:pt idx="56">
                  <c:v>41213</c:v>
                </c:pt>
                <c:pt idx="57">
                  <c:v>41243</c:v>
                </c:pt>
                <c:pt idx="58">
                  <c:v>41274</c:v>
                </c:pt>
                <c:pt idx="59">
                  <c:v>41305</c:v>
                </c:pt>
                <c:pt idx="60">
                  <c:v>41333</c:v>
                </c:pt>
                <c:pt idx="61">
                  <c:v>41364</c:v>
                </c:pt>
                <c:pt idx="62">
                  <c:v>41394</c:v>
                </c:pt>
                <c:pt idx="63">
                  <c:v>41425</c:v>
                </c:pt>
                <c:pt idx="64">
                  <c:v>41455</c:v>
                </c:pt>
                <c:pt idx="65">
                  <c:v>41486</c:v>
                </c:pt>
                <c:pt idx="66">
                  <c:v>41517</c:v>
                </c:pt>
                <c:pt idx="67">
                  <c:v>41547</c:v>
                </c:pt>
                <c:pt idx="68">
                  <c:v>41578</c:v>
                </c:pt>
                <c:pt idx="69">
                  <c:v>41608</c:v>
                </c:pt>
                <c:pt idx="70">
                  <c:v>41639</c:v>
                </c:pt>
                <c:pt idx="71">
                  <c:v>41670</c:v>
                </c:pt>
                <c:pt idx="72">
                  <c:v>41698</c:v>
                </c:pt>
                <c:pt idx="73">
                  <c:v>41729</c:v>
                </c:pt>
                <c:pt idx="74">
                  <c:v>41759</c:v>
                </c:pt>
                <c:pt idx="75">
                  <c:v>41790</c:v>
                </c:pt>
                <c:pt idx="76">
                  <c:v>41820</c:v>
                </c:pt>
                <c:pt idx="77">
                  <c:v>41851</c:v>
                </c:pt>
                <c:pt idx="78">
                  <c:v>41882</c:v>
                </c:pt>
                <c:pt idx="79">
                  <c:v>41912</c:v>
                </c:pt>
                <c:pt idx="80">
                  <c:v>41943</c:v>
                </c:pt>
                <c:pt idx="81">
                  <c:v>41973</c:v>
                </c:pt>
                <c:pt idx="82">
                  <c:v>42004</c:v>
                </c:pt>
                <c:pt idx="83">
                  <c:v>42035</c:v>
                </c:pt>
                <c:pt idx="84">
                  <c:v>42063</c:v>
                </c:pt>
                <c:pt idx="85">
                  <c:v>42094</c:v>
                </c:pt>
                <c:pt idx="86">
                  <c:v>42124</c:v>
                </c:pt>
                <c:pt idx="87">
                  <c:v>41852</c:v>
                </c:pt>
                <c:pt idx="88">
                  <c:v>42185</c:v>
                </c:pt>
                <c:pt idx="89">
                  <c:v>42216</c:v>
                </c:pt>
                <c:pt idx="90">
                  <c:v>42247</c:v>
                </c:pt>
                <c:pt idx="91">
                  <c:v>42277</c:v>
                </c:pt>
                <c:pt idx="92">
                  <c:v>42308</c:v>
                </c:pt>
                <c:pt idx="93">
                  <c:v>42338</c:v>
                </c:pt>
                <c:pt idx="94">
                  <c:v>42369</c:v>
                </c:pt>
                <c:pt idx="95">
                  <c:v>42400</c:v>
                </c:pt>
                <c:pt idx="96">
                  <c:v>42429</c:v>
                </c:pt>
                <c:pt idx="97">
                  <c:v>41853</c:v>
                </c:pt>
                <c:pt idx="98">
                  <c:v>42490</c:v>
                </c:pt>
                <c:pt idx="99">
                  <c:v>42521</c:v>
                </c:pt>
                <c:pt idx="100">
                  <c:v>42551</c:v>
                </c:pt>
                <c:pt idx="101">
                  <c:v>42582</c:v>
                </c:pt>
                <c:pt idx="102">
                  <c:v>42613</c:v>
                </c:pt>
                <c:pt idx="103">
                  <c:v>42643</c:v>
                </c:pt>
                <c:pt idx="104">
                  <c:v>42674</c:v>
                </c:pt>
                <c:pt idx="105">
                  <c:v>42704</c:v>
                </c:pt>
                <c:pt idx="106">
                  <c:v>42735</c:v>
                </c:pt>
                <c:pt idx="107">
                  <c:v>41854</c:v>
                </c:pt>
                <c:pt idx="108">
                  <c:v>42794</c:v>
                </c:pt>
                <c:pt idx="109">
                  <c:v>42825</c:v>
                </c:pt>
                <c:pt idx="110">
                  <c:v>42855</c:v>
                </c:pt>
                <c:pt idx="111">
                  <c:v>42886</c:v>
                </c:pt>
              </c:numCache>
            </c:numRef>
          </c:cat>
          <c:val>
            <c:numRef>
              <c:f>IPC!$BR$28:$BR$500</c:f>
              <c:numCache>
                <c:formatCode>General</c:formatCode>
                <c:ptCount val="473"/>
                <c:pt idx="0">
                  <c:v>2.1</c:v>
                </c:pt>
                <c:pt idx="1">
                  <c:v>2.5</c:v>
                </c:pt>
                <c:pt idx="2">
                  <c:v>2.1</c:v>
                </c:pt>
                <c:pt idx="3">
                  <c:v>2.1</c:v>
                </c:pt>
                <c:pt idx="4">
                  <c:v>2.2000000000000002</c:v>
                </c:pt>
                <c:pt idx="5">
                  <c:v>1.9</c:v>
                </c:pt>
                <c:pt idx="6">
                  <c:v>2.4</c:v>
                </c:pt>
                <c:pt idx="7">
                  <c:v>2.2000000000000002</c:v>
                </c:pt>
                <c:pt idx="8">
                  <c:v>2.5</c:v>
                </c:pt>
                <c:pt idx="9">
                  <c:v>2.2000000000000002</c:v>
                </c:pt>
                <c:pt idx="10">
                  <c:v>2.2000000000000002</c:v>
                </c:pt>
                <c:pt idx="11">
                  <c:v>1.6</c:v>
                </c:pt>
                <c:pt idx="12">
                  <c:v>1.7</c:v>
                </c:pt>
                <c:pt idx="13">
                  <c:v>1.4</c:v>
                </c:pt>
                <c:pt idx="14">
                  <c:v>2</c:v>
                </c:pt>
                <c:pt idx="15">
                  <c:v>1.9</c:v>
                </c:pt>
                <c:pt idx="16">
                  <c:v>1.6</c:v>
                </c:pt>
                <c:pt idx="17">
                  <c:v>1.3</c:v>
                </c:pt>
                <c:pt idx="18">
                  <c:v>1.3</c:v>
                </c:pt>
                <c:pt idx="19">
                  <c:v>1.6</c:v>
                </c:pt>
                <c:pt idx="20">
                  <c:v>1.5</c:v>
                </c:pt>
                <c:pt idx="21">
                  <c:v>1.6</c:v>
                </c:pt>
                <c:pt idx="22">
                  <c:v>1.6</c:v>
                </c:pt>
                <c:pt idx="23">
                  <c:v>1.6</c:v>
                </c:pt>
                <c:pt idx="24">
                  <c:v>1.3</c:v>
                </c:pt>
                <c:pt idx="25">
                  <c:v>1.5</c:v>
                </c:pt>
                <c:pt idx="26">
                  <c:v>1.7</c:v>
                </c:pt>
                <c:pt idx="27">
                  <c:v>1.5</c:v>
                </c:pt>
                <c:pt idx="28">
                  <c:v>1.6</c:v>
                </c:pt>
                <c:pt idx="29">
                  <c:v>1.8</c:v>
                </c:pt>
                <c:pt idx="30">
                  <c:v>1.9</c:v>
                </c:pt>
                <c:pt idx="31">
                  <c:v>1.6</c:v>
                </c:pt>
                <c:pt idx="32">
                  <c:v>1.8</c:v>
                </c:pt>
                <c:pt idx="33">
                  <c:v>1.6</c:v>
                </c:pt>
                <c:pt idx="34">
                  <c:v>1.7</c:v>
                </c:pt>
                <c:pt idx="35">
                  <c:v>1.2</c:v>
                </c:pt>
                <c:pt idx="36">
                  <c:v>1.2</c:v>
                </c:pt>
                <c:pt idx="37">
                  <c:v>2.2000000000000002</c:v>
                </c:pt>
                <c:pt idx="38">
                  <c:v>2.1</c:v>
                </c:pt>
                <c:pt idx="39">
                  <c:v>2.1</c:v>
                </c:pt>
                <c:pt idx="40">
                  <c:v>2.2999999999999998</c:v>
                </c:pt>
                <c:pt idx="41">
                  <c:v>1.1000000000000001</c:v>
                </c:pt>
                <c:pt idx="42">
                  <c:v>1.2</c:v>
                </c:pt>
                <c:pt idx="43">
                  <c:v>3</c:v>
                </c:pt>
                <c:pt idx="44">
                  <c:v>2.7</c:v>
                </c:pt>
                <c:pt idx="45">
                  <c:v>2.6</c:v>
                </c:pt>
                <c:pt idx="46">
                  <c:v>2.5</c:v>
                </c:pt>
                <c:pt idx="47">
                  <c:v>2.1</c:v>
                </c:pt>
                <c:pt idx="48">
                  <c:v>2.1</c:v>
                </c:pt>
                <c:pt idx="49">
                  <c:v>2.5</c:v>
                </c:pt>
                <c:pt idx="50">
                  <c:v>2.2999999999999998</c:v>
                </c:pt>
                <c:pt idx="51">
                  <c:v>2.2999999999999998</c:v>
                </c:pt>
                <c:pt idx="52">
                  <c:v>2.2000000000000002</c:v>
                </c:pt>
                <c:pt idx="53">
                  <c:v>2.7</c:v>
                </c:pt>
                <c:pt idx="54">
                  <c:v>1.9</c:v>
                </c:pt>
                <c:pt idx="55">
                  <c:v>1.9</c:v>
                </c:pt>
                <c:pt idx="56">
                  <c:v>1.4</c:v>
                </c:pt>
                <c:pt idx="57">
                  <c:v>1.4</c:v>
                </c:pt>
                <c:pt idx="58">
                  <c:v>1.6</c:v>
                </c:pt>
                <c:pt idx="59">
                  <c:v>1.7</c:v>
                </c:pt>
                <c:pt idx="60">
                  <c:v>1.4</c:v>
                </c:pt>
                <c:pt idx="61">
                  <c:v>1.4</c:v>
                </c:pt>
                <c:pt idx="62">
                  <c:v>1.2</c:v>
                </c:pt>
                <c:pt idx="63">
                  <c:v>1.3</c:v>
                </c:pt>
                <c:pt idx="64">
                  <c:v>1.3</c:v>
                </c:pt>
                <c:pt idx="65">
                  <c:v>0.9</c:v>
                </c:pt>
                <c:pt idx="66">
                  <c:v>1.2</c:v>
                </c:pt>
                <c:pt idx="67">
                  <c:v>1.2</c:v>
                </c:pt>
                <c:pt idx="68">
                  <c:v>1.2</c:v>
                </c:pt>
                <c:pt idx="69">
                  <c:v>1.1000000000000001</c:v>
                </c:pt>
                <c:pt idx="70">
                  <c:v>0.9</c:v>
                </c:pt>
                <c:pt idx="71">
                  <c:v>0.9</c:v>
                </c:pt>
                <c:pt idx="72">
                  <c:v>0.8</c:v>
                </c:pt>
                <c:pt idx="73">
                  <c:v>0.8</c:v>
                </c:pt>
                <c:pt idx="74">
                  <c:v>1.1000000000000001</c:v>
                </c:pt>
                <c:pt idx="75">
                  <c:v>0.8</c:v>
                </c:pt>
                <c:pt idx="76">
                  <c:v>0.7</c:v>
                </c:pt>
                <c:pt idx="77">
                  <c:v>0.5</c:v>
                </c:pt>
                <c:pt idx="78">
                  <c:v>0.4</c:v>
                </c:pt>
                <c:pt idx="79">
                  <c:v>0.5</c:v>
                </c:pt>
                <c:pt idx="80">
                  <c:v>0.5</c:v>
                </c:pt>
                <c:pt idx="81">
                  <c:v>0.6</c:v>
                </c:pt>
                <c:pt idx="82">
                  <c:v>0.7</c:v>
                </c:pt>
                <c:pt idx="83">
                  <c:v>0.5</c:v>
                </c:pt>
                <c:pt idx="84">
                  <c:v>0.9</c:v>
                </c:pt>
                <c:pt idx="85">
                  <c:v>0.5</c:v>
                </c:pt>
                <c:pt idx="86">
                  <c:v>0.3</c:v>
                </c:pt>
                <c:pt idx="87">
                  <c:v>0.6</c:v>
                </c:pt>
                <c:pt idx="88">
                  <c:v>0.7</c:v>
                </c:pt>
                <c:pt idx="89">
                  <c:v>1</c:v>
                </c:pt>
                <c:pt idx="90">
                  <c:v>1</c:v>
                </c:pt>
                <c:pt idx="91">
                  <c:v>0.9</c:v>
                </c:pt>
                <c:pt idx="92">
                  <c:v>1</c:v>
                </c:pt>
                <c:pt idx="93">
                  <c:v>0.7</c:v>
                </c:pt>
                <c:pt idx="94">
                  <c:v>0.5</c:v>
                </c:pt>
                <c:pt idx="95">
                  <c:v>0.9</c:v>
                </c:pt>
                <c:pt idx="96">
                  <c:v>0.5</c:v>
                </c:pt>
                <c:pt idx="97">
                  <c:v>0.8</c:v>
                </c:pt>
                <c:pt idx="98">
                  <c:v>0.6</c:v>
                </c:pt>
                <c:pt idx="99">
                  <c:v>0.6</c:v>
                </c:pt>
                <c:pt idx="100">
                  <c:v>0.5</c:v>
                </c:pt>
                <c:pt idx="101">
                  <c:v>0.5</c:v>
                </c:pt>
                <c:pt idx="102">
                  <c:v>0.4</c:v>
                </c:pt>
                <c:pt idx="103">
                  <c:v>0.4</c:v>
                </c:pt>
                <c:pt idx="104">
                  <c:v>0.2</c:v>
                </c:pt>
                <c:pt idx="105">
                  <c:v>0.4</c:v>
                </c:pt>
                <c:pt idx="106">
                  <c:v>0.7</c:v>
                </c:pt>
                <c:pt idx="107">
                  <c:v>0.5</c:v>
                </c:pt>
                <c:pt idx="108">
                  <c:v>0.7</c:v>
                </c:pt>
                <c:pt idx="109">
                  <c:v>0.6</c:v>
                </c:pt>
                <c:pt idx="110">
                  <c:v>1.3</c:v>
                </c:pt>
                <c:pt idx="111">
                  <c:v>0.9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IPC!$BS$26</c:f>
              <c:strCache>
                <c:ptCount val="1"/>
                <c:pt idx="0">
                  <c:v>España</c:v>
                </c:pt>
              </c:strCache>
            </c:strRef>
          </c:tx>
          <c:spPr>
            <a:ln w="28575"/>
          </c:spPr>
          <c:marker>
            <c:symbol val="none"/>
          </c:marker>
          <c:cat>
            <c:numRef>
              <c:f>IPC!$BO$28:$BO$500</c:f>
              <c:numCache>
                <c:formatCode>m/d/yyyy</c:formatCode>
                <c:ptCount val="473"/>
                <c:pt idx="0">
                  <c:v>39507</c:v>
                </c:pt>
                <c:pt idx="1">
                  <c:v>39538</c:v>
                </c:pt>
                <c:pt idx="2">
                  <c:v>39568</c:v>
                </c:pt>
                <c:pt idx="3">
                  <c:v>39599</c:v>
                </c:pt>
                <c:pt idx="4">
                  <c:v>39629</c:v>
                </c:pt>
                <c:pt idx="5">
                  <c:v>39660</c:v>
                </c:pt>
                <c:pt idx="6">
                  <c:v>39691</c:v>
                </c:pt>
                <c:pt idx="7">
                  <c:v>39721</c:v>
                </c:pt>
                <c:pt idx="8">
                  <c:v>39752</c:v>
                </c:pt>
                <c:pt idx="9">
                  <c:v>39782</c:v>
                </c:pt>
                <c:pt idx="10">
                  <c:v>39813</c:v>
                </c:pt>
                <c:pt idx="11">
                  <c:v>39844</c:v>
                </c:pt>
                <c:pt idx="12">
                  <c:v>39872</c:v>
                </c:pt>
                <c:pt idx="13">
                  <c:v>39903</c:v>
                </c:pt>
                <c:pt idx="14">
                  <c:v>39933</c:v>
                </c:pt>
                <c:pt idx="15">
                  <c:v>39964</c:v>
                </c:pt>
                <c:pt idx="16">
                  <c:v>39994</c:v>
                </c:pt>
                <c:pt idx="17">
                  <c:v>40025</c:v>
                </c:pt>
                <c:pt idx="18">
                  <c:v>40056</c:v>
                </c:pt>
                <c:pt idx="19">
                  <c:v>40086</c:v>
                </c:pt>
                <c:pt idx="20">
                  <c:v>40117</c:v>
                </c:pt>
                <c:pt idx="21">
                  <c:v>40147</c:v>
                </c:pt>
                <c:pt idx="22">
                  <c:v>40178</c:v>
                </c:pt>
                <c:pt idx="23">
                  <c:v>40209</c:v>
                </c:pt>
                <c:pt idx="24">
                  <c:v>40237</c:v>
                </c:pt>
                <c:pt idx="25">
                  <c:v>40268</c:v>
                </c:pt>
                <c:pt idx="26">
                  <c:v>40298</c:v>
                </c:pt>
                <c:pt idx="27">
                  <c:v>40329</c:v>
                </c:pt>
                <c:pt idx="28">
                  <c:v>40359</c:v>
                </c:pt>
                <c:pt idx="29">
                  <c:v>40390</c:v>
                </c:pt>
                <c:pt idx="30">
                  <c:v>40421</c:v>
                </c:pt>
                <c:pt idx="31">
                  <c:v>40451</c:v>
                </c:pt>
                <c:pt idx="32">
                  <c:v>40482</c:v>
                </c:pt>
                <c:pt idx="33">
                  <c:v>40512</c:v>
                </c:pt>
                <c:pt idx="34">
                  <c:v>40543</c:v>
                </c:pt>
                <c:pt idx="35">
                  <c:v>40574</c:v>
                </c:pt>
                <c:pt idx="36">
                  <c:v>40602</c:v>
                </c:pt>
                <c:pt idx="37">
                  <c:v>40633</c:v>
                </c:pt>
                <c:pt idx="38">
                  <c:v>40663</c:v>
                </c:pt>
                <c:pt idx="39">
                  <c:v>40694</c:v>
                </c:pt>
                <c:pt idx="40">
                  <c:v>40724</c:v>
                </c:pt>
                <c:pt idx="41">
                  <c:v>40755</c:v>
                </c:pt>
                <c:pt idx="42">
                  <c:v>40786</c:v>
                </c:pt>
                <c:pt idx="43">
                  <c:v>40816</c:v>
                </c:pt>
                <c:pt idx="44">
                  <c:v>40847</c:v>
                </c:pt>
                <c:pt idx="45">
                  <c:v>40877</c:v>
                </c:pt>
                <c:pt idx="46">
                  <c:v>40908</c:v>
                </c:pt>
                <c:pt idx="47">
                  <c:v>40939</c:v>
                </c:pt>
                <c:pt idx="48">
                  <c:v>40968</c:v>
                </c:pt>
                <c:pt idx="49">
                  <c:v>40999</c:v>
                </c:pt>
                <c:pt idx="50">
                  <c:v>41029</c:v>
                </c:pt>
                <c:pt idx="51">
                  <c:v>41060</c:v>
                </c:pt>
                <c:pt idx="52">
                  <c:v>41090</c:v>
                </c:pt>
                <c:pt idx="53">
                  <c:v>41121</c:v>
                </c:pt>
                <c:pt idx="54">
                  <c:v>41152</c:v>
                </c:pt>
                <c:pt idx="55">
                  <c:v>41182</c:v>
                </c:pt>
                <c:pt idx="56">
                  <c:v>41213</c:v>
                </c:pt>
                <c:pt idx="57">
                  <c:v>41243</c:v>
                </c:pt>
                <c:pt idx="58">
                  <c:v>41274</c:v>
                </c:pt>
                <c:pt idx="59">
                  <c:v>41305</c:v>
                </c:pt>
                <c:pt idx="60">
                  <c:v>41333</c:v>
                </c:pt>
                <c:pt idx="61">
                  <c:v>41364</c:v>
                </c:pt>
                <c:pt idx="62">
                  <c:v>41394</c:v>
                </c:pt>
                <c:pt idx="63">
                  <c:v>41425</c:v>
                </c:pt>
                <c:pt idx="64">
                  <c:v>41455</c:v>
                </c:pt>
                <c:pt idx="65">
                  <c:v>41486</c:v>
                </c:pt>
                <c:pt idx="66">
                  <c:v>41517</c:v>
                </c:pt>
                <c:pt idx="67">
                  <c:v>41547</c:v>
                </c:pt>
                <c:pt idx="68">
                  <c:v>41578</c:v>
                </c:pt>
                <c:pt idx="69">
                  <c:v>41608</c:v>
                </c:pt>
                <c:pt idx="70">
                  <c:v>41639</c:v>
                </c:pt>
                <c:pt idx="71">
                  <c:v>41670</c:v>
                </c:pt>
                <c:pt idx="72">
                  <c:v>41698</c:v>
                </c:pt>
                <c:pt idx="73">
                  <c:v>41729</c:v>
                </c:pt>
                <c:pt idx="74">
                  <c:v>41759</c:v>
                </c:pt>
                <c:pt idx="75">
                  <c:v>41790</c:v>
                </c:pt>
                <c:pt idx="76">
                  <c:v>41820</c:v>
                </c:pt>
                <c:pt idx="77">
                  <c:v>41851</c:v>
                </c:pt>
                <c:pt idx="78">
                  <c:v>41882</c:v>
                </c:pt>
                <c:pt idx="79">
                  <c:v>41912</c:v>
                </c:pt>
                <c:pt idx="80">
                  <c:v>41943</c:v>
                </c:pt>
                <c:pt idx="81">
                  <c:v>41973</c:v>
                </c:pt>
                <c:pt idx="82">
                  <c:v>42004</c:v>
                </c:pt>
                <c:pt idx="83">
                  <c:v>42035</c:v>
                </c:pt>
                <c:pt idx="84">
                  <c:v>42063</c:v>
                </c:pt>
                <c:pt idx="85">
                  <c:v>42094</c:v>
                </c:pt>
                <c:pt idx="86">
                  <c:v>42124</c:v>
                </c:pt>
                <c:pt idx="87">
                  <c:v>41852</c:v>
                </c:pt>
                <c:pt idx="88">
                  <c:v>42185</c:v>
                </c:pt>
                <c:pt idx="89">
                  <c:v>42216</c:v>
                </c:pt>
                <c:pt idx="90">
                  <c:v>42247</c:v>
                </c:pt>
                <c:pt idx="91">
                  <c:v>42277</c:v>
                </c:pt>
                <c:pt idx="92">
                  <c:v>42308</c:v>
                </c:pt>
                <c:pt idx="93">
                  <c:v>42338</c:v>
                </c:pt>
                <c:pt idx="94">
                  <c:v>42369</c:v>
                </c:pt>
                <c:pt idx="95">
                  <c:v>42400</c:v>
                </c:pt>
                <c:pt idx="96">
                  <c:v>42429</c:v>
                </c:pt>
                <c:pt idx="97">
                  <c:v>41853</c:v>
                </c:pt>
                <c:pt idx="98">
                  <c:v>42490</c:v>
                </c:pt>
                <c:pt idx="99">
                  <c:v>42521</c:v>
                </c:pt>
                <c:pt idx="100">
                  <c:v>42551</c:v>
                </c:pt>
                <c:pt idx="101">
                  <c:v>42582</c:v>
                </c:pt>
                <c:pt idx="102">
                  <c:v>42613</c:v>
                </c:pt>
                <c:pt idx="103">
                  <c:v>42643</c:v>
                </c:pt>
                <c:pt idx="104">
                  <c:v>42674</c:v>
                </c:pt>
                <c:pt idx="105">
                  <c:v>42704</c:v>
                </c:pt>
                <c:pt idx="106">
                  <c:v>42735</c:v>
                </c:pt>
                <c:pt idx="107">
                  <c:v>41854</c:v>
                </c:pt>
                <c:pt idx="108">
                  <c:v>42794</c:v>
                </c:pt>
                <c:pt idx="109">
                  <c:v>42825</c:v>
                </c:pt>
                <c:pt idx="110">
                  <c:v>42855</c:v>
                </c:pt>
                <c:pt idx="111">
                  <c:v>42886</c:v>
                </c:pt>
              </c:numCache>
            </c:numRef>
          </c:cat>
          <c:val>
            <c:numRef>
              <c:f>IPC!$BS$28:$BS$500</c:f>
              <c:numCache>
                <c:formatCode>General</c:formatCode>
                <c:ptCount val="473"/>
                <c:pt idx="0">
                  <c:v>2.4</c:v>
                </c:pt>
                <c:pt idx="1">
                  <c:v>2.5</c:v>
                </c:pt>
                <c:pt idx="2">
                  <c:v>2.1</c:v>
                </c:pt>
                <c:pt idx="3">
                  <c:v>2.2999999999999998</c:v>
                </c:pt>
                <c:pt idx="4">
                  <c:v>2.2999999999999998</c:v>
                </c:pt>
                <c:pt idx="5">
                  <c:v>2.5</c:v>
                </c:pt>
                <c:pt idx="6">
                  <c:v>2.5</c:v>
                </c:pt>
                <c:pt idx="7">
                  <c:v>2.6</c:v>
                </c:pt>
                <c:pt idx="8">
                  <c:v>2.6</c:v>
                </c:pt>
                <c:pt idx="9">
                  <c:v>2.5</c:v>
                </c:pt>
                <c:pt idx="10">
                  <c:v>2.2999999999999998</c:v>
                </c:pt>
                <c:pt idx="11">
                  <c:v>1.9</c:v>
                </c:pt>
                <c:pt idx="12">
                  <c:v>1.6</c:v>
                </c:pt>
                <c:pt idx="13">
                  <c:v>1.3</c:v>
                </c:pt>
                <c:pt idx="14">
                  <c:v>1.5</c:v>
                </c:pt>
                <c:pt idx="15">
                  <c:v>1.1000000000000001</c:v>
                </c:pt>
                <c:pt idx="16">
                  <c:v>0.9</c:v>
                </c:pt>
                <c:pt idx="17">
                  <c:v>0.6</c:v>
                </c:pt>
                <c:pt idx="18">
                  <c:v>0.5</c:v>
                </c:pt>
                <c:pt idx="19">
                  <c:v>0.3</c:v>
                </c:pt>
                <c:pt idx="20">
                  <c:v>0.2</c:v>
                </c:pt>
                <c:pt idx="21">
                  <c:v>0.3</c:v>
                </c:pt>
                <c:pt idx="22">
                  <c:v>0.3</c:v>
                </c:pt>
                <c:pt idx="23">
                  <c:v>-0.6</c:v>
                </c:pt>
                <c:pt idx="24">
                  <c:v>-0.7</c:v>
                </c:pt>
                <c:pt idx="25">
                  <c:v>1.6</c:v>
                </c:pt>
                <c:pt idx="26">
                  <c:v>0.7</c:v>
                </c:pt>
                <c:pt idx="27">
                  <c:v>0.9</c:v>
                </c:pt>
                <c:pt idx="28">
                  <c:v>0.9</c:v>
                </c:pt>
                <c:pt idx="29">
                  <c:v>0.5</c:v>
                </c:pt>
                <c:pt idx="30">
                  <c:v>0.6</c:v>
                </c:pt>
                <c:pt idx="31">
                  <c:v>2.2000000000000002</c:v>
                </c:pt>
                <c:pt idx="32">
                  <c:v>1.4</c:v>
                </c:pt>
                <c:pt idx="33">
                  <c:v>1.1000000000000001</c:v>
                </c:pt>
                <c:pt idx="34">
                  <c:v>1</c:v>
                </c:pt>
                <c:pt idx="35">
                  <c:v>1.1000000000000001</c:v>
                </c:pt>
                <c:pt idx="36">
                  <c:v>1.2</c:v>
                </c:pt>
                <c:pt idx="37">
                  <c:v>1.2</c:v>
                </c:pt>
                <c:pt idx="38">
                  <c:v>1.5</c:v>
                </c:pt>
                <c:pt idx="39">
                  <c:v>1.4</c:v>
                </c:pt>
                <c:pt idx="40">
                  <c:v>1.4</c:v>
                </c:pt>
                <c:pt idx="41">
                  <c:v>1</c:v>
                </c:pt>
                <c:pt idx="42">
                  <c:v>1</c:v>
                </c:pt>
                <c:pt idx="43">
                  <c:v>0.9</c:v>
                </c:pt>
                <c:pt idx="44">
                  <c:v>1.1000000000000001</c:v>
                </c:pt>
                <c:pt idx="45">
                  <c:v>1.1000000000000001</c:v>
                </c:pt>
                <c:pt idx="46">
                  <c:v>1.1000000000000001</c:v>
                </c:pt>
                <c:pt idx="47">
                  <c:v>0.9</c:v>
                </c:pt>
                <c:pt idx="48">
                  <c:v>0.8</c:v>
                </c:pt>
                <c:pt idx="49">
                  <c:v>0.8</c:v>
                </c:pt>
                <c:pt idx="50">
                  <c:v>0.7</c:v>
                </c:pt>
                <c:pt idx="51">
                  <c:v>0.8</c:v>
                </c:pt>
                <c:pt idx="52">
                  <c:v>0.8</c:v>
                </c:pt>
                <c:pt idx="53">
                  <c:v>1.1000000000000001</c:v>
                </c:pt>
                <c:pt idx="54">
                  <c:v>1</c:v>
                </c:pt>
                <c:pt idx="55">
                  <c:v>1.8</c:v>
                </c:pt>
                <c:pt idx="56">
                  <c:v>2.2999999999999998</c:v>
                </c:pt>
                <c:pt idx="57">
                  <c:v>2.2000000000000002</c:v>
                </c:pt>
                <c:pt idx="58">
                  <c:v>2.1</c:v>
                </c:pt>
                <c:pt idx="59">
                  <c:v>2.1</c:v>
                </c:pt>
                <c:pt idx="60">
                  <c:v>2.1</c:v>
                </c:pt>
                <c:pt idx="61">
                  <c:v>2.2000000000000002</c:v>
                </c:pt>
                <c:pt idx="62">
                  <c:v>1.8</c:v>
                </c:pt>
                <c:pt idx="63">
                  <c:v>2</c:v>
                </c:pt>
                <c:pt idx="64">
                  <c:v>1.9</c:v>
                </c:pt>
                <c:pt idx="65">
                  <c:v>1.5</c:v>
                </c:pt>
                <c:pt idx="66">
                  <c:v>1.4</c:v>
                </c:pt>
                <c:pt idx="67">
                  <c:v>0.5</c:v>
                </c:pt>
                <c:pt idx="68">
                  <c:v>-0.1</c:v>
                </c:pt>
                <c:pt idx="69">
                  <c:v>0</c:v>
                </c:pt>
                <c:pt idx="70">
                  <c:v>-0.1</c:v>
                </c:pt>
                <c:pt idx="71">
                  <c:v>-0.1</c:v>
                </c:pt>
                <c:pt idx="72">
                  <c:v>0</c:v>
                </c:pt>
                <c:pt idx="73">
                  <c:v>-0.3</c:v>
                </c:pt>
                <c:pt idx="74">
                  <c:v>0.1</c:v>
                </c:pt>
                <c:pt idx="75">
                  <c:v>-0.1</c:v>
                </c:pt>
                <c:pt idx="76">
                  <c:v>-0.1</c:v>
                </c:pt>
                <c:pt idx="77">
                  <c:v>-0.1</c:v>
                </c:pt>
                <c:pt idx="78">
                  <c:v>0</c:v>
                </c:pt>
                <c:pt idx="79">
                  <c:v>-0.2</c:v>
                </c:pt>
                <c:pt idx="80">
                  <c:v>-0.2</c:v>
                </c:pt>
                <c:pt idx="81">
                  <c:v>-0.2</c:v>
                </c:pt>
                <c:pt idx="82">
                  <c:v>-0.1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0.3</c:v>
                </c:pt>
                <c:pt idx="88">
                  <c:v>0.4</c:v>
                </c:pt>
                <c:pt idx="89">
                  <c:v>0.5</c:v>
                </c:pt>
                <c:pt idx="90">
                  <c:v>0.4</c:v>
                </c:pt>
                <c:pt idx="91">
                  <c:v>0.4</c:v>
                </c:pt>
                <c:pt idx="92">
                  <c:v>0.6</c:v>
                </c:pt>
                <c:pt idx="93">
                  <c:v>0.7</c:v>
                </c:pt>
                <c:pt idx="94">
                  <c:v>0.6</c:v>
                </c:pt>
                <c:pt idx="95">
                  <c:v>0.7</c:v>
                </c:pt>
                <c:pt idx="96">
                  <c:v>0.8</c:v>
                </c:pt>
                <c:pt idx="97">
                  <c:v>0.8</c:v>
                </c:pt>
                <c:pt idx="98">
                  <c:v>0.5</c:v>
                </c:pt>
                <c:pt idx="99">
                  <c:v>0.5</c:v>
                </c:pt>
                <c:pt idx="100">
                  <c:v>0.5</c:v>
                </c:pt>
                <c:pt idx="101">
                  <c:v>0.6</c:v>
                </c:pt>
                <c:pt idx="102">
                  <c:v>0.7</c:v>
                </c:pt>
                <c:pt idx="103">
                  <c:v>0.7</c:v>
                </c:pt>
                <c:pt idx="104">
                  <c:v>0.6</c:v>
                </c:pt>
                <c:pt idx="105">
                  <c:v>0.7</c:v>
                </c:pt>
                <c:pt idx="106">
                  <c:v>0.9</c:v>
                </c:pt>
                <c:pt idx="107">
                  <c:v>1.2</c:v>
                </c:pt>
                <c:pt idx="108">
                  <c:v>1.3</c:v>
                </c:pt>
                <c:pt idx="109">
                  <c:v>0.8</c:v>
                </c:pt>
                <c:pt idx="110">
                  <c:v>1.4</c:v>
                </c:pt>
                <c:pt idx="111">
                  <c:v>1.1000000000000001</c:v>
                </c:pt>
              </c:numCache>
            </c:numRef>
          </c:val>
          <c:smooth val="0"/>
        </c:ser>
        <c:ser>
          <c:idx val="0"/>
          <c:order val="4"/>
          <c:tx>
            <c:strRef>
              <c:f>IPC!$BT$26</c:f>
              <c:strCache>
                <c:ptCount val="1"/>
                <c:pt idx="0">
                  <c:v>UK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cat>
            <c:numRef>
              <c:f>IPC!$BO$28:$BO$500</c:f>
              <c:numCache>
                <c:formatCode>m/d/yyyy</c:formatCode>
                <c:ptCount val="473"/>
                <c:pt idx="0">
                  <c:v>39507</c:v>
                </c:pt>
                <c:pt idx="1">
                  <c:v>39538</c:v>
                </c:pt>
                <c:pt idx="2">
                  <c:v>39568</c:v>
                </c:pt>
                <c:pt idx="3">
                  <c:v>39599</c:v>
                </c:pt>
                <c:pt idx="4">
                  <c:v>39629</c:v>
                </c:pt>
                <c:pt idx="5">
                  <c:v>39660</c:v>
                </c:pt>
                <c:pt idx="6">
                  <c:v>39691</c:v>
                </c:pt>
                <c:pt idx="7">
                  <c:v>39721</c:v>
                </c:pt>
                <c:pt idx="8">
                  <c:v>39752</c:v>
                </c:pt>
                <c:pt idx="9">
                  <c:v>39782</c:v>
                </c:pt>
                <c:pt idx="10">
                  <c:v>39813</c:v>
                </c:pt>
                <c:pt idx="11">
                  <c:v>39844</c:v>
                </c:pt>
                <c:pt idx="12">
                  <c:v>39872</c:v>
                </c:pt>
                <c:pt idx="13">
                  <c:v>39903</c:v>
                </c:pt>
                <c:pt idx="14">
                  <c:v>39933</c:v>
                </c:pt>
                <c:pt idx="15">
                  <c:v>39964</c:v>
                </c:pt>
                <c:pt idx="16">
                  <c:v>39994</c:v>
                </c:pt>
                <c:pt idx="17">
                  <c:v>40025</c:v>
                </c:pt>
                <c:pt idx="18">
                  <c:v>40056</c:v>
                </c:pt>
                <c:pt idx="19">
                  <c:v>40086</c:v>
                </c:pt>
                <c:pt idx="20">
                  <c:v>40117</c:v>
                </c:pt>
                <c:pt idx="21">
                  <c:v>40147</c:v>
                </c:pt>
                <c:pt idx="22">
                  <c:v>40178</c:v>
                </c:pt>
                <c:pt idx="23">
                  <c:v>40209</c:v>
                </c:pt>
                <c:pt idx="24">
                  <c:v>40237</c:v>
                </c:pt>
                <c:pt idx="25">
                  <c:v>40268</c:v>
                </c:pt>
                <c:pt idx="26">
                  <c:v>40298</c:v>
                </c:pt>
                <c:pt idx="27">
                  <c:v>40329</c:v>
                </c:pt>
                <c:pt idx="28">
                  <c:v>40359</c:v>
                </c:pt>
                <c:pt idx="29">
                  <c:v>40390</c:v>
                </c:pt>
                <c:pt idx="30">
                  <c:v>40421</c:v>
                </c:pt>
                <c:pt idx="31">
                  <c:v>40451</c:v>
                </c:pt>
                <c:pt idx="32">
                  <c:v>40482</c:v>
                </c:pt>
                <c:pt idx="33">
                  <c:v>40512</c:v>
                </c:pt>
                <c:pt idx="34">
                  <c:v>40543</c:v>
                </c:pt>
                <c:pt idx="35">
                  <c:v>40574</c:v>
                </c:pt>
                <c:pt idx="36">
                  <c:v>40602</c:v>
                </c:pt>
                <c:pt idx="37">
                  <c:v>40633</c:v>
                </c:pt>
                <c:pt idx="38">
                  <c:v>40663</c:v>
                </c:pt>
                <c:pt idx="39">
                  <c:v>40694</c:v>
                </c:pt>
                <c:pt idx="40">
                  <c:v>40724</c:v>
                </c:pt>
                <c:pt idx="41">
                  <c:v>40755</c:v>
                </c:pt>
                <c:pt idx="42">
                  <c:v>40786</c:v>
                </c:pt>
                <c:pt idx="43">
                  <c:v>40816</c:v>
                </c:pt>
                <c:pt idx="44">
                  <c:v>40847</c:v>
                </c:pt>
                <c:pt idx="45">
                  <c:v>40877</c:v>
                </c:pt>
                <c:pt idx="46">
                  <c:v>40908</c:v>
                </c:pt>
                <c:pt idx="47">
                  <c:v>40939</c:v>
                </c:pt>
                <c:pt idx="48">
                  <c:v>40968</c:v>
                </c:pt>
                <c:pt idx="49">
                  <c:v>40999</c:v>
                </c:pt>
                <c:pt idx="50">
                  <c:v>41029</c:v>
                </c:pt>
                <c:pt idx="51">
                  <c:v>41060</c:v>
                </c:pt>
                <c:pt idx="52">
                  <c:v>41090</c:v>
                </c:pt>
                <c:pt idx="53">
                  <c:v>41121</c:v>
                </c:pt>
                <c:pt idx="54">
                  <c:v>41152</c:v>
                </c:pt>
                <c:pt idx="55">
                  <c:v>41182</c:v>
                </c:pt>
                <c:pt idx="56">
                  <c:v>41213</c:v>
                </c:pt>
                <c:pt idx="57">
                  <c:v>41243</c:v>
                </c:pt>
                <c:pt idx="58">
                  <c:v>41274</c:v>
                </c:pt>
                <c:pt idx="59">
                  <c:v>41305</c:v>
                </c:pt>
                <c:pt idx="60">
                  <c:v>41333</c:v>
                </c:pt>
                <c:pt idx="61">
                  <c:v>41364</c:v>
                </c:pt>
                <c:pt idx="62">
                  <c:v>41394</c:v>
                </c:pt>
                <c:pt idx="63">
                  <c:v>41425</c:v>
                </c:pt>
                <c:pt idx="64">
                  <c:v>41455</c:v>
                </c:pt>
                <c:pt idx="65">
                  <c:v>41486</c:v>
                </c:pt>
                <c:pt idx="66">
                  <c:v>41517</c:v>
                </c:pt>
                <c:pt idx="67">
                  <c:v>41547</c:v>
                </c:pt>
                <c:pt idx="68">
                  <c:v>41578</c:v>
                </c:pt>
                <c:pt idx="69">
                  <c:v>41608</c:v>
                </c:pt>
                <c:pt idx="70">
                  <c:v>41639</c:v>
                </c:pt>
                <c:pt idx="71">
                  <c:v>41670</c:v>
                </c:pt>
                <c:pt idx="72">
                  <c:v>41698</c:v>
                </c:pt>
                <c:pt idx="73">
                  <c:v>41729</c:v>
                </c:pt>
                <c:pt idx="74">
                  <c:v>41759</c:v>
                </c:pt>
                <c:pt idx="75">
                  <c:v>41790</c:v>
                </c:pt>
                <c:pt idx="76">
                  <c:v>41820</c:v>
                </c:pt>
                <c:pt idx="77">
                  <c:v>41851</c:v>
                </c:pt>
                <c:pt idx="78">
                  <c:v>41882</c:v>
                </c:pt>
                <c:pt idx="79">
                  <c:v>41912</c:v>
                </c:pt>
                <c:pt idx="80">
                  <c:v>41943</c:v>
                </c:pt>
                <c:pt idx="81">
                  <c:v>41973</c:v>
                </c:pt>
                <c:pt idx="82">
                  <c:v>42004</c:v>
                </c:pt>
                <c:pt idx="83">
                  <c:v>42035</c:v>
                </c:pt>
                <c:pt idx="84">
                  <c:v>42063</c:v>
                </c:pt>
                <c:pt idx="85">
                  <c:v>42094</c:v>
                </c:pt>
                <c:pt idx="86">
                  <c:v>42124</c:v>
                </c:pt>
                <c:pt idx="87">
                  <c:v>41852</c:v>
                </c:pt>
                <c:pt idx="88">
                  <c:v>42185</c:v>
                </c:pt>
                <c:pt idx="89">
                  <c:v>42216</c:v>
                </c:pt>
                <c:pt idx="90">
                  <c:v>42247</c:v>
                </c:pt>
                <c:pt idx="91">
                  <c:v>42277</c:v>
                </c:pt>
                <c:pt idx="92">
                  <c:v>42308</c:v>
                </c:pt>
                <c:pt idx="93">
                  <c:v>42338</c:v>
                </c:pt>
                <c:pt idx="94">
                  <c:v>42369</c:v>
                </c:pt>
                <c:pt idx="95">
                  <c:v>42400</c:v>
                </c:pt>
                <c:pt idx="96">
                  <c:v>42429</c:v>
                </c:pt>
                <c:pt idx="97">
                  <c:v>41853</c:v>
                </c:pt>
                <c:pt idx="98">
                  <c:v>42490</c:v>
                </c:pt>
                <c:pt idx="99">
                  <c:v>42521</c:v>
                </c:pt>
                <c:pt idx="100">
                  <c:v>42551</c:v>
                </c:pt>
                <c:pt idx="101">
                  <c:v>42582</c:v>
                </c:pt>
                <c:pt idx="102">
                  <c:v>42613</c:v>
                </c:pt>
                <c:pt idx="103">
                  <c:v>42643</c:v>
                </c:pt>
                <c:pt idx="104">
                  <c:v>42674</c:v>
                </c:pt>
                <c:pt idx="105">
                  <c:v>42704</c:v>
                </c:pt>
                <c:pt idx="106">
                  <c:v>42735</c:v>
                </c:pt>
                <c:pt idx="107">
                  <c:v>41854</c:v>
                </c:pt>
                <c:pt idx="108">
                  <c:v>42794</c:v>
                </c:pt>
                <c:pt idx="109">
                  <c:v>42825</c:v>
                </c:pt>
                <c:pt idx="110">
                  <c:v>42855</c:v>
                </c:pt>
                <c:pt idx="111">
                  <c:v>42886</c:v>
                </c:pt>
              </c:numCache>
            </c:numRef>
          </c:cat>
          <c:val>
            <c:numRef>
              <c:f>IPC!$BT$28:$BT$500</c:f>
              <c:numCache>
                <c:formatCode>General</c:formatCode>
                <c:ptCount val="473"/>
                <c:pt idx="0">
                  <c:v>1.2</c:v>
                </c:pt>
                <c:pt idx="1">
                  <c:v>1.2</c:v>
                </c:pt>
                <c:pt idx="2">
                  <c:v>1.4</c:v>
                </c:pt>
                <c:pt idx="3">
                  <c:v>1.5</c:v>
                </c:pt>
                <c:pt idx="4">
                  <c:v>1.6</c:v>
                </c:pt>
                <c:pt idx="5">
                  <c:v>1.9</c:v>
                </c:pt>
                <c:pt idx="6">
                  <c:v>2</c:v>
                </c:pt>
                <c:pt idx="7">
                  <c:v>2.2000000000000002</c:v>
                </c:pt>
                <c:pt idx="8">
                  <c:v>1.9</c:v>
                </c:pt>
                <c:pt idx="9">
                  <c:v>2</c:v>
                </c:pt>
                <c:pt idx="10">
                  <c:v>1.1000000000000001</c:v>
                </c:pt>
                <c:pt idx="11">
                  <c:v>1.3</c:v>
                </c:pt>
                <c:pt idx="12">
                  <c:v>1.6</c:v>
                </c:pt>
                <c:pt idx="13">
                  <c:v>1.7</c:v>
                </c:pt>
                <c:pt idx="14">
                  <c:v>1.5</c:v>
                </c:pt>
                <c:pt idx="15">
                  <c:v>1.6</c:v>
                </c:pt>
                <c:pt idx="16">
                  <c:v>1.6</c:v>
                </c:pt>
                <c:pt idx="17">
                  <c:v>1.8</c:v>
                </c:pt>
                <c:pt idx="18">
                  <c:v>1.8</c:v>
                </c:pt>
                <c:pt idx="19">
                  <c:v>1.7</c:v>
                </c:pt>
                <c:pt idx="20">
                  <c:v>1.8</c:v>
                </c:pt>
                <c:pt idx="21">
                  <c:v>1.9</c:v>
                </c:pt>
                <c:pt idx="22">
                  <c:v>2.8</c:v>
                </c:pt>
                <c:pt idx="23">
                  <c:v>3.1</c:v>
                </c:pt>
                <c:pt idx="24">
                  <c:v>2.9</c:v>
                </c:pt>
                <c:pt idx="25">
                  <c:v>3</c:v>
                </c:pt>
                <c:pt idx="26">
                  <c:v>3.1</c:v>
                </c:pt>
                <c:pt idx="27">
                  <c:v>2.9</c:v>
                </c:pt>
                <c:pt idx="28">
                  <c:v>3.1</c:v>
                </c:pt>
                <c:pt idx="29">
                  <c:v>2.6</c:v>
                </c:pt>
                <c:pt idx="30">
                  <c:v>2.8</c:v>
                </c:pt>
                <c:pt idx="31">
                  <c:v>2.7</c:v>
                </c:pt>
                <c:pt idx="32">
                  <c:v>2.7</c:v>
                </c:pt>
                <c:pt idx="33">
                  <c:v>2.7</c:v>
                </c:pt>
                <c:pt idx="34">
                  <c:v>2.9</c:v>
                </c:pt>
                <c:pt idx="35">
                  <c:v>3</c:v>
                </c:pt>
                <c:pt idx="36">
                  <c:v>3.4</c:v>
                </c:pt>
                <c:pt idx="37">
                  <c:v>3.2</c:v>
                </c:pt>
                <c:pt idx="38">
                  <c:v>3.7</c:v>
                </c:pt>
                <c:pt idx="39">
                  <c:v>3.3</c:v>
                </c:pt>
                <c:pt idx="40">
                  <c:v>2.8</c:v>
                </c:pt>
                <c:pt idx="41">
                  <c:v>3.1</c:v>
                </c:pt>
                <c:pt idx="42">
                  <c:v>3.1</c:v>
                </c:pt>
                <c:pt idx="43">
                  <c:v>3.3</c:v>
                </c:pt>
                <c:pt idx="44">
                  <c:v>3.4</c:v>
                </c:pt>
                <c:pt idx="45">
                  <c:v>3.2</c:v>
                </c:pt>
                <c:pt idx="46">
                  <c:v>3</c:v>
                </c:pt>
                <c:pt idx="47">
                  <c:v>2.6</c:v>
                </c:pt>
                <c:pt idx="48">
                  <c:v>2.4</c:v>
                </c:pt>
                <c:pt idx="49">
                  <c:v>2.5</c:v>
                </c:pt>
                <c:pt idx="50">
                  <c:v>2.1</c:v>
                </c:pt>
                <c:pt idx="51">
                  <c:v>2.2000000000000002</c:v>
                </c:pt>
                <c:pt idx="52">
                  <c:v>2.1</c:v>
                </c:pt>
                <c:pt idx="53">
                  <c:v>2.2999999999999998</c:v>
                </c:pt>
                <c:pt idx="54">
                  <c:v>2.1</c:v>
                </c:pt>
                <c:pt idx="55">
                  <c:v>2.1</c:v>
                </c:pt>
                <c:pt idx="56">
                  <c:v>2.6</c:v>
                </c:pt>
                <c:pt idx="57">
                  <c:v>2.6</c:v>
                </c:pt>
                <c:pt idx="58">
                  <c:v>2.4</c:v>
                </c:pt>
                <c:pt idx="59">
                  <c:v>2.2999999999999998</c:v>
                </c:pt>
                <c:pt idx="60">
                  <c:v>2.2999999999999998</c:v>
                </c:pt>
                <c:pt idx="61">
                  <c:v>2.4</c:v>
                </c:pt>
                <c:pt idx="62">
                  <c:v>2</c:v>
                </c:pt>
                <c:pt idx="63">
                  <c:v>2.2000000000000002</c:v>
                </c:pt>
                <c:pt idx="64">
                  <c:v>2.2999999999999998</c:v>
                </c:pt>
                <c:pt idx="65">
                  <c:v>2</c:v>
                </c:pt>
                <c:pt idx="66">
                  <c:v>2</c:v>
                </c:pt>
                <c:pt idx="67">
                  <c:v>2.2000000000000002</c:v>
                </c:pt>
                <c:pt idx="68">
                  <c:v>1.7</c:v>
                </c:pt>
                <c:pt idx="69">
                  <c:v>1.8</c:v>
                </c:pt>
                <c:pt idx="70">
                  <c:v>1.7</c:v>
                </c:pt>
                <c:pt idx="71">
                  <c:v>1.6</c:v>
                </c:pt>
                <c:pt idx="72">
                  <c:v>1.7</c:v>
                </c:pt>
                <c:pt idx="73">
                  <c:v>1.6</c:v>
                </c:pt>
                <c:pt idx="74">
                  <c:v>2</c:v>
                </c:pt>
                <c:pt idx="75">
                  <c:v>1.6</c:v>
                </c:pt>
                <c:pt idx="76">
                  <c:v>2</c:v>
                </c:pt>
                <c:pt idx="77">
                  <c:v>1.8</c:v>
                </c:pt>
                <c:pt idx="78">
                  <c:v>1.9</c:v>
                </c:pt>
                <c:pt idx="79">
                  <c:v>1.5</c:v>
                </c:pt>
                <c:pt idx="80">
                  <c:v>1.5</c:v>
                </c:pt>
                <c:pt idx="81">
                  <c:v>1.2</c:v>
                </c:pt>
                <c:pt idx="82">
                  <c:v>1.3</c:v>
                </c:pt>
                <c:pt idx="83">
                  <c:v>1.4</c:v>
                </c:pt>
                <c:pt idx="84">
                  <c:v>1.2</c:v>
                </c:pt>
                <c:pt idx="85">
                  <c:v>1</c:v>
                </c:pt>
                <c:pt idx="86">
                  <c:v>0.8</c:v>
                </c:pt>
                <c:pt idx="87">
                  <c:v>0.9</c:v>
                </c:pt>
                <c:pt idx="88">
                  <c:v>0.8</c:v>
                </c:pt>
                <c:pt idx="89">
                  <c:v>1.2</c:v>
                </c:pt>
                <c:pt idx="90">
                  <c:v>1</c:v>
                </c:pt>
                <c:pt idx="91">
                  <c:v>1</c:v>
                </c:pt>
                <c:pt idx="92">
                  <c:v>1.1000000000000001</c:v>
                </c:pt>
                <c:pt idx="93">
                  <c:v>1.2</c:v>
                </c:pt>
                <c:pt idx="94">
                  <c:v>1.4</c:v>
                </c:pt>
                <c:pt idx="95">
                  <c:v>1.2</c:v>
                </c:pt>
                <c:pt idx="96">
                  <c:v>1.2</c:v>
                </c:pt>
                <c:pt idx="97">
                  <c:v>1.5</c:v>
                </c:pt>
                <c:pt idx="98">
                  <c:v>1.2</c:v>
                </c:pt>
                <c:pt idx="99">
                  <c:v>1.2</c:v>
                </c:pt>
                <c:pt idx="100">
                  <c:v>1.4</c:v>
                </c:pt>
                <c:pt idx="101">
                  <c:v>1.3</c:v>
                </c:pt>
                <c:pt idx="102">
                  <c:v>1.3</c:v>
                </c:pt>
                <c:pt idx="103">
                  <c:v>1.5</c:v>
                </c:pt>
                <c:pt idx="104">
                  <c:v>1.2</c:v>
                </c:pt>
                <c:pt idx="105">
                  <c:v>1.4</c:v>
                </c:pt>
                <c:pt idx="106">
                  <c:v>1.6</c:v>
                </c:pt>
                <c:pt idx="107">
                  <c:v>1.6</c:v>
                </c:pt>
                <c:pt idx="108">
                  <c:v>2</c:v>
                </c:pt>
                <c:pt idx="109">
                  <c:v>1.8</c:v>
                </c:pt>
                <c:pt idx="110">
                  <c:v>2.4</c:v>
                </c:pt>
                <c:pt idx="111">
                  <c:v>2.6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IPC!$BX$26</c:f>
              <c:strCache>
                <c:ptCount val="1"/>
                <c:pt idx="0">
                  <c:v>UE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cat>
            <c:numRef>
              <c:f>IPC!$BO$28:$BO$500</c:f>
              <c:numCache>
                <c:formatCode>m/d/yyyy</c:formatCode>
                <c:ptCount val="473"/>
                <c:pt idx="0">
                  <c:v>39507</c:v>
                </c:pt>
                <c:pt idx="1">
                  <c:v>39538</c:v>
                </c:pt>
                <c:pt idx="2">
                  <c:v>39568</c:v>
                </c:pt>
                <c:pt idx="3">
                  <c:v>39599</c:v>
                </c:pt>
                <c:pt idx="4">
                  <c:v>39629</c:v>
                </c:pt>
                <c:pt idx="5">
                  <c:v>39660</c:v>
                </c:pt>
                <c:pt idx="6">
                  <c:v>39691</c:v>
                </c:pt>
                <c:pt idx="7">
                  <c:v>39721</c:v>
                </c:pt>
                <c:pt idx="8">
                  <c:v>39752</c:v>
                </c:pt>
                <c:pt idx="9">
                  <c:v>39782</c:v>
                </c:pt>
                <c:pt idx="10">
                  <c:v>39813</c:v>
                </c:pt>
                <c:pt idx="11">
                  <c:v>39844</c:v>
                </c:pt>
                <c:pt idx="12">
                  <c:v>39872</c:v>
                </c:pt>
                <c:pt idx="13">
                  <c:v>39903</c:v>
                </c:pt>
                <c:pt idx="14">
                  <c:v>39933</c:v>
                </c:pt>
                <c:pt idx="15">
                  <c:v>39964</c:v>
                </c:pt>
                <c:pt idx="16">
                  <c:v>39994</c:v>
                </c:pt>
                <c:pt idx="17">
                  <c:v>40025</c:v>
                </c:pt>
                <c:pt idx="18">
                  <c:v>40056</c:v>
                </c:pt>
                <c:pt idx="19">
                  <c:v>40086</c:v>
                </c:pt>
                <c:pt idx="20">
                  <c:v>40117</c:v>
                </c:pt>
                <c:pt idx="21">
                  <c:v>40147</c:v>
                </c:pt>
                <c:pt idx="22">
                  <c:v>40178</c:v>
                </c:pt>
                <c:pt idx="23">
                  <c:v>40209</c:v>
                </c:pt>
                <c:pt idx="24">
                  <c:v>40237</c:v>
                </c:pt>
                <c:pt idx="25">
                  <c:v>40268</c:v>
                </c:pt>
                <c:pt idx="26">
                  <c:v>40298</c:v>
                </c:pt>
                <c:pt idx="27">
                  <c:v>40329</c:v>
                </c:pt>
                <c:pt idx="28">
                  <c:v>40359</c:v>
                </c:pt>
                <c:pt idx="29">
                  <c:v>40390</c:v>
                </c:pt>
                <c:pt idx="30">
                  <c:v>40421</c:v>
                </c:pt>
                <c:pt idx="31">
                  <c:v>40451</c:v>
                </c:pt>
                <c:pt idx="32">
                  <c:v>40482</c:v>
                </c:pt>
                <c:pt idx="33">
                  <c:v>40512</c:v>
                </c:pt>
                <c:pt idx="34">
                  <c:v>40543</c:v>
                </c:pt>
                <c:pt idx="35">
                  <c:v>40574</c:v>
                </c:pt>
                <c:pt idx="36">
                  <c:v>40602</c:v>
                </c:pt>
                <c:pt idx="37">
                  <c:v>40633</c:v>
                </c:pt>
                <c:pt idx="38">
                  <c:v>40663</c:v>
                </c:pt>
                <c:pt idx="39">
                  <c:v>40694</c:v>
                </c:pt>
                <c:pt idx="40">
                  <c:v>40724</c:v>
                </c:pt>
                <c:pt idx="41">
                  <c:v>40755</c:v>
                </c:pt>
                <c:pt idx="42">
                  <c:v>40786</c:v>
                </c:pt>
                <c:pt idx="43">
                  <c:v>40816</c:v>
                </c:pt>
                <c:pt idx="44">
                  <c:v>40847</c:v>
                </c:pt>
                <c:pt idx="45">
                  <c:v>40877</c:v>
                </c:pt>
                <c:pt idx="46">
                  <c:v>40908</c:v>
                </c:pt>
                <c:pt idx="47">
                  <c:v>40939</c:v>
                </c:pt>
                <c:pt idx="48">
                  <c:v>40968</c:v>
                </c:pt>
                <c:pt idx="49">
                  <c:v>40999</c:v>
                </c:pt>
                <c:pt idx="50">
                  <c:v>41029</c:v>
                </c:pt>
                <c:pt idx="51">
                  <c:v>41060</c:v>
                </c:pt>
                <c:pt idx="52">
                  <c:v>41090</c:v>
                </c:pt>
                <c:pt idx="53">
                  <c:v>41121</c:v>
                </c:pt>
                <c:pt idx="54">
                  <c:v>41152</c:v>
                </c:pt>
                <c:pt idx="55">
                  <c:v>41182</c:v>
                </c:pt>
                <c:pt idx="56">
                  <c:v>41213</c:v>
                </c:pt>
                <c:pt idx="57">
                  <c:v>41243</c:v>
                </c:pt>
                <c:pt idx="58">
                  <c:v>41274</c:v>
                </c:pt>
                <c:pt idx="59">
                  <c:v>41305</c:v>
                </c:pt>
                <c:pt idx="60">
                  <c:v>41333</c:v>
                </c:pt>
                <c:pt idx="61">
                  <c:v>41364</c:v>
                </c:pt>
                <c:pt idx="62">
                  <c:v>41394</c:v>
                </c:pt>
                <c:pt idx="63">
                  <c:v>41425</c:v>
                </c:pt>
                <c:pt idx="64">
                  <c:v>41455</c:v>
                </c:pt>
                <c:pt idx="65">
                  <c:v>41486</c:v>
                </c:pt>
                <c:pt idx="66">
                  <c:v>41517</c:v>
                </c:pt>
                <c:pt idx="67">
                  <c:v>41547</c:v>
                </c:pt>
                <c:pt idx="68">
                  <c:v>41578</c:v>
                </c:pt>
                <c:pt idx="69">
                  <c:v>41608</c:v>
                </c:pt>
                <c:pt idx="70">
                  <c:v>41639</c:v>
                </c:pt>
                <c:pt idx="71">
                  <c:v>41670</c:v>
                </c:pt>
                <c:pt idx="72">
                  <c:v>41698</c:v>
                </c:pt>
                <c:pt idx="73">
                  <c:v>41729</c:v>
                </c:pt>
                <c:pt idx="74">
                  <c:v>41759</c:v>
                </c:pt>
                <c:pt idx="75">
                  <c:v>41790</c:v>
                </c:pt>
                <c:pt idx="76">
                  <c:v>41820</c:v>
                </c:pt>
                <c:pt idx="77">
                  <c:v>41851</c:v>
                </c:pt>
                <c:pt idx="78">
                  <c:v>41882</c:v>
                </c:pt>
                <c:pt idx="79">
                  <c:v>41912</c:v>
                </c:pt>
                <c:pt idx="80">
                  <c:v>41943</c:v>
                </c:pt>
                <c:pt idx="81">
                  <c:v>41973</c:v>
                </c:pt>
                <c:pt idx="82">
                  <c:v>42004</c:v>
                </c:pt>
                <c:pt idx="83">
                  <c:v>42035</c:v>
                </c:pt>
                <c:pt idx="84">
                  <c:v>42063</c:v>
                </c:pt>
                <c:pt idx="85">
                  <c:v>42094</c:v>
                </c:pt>
                <c:pt idx="86">
                  <c:v>42124</c:v>
                </c:pt>
                <c:pt idx="87">
                  <c:v>41852</c:v>
                </c:pt>
                <c:pt idx="88">
                  <c:v>42185</c:v>
                </c:pt>
                <c:pt idx="89">
                  <c:v>42216</c:v>
                </c:pt>
                <c:pt idx="90">
                  <c:v>42247</c:v>
                </c:pt>
                <c:pt idx="91">
                  <c:v>42277</c:v>
                </c:pt>
                <c:pt idx="92">
                  <c:v>42308</c:v>
                </c:pt>
                <c:pt idx="93">
                  <c:v>42338</c:v>
                </c:pt>
                <c:pt idx="94">
                  <c:v>42369</c:v>
                </c:pt>
                <c:pt idx="95">
                  <c:v>42400</c:v>
                </c:pt>
                <c:pt idx="96">
                  <c:v>42429</c:v>
                </c:pt>
                <c:pt idx="97">
                  <c:v>41853</c:v>
                </c:pt>
                <c:pt idx="98">
                  <c:v>42490</c:v>
                </c:pt>
                <c:pt idx="99">
                  <c:v>42521</c:v>
                </c:pt>
                <c:pt idx="100">
                  <c:v>42551</c:v>
                </c:pt>
                <c:pt idx="101">
                  <c:v>42582</c:v>
                </c:pt>
                <c:pt idx="102">
                  <c:v>42613</c:v>
                </c:pt>
                <c:pt idx="103">
                  <c:v>42643</c:v>
                </c:pt>
                <c:pt idx="104">
                  <c:v>42674</c:v>
                </c:pt>
                <c:pt idx="105">
                  <c:v>42704</c:v>
                </c:pt>
                <c:pt idx="106">
                  <c:v>42735</c:v>
                </c:pt>
                <c:pt idx="107">
                  <c:v>41854</c:v>
                </c:pt>
                <c:pt idx="108">
                  <c:v>42794</c:v>
                </c:pt>
                <c:pt idx="109">
                  <c:v>42825</c:v>
                </c:pt>
                <c:pt idx="110">
                  <c:v>42855</c:v>
                </c:pt>
                <c:pt idx="111">
                  <c:v>42886</c:v>
                </c:pt>
              </c:numCache>
            </c:numRef>
          </c:cat>
          <c:val>
            <c:numRef>
              <c:f>IPC!$BX$28:$BX$1048576</c:f>
              <c:numCache>
                <c:formatCode>General</c:formatCode>
                <c:ptCount val="1048549"/>
                <c:pt idx="0">
                  <c:v>3.3</c:v>
                </c:pt>
                <c:pt idx="1">
                  <c:v>3.6</c:v>
                </c:pt>
                <c:pt idx="2">
                  <c:v>3.3</c:v>
                </c:pt>
                <c:pt idx="3">
                  <c:v>3.7</c:v>
                </c:pt>
                <c:pt idx="4">
                  <c:v>4</c:v>
                </c:pt>
                <c:pt idx="5">
                  <c:v>4.0999999999999996</c:v>
                </c:pt>
                <c:pt idx="6">
                  <c:v>3.8</c:v>
                </c:pt>
                <c:pt idx="7">
                  <c:v>3.6</c:v>
                </c:pt>
                <c:pt idx="8">
                  <c:v>3.2</c:v>
                </c:pt>
                <c:pt idx="9">
                  <c:v>2.1</c:v>
                </c:pt>
                <c:pt idx="10">
                  <c:v>1.6</c:v>
                </c:pt>
                <c:pt idx="11">
                  <c:v>1.1000000000000001</c:v>
                </c:pt>
                <c:pt idx="12">
                  <c:v>1.2</c:v>
                </c:pt>
                <c:pt idx="13">
                  <c:v>0.6</c:v>
                </c:pt>
                <c:pt idx="14">
                  <c:v>0.6</c:v>
                </c:pt>
                <c:pt idx="15">
                  <c:v>0</c:v>
                </c:pt>
                <c:pt idx="16">
                  <c:v>-0.1</c:v>
                </c:pt>
                <c:pt idx="17">
                  <c:v>-0.7</c:v>
                </c:pt>
                <c:pt idx="18">
                  <c:v>-0.2</c:v>
                </c:pt>
                <c:pt idx="19">
                  <c:v>-0.3</c:v>
                </c:pt>
                <c:pt idx="20">
                  <c:v>-0.1</c:v>
                </c:pt>
                <c:pt idx="21">
                  <c:v>0.5</c:v>
                </c:pt>
                <c:pt idx="22">
                  <c:v>0.9</c:v>
                </c:pt>
                <c:pt idx="23">
                  <c:v>0.9</c:v>
                </c:pt>
                <c:pt idx="24">
                  <c:v>0.9</c:v>
                </c:pt>
                <c:pt idx="25">
                  <c:v>1.6</c:v>
                </c:pt>
                <c:pt idx="26">
                  <c:v>1.6</c:v>
                </c:pt>
                <c:pt idx="27">
                  <c:v>1.7</c:v>
                </c:pt>
                <c:pt idx="28">
                  <c:v>1.5</c:v>
                </c:pt>
                <c:pt idx="29">
                  <c:v>1.7</c:v>
                </c:pt>
                <c:pt idx="30">
                  <c:v>1.6</c:v>
                </c:pt>
                <c:pt idx="31">
                  <c:v>1.9</c:v>
                </c:pt>
                <c:pt idx="32">
                  <c:v>1.9</c:v>
                </c:pt>
                <c:pt idx="33">
                  <c:v>1.9</c:v>
                </c:pt>
                <c:pt idx="34">
                  <c:v>2.2000000000000002</c:v>
                </c:pt>
                <c:pt idx="35">
                  <c:v>2.2999999999999998</c:v>
                </c:pt>
                <c:pt idx="36">
                  <c:v>2.4</c:v>
                </c:pt>
                <c:pt idx="37">
                  <c:v>2.7</c:v>
                </c:pt>
                <c:pt idx="38">
                  <c:v>2.8</c:v>
                </c:pt>
                <c:pt idx="39">
                  <c:v>2.7</c:v>
                </c:pt>
                <c:pt idx="40">
                  <c:v>2.7</c:v>
                </c:pt>
                <c:pt idx="41">
                  <c:v>2.6</c:v>
                </c:pt>
                <c:pt idx="42">
                  <c:v>2.5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2.8</c:v>
                </c:pt>
                <c:pt idx="47">
                  <c:v>2.7</c:v>
                </c:pt>
                <c:pt idx="48">
                  <c:v>2.7</c:v>
                </c:pt>
                <c:pt idx="49">
                  <c:v>2.7</c:v>
                </c:pt>
                <c:pt idx="50">
                  <c:v>2.6</c:v>
                </c:pt>
                <c:pt idx="51">
                  <c:v>2.4</c:v>
                </c:pt>
                <c:pt idx="52">
                  <c:v>2.4</c:v>
                </c:pt>
                <c:pt idx="53">
                  <c:v>2.4</c:v>
                </c:pt>
                <c:pt idx="54">
                  <c:v>2.6</c:v>
                </c:pt>
                <c:pt idx="55">
                  <c:v>2.6</c:v>
                </c:pt>
                <c:pt idx="56">
                  <c:v>2.5</c:v>
                </c:pt>
                <c:pt idx="57">
                  <c:v>2.2000000000000002</c:v>
                </c:pt>
                <c:pt idx="58">
                  <c:v>2.2000000000000002</c:v>
                </c:pt>
                <c:pt idx="59">
                  <c:v>2</c:v>
                </c:pt>
                <c:pt idx="60">
                  <c:v>1.9</c:v>
                </c:pt>
                <c:pt idx="61">
                  <c:v>1.7</c:v>
                </c:pt>
                <c:pt idx="62">
                  <c:v>1.2</c:v>
                </c:pt>
                <c:pt idx="63">
                  <c:v>1.4</c:v>
                </c:pt>
                <c:pt idx="64">
                  <c:v>1.6</c:v>
                </c:pt>
                <c:pt idx="65">
                  <c:v>1.6</c:v>
                </c:pt>
                <c:pt idx="66">
                  <c:v>1.3</c:v>
                </c:pt>
                <c:pt idx="67">
                  <c:v>1.1000000000000001</c:v>
                </c:pt>
                <c:pt idx="68">
                  <c:v>0.7</c:v>
                </c:pt>
                <c:pt idx="69">
                  <c:v>0.9</c:v>
                </c:pt>
                <c:pt idx="70">
                  <c:v>0.8</c:v>
                </c:pt>
                <c:pt idx="71">
                  <c:v>0.8</c:v>
                </c:pt>
                <c:pt idx="72">
                  <c:v>0.7</c:v>
                </c:pt>
                <c:pt idx="73">
                  <c:v>0.5</c:v>
                </c:pt>
                <c:pt idx="74">
                  <c:v>0.7</c:v>
                </c:pt>
                <c:pt idx="75">
                  <c:v>0.5</c:v>
                </c:pt>
                <c:pt idx="76">
                  <c:v>0.5</c:v>
                </c:pt>
                <c:pt idx="77">
                  <c:v>0.4</c:v>
                </c:pt>
                <c:pt idx="78">
                  <c:v>0.4</c:v>
                </c:pt>
                <c:pt idx="79">
                  <c:v>0.3</c:v>
                </c:pt>
                <c:pt idx="80">
                  <c:v>0.4</c:v>
                </c:pt>
                <c:pt idx="81">
                  <c:v>0.3</c:v>
                </c:pt>
                <c:pt idx="82">
                  <c:v>-0.2</c:v>
                </c:pt>
                <c:pt idx="83">
                  <c:v>-0.6</c:v>
                </c:pt>
                <c:pt idx="84">
                  <c:v>-0.3</c:v>
                </c:pt>
                <c:pt idx="85">
                  <c:v>-0.1</c:v>
                </c:pt>
                <c:pt idx="86">
                  <c:v>0</c:v>
                </c:pt>
                <c:pt idx="87">
                  <c:v>0.3</c:v>
                </c:pt>
                <c:pt idx="88">
                  <c:v>0.2</c:v>
                </c:pt>
                <c:pt idx="89">
                  <c:v>0.2</c:v>
                </c:pt>
                <c:pt idx="90">
                  <c:v>0.1</c:v>
                </c:pt>
                <c:pt idx="91">
                  <c:v>-0.1</c:v>
                </c:pt>
                <c:pt idx="92">
                  <c:v>0.1</c:v>
                </c:pt>
                <c:pt idx="93">
                  <c:v>0.1</c:v>
                </c:pt>
                <c:pt idx="94">
                  <c:v>0.2</c:v>
                </c:pt>
                <c:pt idx="95">
                  <c:v>0.3</c:v>
                </c:pt>
                <c:pt idx="96">
                  <c:v>-0.2</c:v>
                </c:pt>
                <c:pt idx="97">
                  <c:v>0</c:v>
                </c:pt>
                <c:pt idx="98">
                  <c:v>-0.2</c:v>
                </c:pt>
                <c:pt idx="99">
                  <c:v>-0.1</c:v>
                </c:pt>
                <c:pt idx="100">
                  <c:v>0.1</c:v>
                </c:pt>
                <c:pt idx="101">
                  <c:v>0.2</c:v>
                </c:pt>
                <c:pt idx="102">
                  <c:v>0.2</c:v>
                </c:pt>
                <c:pt idx="103">
                  <c:v>0.4</c:v>
                </c:pt>
                <c:pt idx="104">
                  <c:v>0.5</c:v>
                </c:pt>
                <c:pt idx="105">
                  <c:v>0.6</c:v>
                </c:pt>
                <c:pt idx="106">
                  <c:v>1.1000000000000001</c:v>
                </c:pt>
                <c:pt idx="107">
                  <c:v>1.8</c:v>
                </c:pt>
                <c:pt idx="108">
                  <c:v>2</c:v>
                </c:pt>
                <c:pt idx="109">
                  <c:v>1.5</c:v>
                </c:pt>
                <c:pt idx="110">
                  <c:v>1.9</c:v>
                </c:pt>
                <c:pt idx="111">
                  <c:v>1.4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6568320"/>
        <c:axId val="336569856"/>
      </c:lineChart>
      <c:dateAx>
        <c:axId val="336568320"/>
        <c:scaling>
          <c:orientation val="minMax"/>
          <c:min val="39630"/>
        </c:scaling>
        <c:delete val="0"/>
        <c:axPos val="b"/>
        <c:numFmt formatCode="[$-C0A]mmm\-yy;@" sourceLinked="0"/>
        <c:majorTickMark val="none"/>
        <c:minorTickMark val="none"/>
        <c:tickLblPos val="low"/>
        <c:txPr>
          <a:bodyPr rot="-5400000" vert="horz"/>
          <a:lstStyle/>
          <a:p>
            <a:pPr>
              <a:defRPr sz="1050" b="0"/>
            </a:pPr>
            <a:endParaRPr lang="en-US"/>
          </a:p>
        </c:txPr>
        <c:crossAx val="336569856"/>
        <c:crosses val="autoZero"/>
        <c:auto val="1"/>
        <c:lblOffset val="100"/>
        <c:baseTimeUnit val="months"/>
      </c:dateAx>
      <c:valAx>
        <c:axId val="336569856"/>
        <c:scaling>
          <c:orientation val="minMax"/>
          <c:max val="4.5"/>
          <c:min val="-1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b="1"/>
                </a:pPr>
                <a:r>
                  <a:rPr lang="en-US"/>
                  <a:t> % Var</a:t>
                </a:r>
                <a:r>
                  <a:rPr lang="en-US" baseline="0"/>
                  <a:t> Anual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0493261781346292E-2"/>
              <c:y val="0.30972817751094811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33656832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7.5199897875933577E-2"/>
          <c:y val="0.92001867505700441"/>
          <c:w val="0.84702820392863865"/>
          <c:h val="5.8685059164465508E-2"/>
        </c:manualLayout>
      </c:layout>
      <c:overlay val="0"/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Times New Roman" panose="02020603050405020304" pitchFamily="18" charset="0"/>
          <a:ea typeface="Calibri"/>
          <a:cs typeface="Times New Roman" panose="02020603050405020304" pitchFamily="18" charset="0"/>
        </a:defRPr>
      </a:pPr>
      <a:endParaRPr lang="en-US"/>
    </a:p>
  </c:txPr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405184656712677E-2"/>
          <c:y val="4.0182648401826483E-2"/>
          <c:w val="0.87407762251454113"/>
          <c:h val="0.8357473124078677"/>
        </c:manualLayout>
      </c:layout>
      <c:lineChart>
        <c:grouping val="standard"/>
        <c:varyColors val="0"/>
        <c:ser>
          <c:idx val="0"/>
          <c:order val="0"/>
          <c:tx>
            <c:v>Inf TOTAL</c:v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cat>
            <c:numRef>
              <c:f>IPC!$A$25:$A$500</c:f>
              <c:numCache>
                <c:formatCode>m/d/yyyy</c:formatCode>
                <c:ptCount val="476"/>
                <c:pt idx="0">
                  <c:v>36556</c:v>
                </c:pt>
                <c:pt idx="1">
                  <c:v>36585</c:v>
                </c:pt>
                <c:pt idx="2">
                  <c:v>36616</c:v>
                </c:pt>
                <c:pt idx="3">
                  <c:v>36646</c:v>
                </c:pt>
                <c:pt idx="4">
                  <c:v>36677</c:v>
                </c:pt>
                <c:pt idx="5">
                  <c:v>36707</c:v>
                </c:pt>
                <c:pt idx="6">
                  <c:v>36738</c:v>
                </c:pt>
                <c:pt idx="7">
                  <c:v>36769</c:v>
                </c:pt>
                <c:pt idx="8">
                  <c:v>36799</c:v>
                </c:pt>
                <c:pt idx="9">
                  <c:v>36830</c:v>
                </c:pt>
                <c:pt idx="10">
                  <c:v>36860</c:v>
                </c:pt>
                <c:pt idx="11">
                  <c:v>36891</c:v>
                </c:pt>
                <c:pt idx="12">
                  <c:v>36922</c:v>
                </c:pt>
                <c:pt idx="13">
                  <c:v>36950</c:v>
                </c:pt>
                <c:pt idx="14">
                  <c:v>36981</c:v>
                </c:pt>
                <c:pt idx="15">
                  <c:v>37011</c:v>
                </c:pt>
                <c:pt idx="16">
                  <c:v>37042</c:v>
                </c:pt>
                <c:pt idx="17">
                  <c:v>37072</c:v>
                </c:pt>
                <c:pt idx="18">
                  <c:v>37103</c:v>
                </c:pt>
                <c:pt idx="19">
                  <c:v>37134</c:v>
                </c:pt>
                <c:pt idx="20">
                  <c:v>37164</c:v>
                </c:pt>
                <c:pt idx="21">
                  <c:v>37195</c:v>
                </c:pt>
                <c:pt idx="22">
                  <c:v>37225</c:v>
                </c:pt>
                <c:pt idx="23">
                  <c:v>37256</c:v>
                </c:pt>
                <c:pt idx="24">
                  <c:v>37287</c:v>
                </c:pt>
                <c:pt idx="25">
                  <c:v>37315</c:v>
                </c:pt>
                <c:pt idx="26">
                  <c:v>37346</c:v>
                </c:pt>
                <c:pt idx="27">
                  <c:v>37376</c:v>
                </c:pt>
                <c:pt idx="28">
                  <c:v>37407</c:v>
                </c:pt>
                <c:pt idx="29">
                  <c:v>37437</c:v>
                </c:pt>
                <c:pt idx="30">
                  <c:v>37468</c:v>
                </c:pt>
                <c:pt idx="31">
                  <c:v>37499</c:v>
                </c:pt>
                <c:pt idx="32">
                  <c:v>37529</c:v>
                </c:pt>
                <c:pt idx="33">
                  <c:v>37560</c:v>
                </c:pt>
                <c:pt idx="34">
                  <c:v>37590</c:v>
                </c:pt>
                <c:pt idx="35">
                  <c:v>37621</c:v>
                </c:pt>
                <c:pt idx="36">
                  <c:v>37652</c:v>
                </c:pt>
                <c:pt idx="37">
                  <c:v>37680</c:v>
                </c:pt>
                <c:pt idx="38">
                  <c:v>37711</c:v>
                </c:pt>
                <c:pt idx="39">
                  <c:v>37741</c:v>
                </c:pt>
                <c:pt idx="40">
                  <c:v>37772</c:v>
                </c:pt>
                <c:pt idx="41">
                  <c:v>37802</c:v>
                </c:pt>
                <c:pt idx="42">
                  <c:v>37833</c:v>
                </c:pt>
                <c:pt idx="43">
                  <c:v>37864</c:v>
                </c:pt>
                <c:pt idx="44">
                  <c:v>37894</c:v>
                </c:pt>
                <c:pt idx="45">
                  <c:v>37925</c:v>
                </c:pt>
                <c:pt idx="46">
                  <c:v>37955</c:v>
                </c:pt>
                <c:pt idx="47">
                  <c:v>37986</c:v>
                </c:pt>
                <c:pt idx="48">
                  <c:v>38017</c:v>
                </c:pt>
                <c:pt idx="49">
                  <c:v>38046</c:v>
                </c:pt>
                <c:pt idx="50">
                  <c:v>38077</c:v>
                </c:pt>
                <c:pt idx="51">
                  <c:v>38107</c:v>
                </c:pt>
                <c:pt idx="52">
                  <c:v>38138</c:v>
                </c:pt>
                <c:pt idx="53">
                  <c:v>38168</c:v>
                </c:pt>
                <c:pt idx="54">
                  <c:v>38199</c:v>
                </c:pt>
                <c:pt idx="55">
                  <c:v>38230</c:v>
                </c:pt>
                <c:pt idx="56">
                  <c:v>38260</c:v>
                </c:pt>
                <c:pt idx="57">
                  <c:v>38291</c:v>
                </c:pt>
                <c:pt idx="58">
                  <c:v>38321</c:v>
                </c:pt>
                <c:pt idx="59">
                  <c:v>38352</c:v>
                </c:pt>
                <c:pt idx="60">
                  <c:v>38383</c:v>
                </c:pt>
                <c:pt idx="61">
                  <c:v>38411</c:v>
                </c:pt>
                <c:pt idx="62">
                  <c:v>38442</c:v>
                </c:pt>
                <c:pt idx="63">
                  <c:v>38472</c:v>
                </c:pt>
                <c:pt idx="64">
                  <c:v>38503</c:v>
                </c:pt>
                <c:pt idx="65">
                  <c:v>38533</c:v>
                </c:pt>
                <c:pt idx="66">
                  <c:v>38564</c:v>
                </c:pt>
                <c:pt idx="67">
                  <c:v>38595</c:v>
                </c:pt>
                <c:pt idx="68">
                  <c:v>38625</c:v>
                </c:pt>
                <c:pt idx="69">
                  <c:v>38656</c:v>
                </c:pt>
                <c:pt idx="70">
                  <c:v>38686</c:v>
                </c:pt>
                <c:pt idx="71">
                  <c:v>38717</c:v>
                </c:pt>
                <c:pt idx="72">
                  <c:v>38748</c:v>
                </c:pt>
                <c:pt idx="73">
                  <c:v>38776</c:v>
                </c:pt>
                <c:pt idx="74">
                  <c:v>38807</c:v>
                </c:pt>
                <c:pt idx="75">
                  <c:v>38837</c:v>
                </c:pt>
                <c:pt idx="76">
                  <c:v>38868</c:v>
                </c:pt>
                <c:pt idx="77">
                  <c:v>38898</c:v>
                </c:pt>
                <c:pt idx="78">
                  <c:v>38929</c:v>
                </c:pt>
                <c:pt idx="79">
                  <c:v>38960</c:v>
                </c:pt>
                <c:pt idx="80">
                  <c:v>38990</c:v>
                </c:pt>
                <c:pt idx="81">
                  <c:v>39021</c:v>
                </c:pt>
                <c:pt idx="82">
                  <c:v>39051</c:v>
                </c:pt>
                <c:pt idx="83">
                  <c:v>39082</c:v>
                </c:pt>
                <c:pt idx="84">
                  <c:v>39113</c:v>
                </c:pt>
                <c:pt idx="85">
                  <c:v>39141</c:v>
                </c:pt>
                <c:pt idx="86">
                  <c:v>39172</c:v>
                </c:pt>
                <c:pt idx="87">
                  <c:v>39202</c:v>
                </c:pt>
                <c:pt idx="88">
                  <c:v>39233</c:v>
                </c:pt>
                <c:pt idx="89">
                  <c:v>39263</c:v>
                </c:pt>
                <c:pt idx="90">
                  <c:v>39294</c:v>
                </c:pt>
                <c:pt idx="91">
                  <c:v>39325</c:v>
                </c:pt>
                <c:pt idx="92">
                  <c:v>39355</c:v>
                </c:pt>
                <c:pt idx="93">
                  <c:v>39386</c:v>
                </c:pt>
                <c:pt idx="94">
                  <c:v>39416</c:v>
                </c:pt>
                <c:pt idx="95">
                  <c:v>39447</c:v>
                </c:pt>
                <c:pt idx="96">
                  <c:v>39478</c:v>
                </c:pt>
                <c:pt idx="97">
                  <c:v>39507</c:v>
                </c:pt>
                <c:pt idx="98">
                  <c:v>39538</c:v>
                </c:pt>
                <c:pt idx="99">
                  <c:v>39568</c:v>
                </c:pt>
                <c:pt idx="100">
                  <c:v>39599</c:v>
                </c:pt>
                <c:pt idx="101">
                  <c:v>39629</c:v>
                </c:pt>
                <c:pt idx="102">
                  <c:v>39660</c:v>
                </c:pt>
                <c:pt idx="103">
                  <c:v>39691</c:v>
                </c:pt>
                <c:pt idx="104">
                  <c:v>39721</c:v>
                </c:pt>
                <c:pt idx="105">
                  <c:v>39752</c:v>
                </c:pt>
                <c:pt idx="106">
                  <c:v>39782</c:v>
                </c:pt>
                <c:pt idx="107">
                  <c:v>39813</c:v>
                </c:pt>
                <c:pt idx="108">
                  <c:v>39844</c:v>
                </c:pt>
                <c:pt idx="109">
                  <c:v>39872</c:v>
                </c:pt>
                <c:pt idx="110">
                  <c:v>39903</c:v>
                </c:pt>
                <c:pt idx="111">
                  <c:v>39933</c:v>
                </c:pt>
                <c:pt idx="112">
                  <c:v>39964</c:v>
                </c:pt>
                <c:pt idx="113">
                  <c:v>39994</c:v>
                </c:pt>
                <c:pt idx="114">
                  <c:v>40025</c:v>
                </c:pt>
                <c:pt idx="115">
                  <c:v>40056</c:v>
                </c:pt>
                <c:pt idx="116">
                  <c:v>40086</c:v>
                </c:pt>
                <c:pt idx="117">
                  <c:v>40117</c:v>
                </c:pt>
                <c:pt idx="118">
                  <c:v>40147</c:v>
                </c:pt>
                <c:pt idx="119">
                  <c:v>40178</c:v>
                </c:pt>
                <c:pt idx="120">
                  <c:v>40209</c:v>
                </c:pt>
                <c:pt idx="121">
                  <c:v>40237</c:v>
                </c:pt>
                <c:pt idx="122">
                  <c:v>40268</c:v>
                </c:pt>
                <c:pt idx="123">
                  <c:v>40298</c:v>
                </c:pt>
                <c:pt idx="124">
                  <c:v>40329</c:v>
                </c:pt>
                <c:pt idx="125">
                  <c:v>40359</c:v>
                </c:pt>
                <c:pt idx="126">
                  <c:v>40390</c:v>
                </c:pt>
                <c:pt idx="127">
                  <c:v>40421</c:v>
                </c:pt>
                <c:pt idx="128">
                  <c:v>40451</c:v>
                </c:pt>
                <c:pt idx="129">
                  <c:v>40482</c:v>
                </c:pt>
                <c:pt idx="130">
                  <c:v>40512</c:v>
                </c:pt>
                <c:pt idx="131">
                  <c:v>40543</c:v>
                </c:pt>
                <c:pt idx="132">
                  <c:v>40574</c:v>
                </c:pt>
                <c:pt idx="133">
                  <c:v>40602</c:v>
                </c:pt>
                <c:pt idx="134">
                  <c:v>40633</c:v>
                </c:pt>
                <c:pt idx="135">
                  <c:v>40663</c:v>
                </c:pt>
                <c:pt idx="136">
                  <c:v>40694</c:v>
                </c:pt>
                <c:pt idx="137">
                  <c:v>40724</c:v>
                </c:pt>
                <c:pt idx="138">
                  <c:v>40755</c:v>
                </c:pt>
                <c:pt idx="139">
                  <c:v>40786</c:v>
                </c:pt>
                <c:pt idx="140">
                  <c:v>40816</c:v>
                </c:pt>
                <c:pt idx="141">
                  <c:v>40847</c:v>
                </c:pt>
                <c:pt idx="142">
                  <c:v>40877</c:v>
                </c:pt>
                <c:pt idx="143">
                  <c:v>40908</c:v>
                </c:pt>
                <c:pt idx="144">
                  <c:v>40939</c:v>
                </c:pt>
                <c:pt idx="145">
                  <c:v>40968</c:v>
                </c:pt>
                <c:pt idx="146">
                  <c:v>40999</c:v>
                </c:pt>
                <c:pt idx="147">
                  <c:v>41029</c:v>
                </c:pt>
                <c:pt idx="148">
                  <c:v>41060</c:v>
                </c:pt>
                <c:pt idx="149">
                  <c:v>41090</c:v>
                </c:pt>
                <c:pt idx="150">
                  <c:v>41121</c:v>
                </c:pt>
                <c:pt idx="151">
                  <c:v>41152</c:v>
                </c:pt>
                <c:pt idx="152">
                  <c:v>41182</c:v>
                </c:pt>
                <c:pt idx="153">
                  <c:v>41213</c:v>
                </c:pt>
                <c:pt idx="154">
                  <c:v>41243</c:v>
                </c:pt>
                <c:pt idx="155">
                  <c:v>41274</c:v>
                </c:pt>
                <c:pt idx="156">
                  <c:v>41305</c:v>
                </c:pt>
                <c:pt idx="157">
                  <c:v>41333</c:v>
                </c:pt>
                <c:pt idx="158">
                  <c:v>41364</c:v>
                </c:pt>
                <c:pt idx="159">
                  <c:v>41394</c:v>
                </c:pt>
                <c:pt idx="160">
                  <c:v>41425</c:v>
                </c:pt>
                <c:pt idx="161">
                  <c:v>41455</c:v>
                </c:pt>
                <c:pt idx="162">
                  <c:v>41486</c:v>
                </c:pt>
                <c:pt idx="163">
                  <c:v>41517</c:v>
                </c:pt>
                <c:pt idx="164">
                  <c:v>41547</c:v>
                </c:pt>
                <c:pt idx="165">
                  <c:v>41578</c:v>
                </c:pt>
                <c:pt idx="166">
                  <c:v>41608</c:v>
                </c:pt>
                <c:pt idx="167">
                  <c:v>41639</c:v>
                </c:pt>
                <c:pt idx="168">
                  <c:v>41670</c:v>
                </c:pt>
                <c:pt idx="169">
                  <c:v>41698</c:v>
                </c:pt>
                <c:pt idx="170">
                  <c:v>41729</c:v>
                </c:pt>
                <c:pt idx="171">
                  <c:v>41759</c:v>
                </c:pt>
                <c:pt idx="172">
                  <c:v>41790</c:v>
                </c:pt>
                <c:pt idx="173">
                  <c:v>41820</c:v>
                </c:pt>
                <c:pt idx="174">
                  <c:v>41851</c:v>
                </c:pt>
                <c:pt idx="175">
                  <c:v>41882</c:v>
                </c:pt>
                <c:pt idx="176">
                  <c:v>41912</c:v>
                </c:pt>
                <c:pt idx="177">
                  <c:v>41943</c:v>
                </c:pt>
                <c:pt idx="178">
                  <c:v>41973</c:v>
                </c:pt>
                <c:pt idx="179">
                  <c:v>42004</c:v>
                </c:pt>
                <c:pt idx="180">
                  <c:v>42035</c:v>
                </c:pt>
                <c:pt idx="181">
                  <c:v>42063</c:v>
                </c:pt>
                <c:pt idx="182">
                  <c:v>42094</c:v>
                </c:pt>
                <c:pt idx="183">
                  <c:v>42124</c:v>
                </c:pt>
                <c:pt idx="184">
                  <c:v>42155</c:v>
                </c:pt>
                <c:pt idx="185">
                  <c:v>42185</c:v>
                </c:pt>
                <c:pt idx="186">
                  <c:v>42216</c:v>
                </c:pt>
                <c:pt idx="187">
                  <c:v>42247</c:v>
                </c:pt>
                <c:pt idx="188">
                  <c:v>42277</c:v>
                </c:pt>
                <c:pt idx="189">
                  <c:v>42308</c:v>
                </c:pt>
                <c:pt idx="190">
                  <c:v>42338</c:v>
                </c:pt>
                <c:pt idx="191">
                  <c:v>42369</c:v>
                </c:pt>
                <c:pt idx="192">
                  <c:v>42400</c:v>
                </c:pt>
                <c:pt idx="193">
                  <c:v>42429</c:v>
                </c:pt>
                <c:pt idx="194">
                  <c:v>42460</c:v>
                </c:pt>
                <c:pt idx="195">
                  <c:v>42490</c:v>
                </c:pt>
                <c:pt idx="196">
                  <c:v>42521</c:v>
                </c:pt>
                <c:pt idx="197">
                  <c:v>42551</c:v>
                </c:pt>
                <c:pt idx="198">
                  <c:v>42582</c:v>
                </c:pt>
                <c:pt idx="199">
                  <c:v>42613</c:v>
                </c:pt>
                <c:pt idx="200">
                  <c:v>42643</c:v>
                </c:pt>
                <c:pt idx="201">
                  <c:v>42674</c:v>
                </c:pt>
                <c:pt idx="202">
                  <c:v>42704</c:v>
                </c:pt>
                <c:pt idx="203">
                  <c:v>42735</c:v>
                </c:pt>
                <c:pt idx="204">
                  <c:v>42766</c:v>
                </c:pt>
                <c:pt idx="205">
                  <c:v>42794</c:v>
                </c:pt>
                <c:pt idx="206">
                  <c:v>42825</c:v>
                </c:pt>
                <c:pt idx="207">
                  <c:v>42855</c:v>
                </c:pt>
                <c:pt idx="208">
                  <c:v>42886</c:v>
                </c:pt>
              </c:numCache>
            </c:numRef>
          </c:cat>
          <c:val>
            <c:numRef>
              <c:f>IPC!$B$25:$B$500</c:f>
              <c:numCache>
                <c:formatCode>General</c:formatCode>
                <c:ptCount val="476"/>
                <c:pt idx="0">
                  <c:v>1.9</c:v>
                </c:pt>
                <c:pt idx="1">
                  <c:v>1.9</c:v>
                </c:pt>
                <c:pt idx="2">
                  <c:v>2</c:v>
                </c:pt>
                <c:pt idx="3">
                  <c:v>1.7</c:v>
                </c:pt>
                <c:pt idx="4">
                  <c:v>1.8</c:v>
                </c:pt>
                <c:pt idx="5">
                  <c:v>2.1</c:v>
                </c:pt>
                <c:pt idx="6">
                  <c:v>2.1</c:v>
                </c:pt>
                <c:pt idx="7">
                  <c:v>2</c:v>
                </c:pt>
                <c:pt idx="8">
                  <c:v>2.4</c:v>
                </c:pt>
                <c:pt idx="9">
                  <c:v>2.4</c:v>
                </c:pt>
                <c:pt idx="10">
                  <c:v>2.5</c:v>
                </c:pt>
                <c:pt idx="11">
                  <c:v>2.5</c:v>
                </c:pt>
                <c:pt idx="12">
                  <c:v>2</c:v>
                </c:pt>
                <c:pt idx="13">
                  <c:v>2</c:v>
                </c:pt>
                <c:pt idx="14">
                  <c:v>2.2000000000000002</c:v>
                </c:pt>
                <c:pt idx="15">
                  <c:v>2.7</c:v>
                </c:pt>
                <c:pt idx="16">
                  <c:v>3.1</c:v>
                </c:pt>
                <c:pt idx="17">
                  <c:v>2.9</c:v>
                </c:pt>
                <c:pt idx="18">
                  <c:v>2.5</c:v>
                </c:pt>
                <c:pt idx="19">
                  <c:v>2.2999999999999998</c:v>
                </c:pt>
                <c:pt idx="20">
                  <c:v>2.2000000000000002</c:v>
                </c:pt>
                <c:pt idx="21">
                  <c:v>2.2999999999999998</c:v>
                </c:pt>
                <c:pt idx="22">
                  <c:v>2</c:v>
                </c:pt>
                <c:pt idx="23">
                  <c:v>2.1</c:v>
                </c:pt>
                <c:pt idx="24">
                  <c:v>2.6</c:v>
                </c:pt>
                <c:pt idx="25">
                  <c:v>2.5</c:v>
                </c:pt>
                <c:pt idx="26">
                  <c:v>2.5</c:v>
                </c:pt>
                <c:pt idx="27">
                  <c:v>2.4</c:v>
                </c:pt>
                <c:pt idx="28">
                  <c:v>2.1</c:v>
                </c:pt>
                <c:pt idx="29">
                  <c:v>1.9</c:v>
                </c:pt>
                <c:pt idx="30">
                  <c:v>2</c:v>
                </c:pt>
                <c:pt idx="31">
                  <c:v>2.2000000000000002</c:v>
                </c:pt>
                <c:pt idx="32">
                  <c:v>2.1</c:v>
                </c:pt>
                <c:pt idx="33">
                  <c:v>2.2999999999999998</c:v>
                </c:pt>
                <c:pt idx="34">
                  <c:v>2.2999999999999998</c:v>
                </c:pt>
                <c:pt idx="35">
                  <c:v>2.2999999999999998</c:v>
                </c:pt>
                <c:pt idx="36">
                  <c:v>2.1</c:v>
                </c:pt>
                <c:pt idx="37">
                  <c:v>2.4</c:v>
                </c:pt>
                <c:pt idx="38">
                  <c:v>2.4</c:v>
                </c:pt>
                <c:pt idx="39">
                  <c:v>2.1</c:v>
                </c:pt>
                <c:pt idx="40">
                  <c:v>1.8</c:v>
                </c:pt>
                <c:pt idx="41">
                  <c:v>2</c:v>
                </c:pt>
                <c:pt idx="42">
                  <c:v>1.9</c:v>
                </c:pt>
                <c:pt idx="43">
                  <c:v>2</c:v>
                </c:pt>
                <c:pt idx="44">
                  <c:v>2.1</c:v>
                </c:pt>
                <c:pt idx="45">
                  <c:v>2</c:v>
                </c:pt>
                <c:pt idx="46">
                  <c:v>2.2000000000000002</c:v>
                </c:pt>
                <c:pt idx="47">
                  <c:v>2</c:v>
                </c:pt>
                <c:pt idx="48">
                  <c:v>1.8</c:v>
                </c:pt>
                <c:pt idx="49">
                  <c:v>1.6</c:v>
                </c:pt>
                <c:pt idx="50">
                  <c:v>1.7</c:v>
                </c:pt>
                <c:pt idx="51">
                  <c:v>2.1</c:v>
                </c:pt>
                <c:pt idx="52">
                  <c:v>2.4</c:v>
                </c:pt>
                <c:pt idx="53">
                  <c:v>2.4</c:v>
                </c:pt>
                <c:pt idx="54">
                  <c:v>2.2999999999999998</c:v>
                </c:pt>
                <c:pt idx="55">
                  <c:v>2.4</c:v>
                </c:pt>
                <c:pt idx="56">
                  <c:v>2.1</c:v>
                </c:pt>
                <c:pt idx="57">
                  <c:v>2.4</c:v>
                </c:pt>
                <c:pt idx="58">
                  <c:v>2.2000000000000002</c:v>
                </c:pt>
                <c:pt idx="59">
                  <c:v>2.2999999999999998</c:v>
                </c:pt>
                <c:pt idx="60">
                  <c:v>1.9</c:v>
                </c:pt>
                <c:pt idx="61">
                  <c:v>2.1</c:v>
                </c:pt>
                <c:pt idx="62">
                  <c:v>2.2000000000000002</c:v>
                </c:pt>
                <c:pt idx="63">
                  <c:v>2.1</c:v>
                </c:pt>
                <c:pt idx="64">
                  <c:v>2</c:v>
                </c:pt>
                <c:pt idx="65">
                  <c:v>2</c:v>
                </c:pt>
                <c:pt idx="66">
                  <c:v>2.1</c:v>
                </c:pt>
                <c:pt idx="67">
                  <c:v>2.2000000000000002</c:v>
                </c:pt>
                <c:pt idx="68">
                  <c:v>2.6</c:v>
                </c:pt>
                <c:pt idx="69">
                  <c:v>2.4</c:v>
                </c:pt>
                <c:pt idx="70">
                  <c:v>2.2999999999999998</c:v>
                </c:pt>
                <c:pt idx="71">
                  <c:v>2.2999999999999998</c:v>
                </c:pt>
                <c:pt idx="72">
                  <c:v>2.4</c:v>
                </c:pt>
                <c:pt idx="73">
                  <c:v>2.4</c:v>
                </c:pt>
                <c:pt idx="74">
                  <c:v>2.2000000000000002</c:v>
                </c:pt>
                <c:pt idx="75">
                  <c:v>2.4</c:v>
                </c:pt>
                <c:pt idx="76">
                  <c:v>2.5</c:v>
                </c:pt>
                <c:pt idx="77">
                  <c:v>2.5</c:v>
                </c:pt>
                <c:pt idx="78">
                  <c:v>2.4</c:v>
                </c:pt>
                <c:pt idx="79">
                  <c:v>2.2999999999999998</c:v>
                </c:pt>
                <c:pt idx="80">
                  <c:v>1.8</c:v>
                </c:pt>
                <c:pt idx="81">
                  <c:v>1.6</c:v>
                </c:pt>
                <c:pt idx="82">
                  <c:v>1.9</c:v>
                </c:pt>
                <c:pt idx="83">
                  <c:v>1.9</c:v>
                </c:pt>
                <c:pt idx="84">
                  <c:v>1.8</c:v>
                </c:pt>
                <c:pt idx="85">
                  <c:v>1.8</c:v>
                </c:pt>
                <c:pt idx="86">
                  <c:v>1.9</c:v>
                </c:pt>
                <c:pt idx="87">
                  <c:v>1.9</c:v>
                </c:pt>
                <c:pt idx="88">
                  <c:v>1.9</c:v>
                </c:pt>
                <c:pt idx="89">
                  <c:v>1.9</c:v>
                </c:pt>
                <c:pt idx="90">
                  <c:v>1.8</c:v>
                </c:pt>
                <c:pt idx="91">
                  <c:v>1.7</c:v>
                </c:pt>
                <c:pt idx="92">
                  <c:v>2.1</c:v>
                </c:pt>
                <c:pt idx="93">
                  <c:v>2.5</c:v>
                </c:pt>
                <c:pt idx="94">
                  <c:v>3.1</c:v>
                </c:pt>
                <c:pt idx="95">
                  <c:v>3.1</c:v>
                </c:pt>
                <c:pt idx="96">
                  <c:v>3.2</c:v>
                </c:pt>
                <c:pt idx="97">
                  <c:v>3.3</c:v>
                </c:pt>
                <c:pt idx="98">
                  <c:v>3.6</c:v>
                </c:pt>
                <c:pt idx="99">
                  <c:v>3.3</c:v>
                </c:pt>
                <c:pt idx="100">
                  <c:v>3.7</c:v>
                </c:pt>
                <c:pt idx="101">
                  <c:v>4</c:v>
                </c:pt>
                <c:pt idx="102">
                  <c:v>4.0999999999999996</c:v>
                </c:pt>
                <c:pt idx="103">
                  <c:v>3.8</c:v>
                </c:pt>
                <c:pt idx="104">
                  <c:v>3.6</c:v>
                </c:pt>
                <c:pt idx="105">
                  <c:v>3.2</c:v>
                </c:pt>
                <c:pt idx="106">
                  <c:v>2.1</c:v>
                </c:pt>
                <c:pt idx="107">
                  <c:v>1.6</c:v>
                </c:pt>
                <c:pt idx="108">
                  <c:v>1.1000000000000001</c:v>
                </c:pt>
                <c:pt idx="109">
                  <c:v>1.2</c:v>
                </c:pt>
                <c:pt idx="110">
                  <c:v>0.6</c:v>
                </c:pt>
                <c:pt idx="111">
                  <c:v>0.6</c:v>
                </c:pt>
                <c:pt idx="112">
                  <c:v>0</c:v>
                </c:pt>
                <c:pt idx="113">
                  <c:v>-0.1</c:v>
                </c:pt>
                <c:pt idx="114">
                  <c:v>-0.7</c:v>
                </c:pt>
                <c:pt idx="115">
                  <c:v>-0.2</c:v>
                </c:pt>
                <c:pt idx="116">
                  <c:v>-0.3</c:v>
                </c:pt>
                <c:pt idx="117">
                  <c:v>-0.1</c:v>
                </c:pt>
                <c:pt idx="118">
                  <c:v>0.5</c:v>
                </c:pt>
                <c:pt idx="119">
                  <c:v>0.9</c:v>
                </c:pt>
                <c:pt idx="120">
                  <c:v>0.9</c:v>
                </c:pt>
                <c:pt idx="121">
                  <c:v>0.9</c:v>
                </c:pt>
                <c:pt idx="122">
                  <c:v>1.6</c:v>
                </c:pt>
                <c:pt idx="123">
                  <c:v>1.6</c:v>
                </c:pt>
                <c:pt idx="124">
                  <c:v>1.7</c:v>
                </c:pt>
                <c:pt idx="125">
                  <c:v>1.5</c:v>
                </c:pt>
                <c:pt idx="126">
                  <c:v>1.7</c:v>
                </c:pt>
                <c:pt idx="127">
                  <c:v>1.6</c:v>
                </c:pt>
                <c:pt idx="128">
                  <c:v>1.9</c:v>
                </c:pt>
                <c:pt idx="129">
                  <c:v>1.9</c:v>
                </c:pt>
                <c:pt idx="130">
                  <c:v>1.9</c:v>
                </c:pt>
                <c:pt idx="131">
                  <c:v>2.2000000000000002</c:v>
                </c:pt>
                <c:pt idx="132">
                  <c:v>2.2999999999999998</c:v>
                </c:pt>
                <c:pt idx="133">
                  <c:v>2.4</c:v>
                </c:pt>
                <c:pt idx="134">
                  <c:v>2.7</c:v>
                </c:pt>
                <c:pt idx="135">
                  <c:v>2.8</c:v>
                </c:pt>
                <c:pt idx="136">
                  <c:v>2.7</c:v>
                </c:pt>
                <c:pt idx="137">
                  <c:v>2.7</c:v>
                </c:pt>
                <c:pt idx="138">
                  <c:v>2.6</c:v>
                </c:pt>
                <c:pt idx="139">
                  <c:v>2.5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2.8</c:v>
                </c:pt>
                <c:pt idx="144">
                  <c:v>2.7</c:v>
                </c:pt>
                <c:pt idx="145">
                  <c:v>2.7</c:v>
                </c:pt>
                <c:pt idx="146">
                  <c:v>2.7</c:v>
                </c:pt>
                <c:pt idx="147">
                  <c:v>2.6</c:v>
                </c:pt>
                <c:pt idx="148">
                  <c:v>2.4</c:v>
                </c:pt>
                <c:pt idx="149">
                  <c:v>2.4</c:v>
                </c:pt>
                <c:pt idx="150">
                  <c:v>2.4</c:v>
                </c:pt>
                <c:pt idx="151">
                  <c:v>2.6</c:v>
                </c:pt>
                <c:pt idx="152">
                  <c:v>2.6</c:v>
                </c:pt>
                <c:pt idx="153">
                  <c:v>2.5</c:v>
                </c:pt>
                <c:pt idx="154">
                  <c:v>2.2000000000000002</c:v>
                </c:pt>
                <c:pt idx="155">
                  <c:v>2.2000000000000002</c:v>
                </c:pt>
                <c:pt idx="156">
                  <c:v>2</c:v>
                </c:pt>
                <c:pt idx="157">
                  <c:v>1.9</c:v>
                </c:pt>
                <c:pt idx="158">
                  <c:v>1.7</c:v>
                </c:pt>
                <c:pt idx="159">
                  <c:v>1.2</c:v>
                </c:pt>
                <c:pt idx="160">
                  <c:v>1.4</c:v>
                </c:pt>
                <c:pt idx="161">
                  <c:v>1.6</c:v>
                </c:pt>
                <c:pt idx="162">
                  <c:v>1.6</c:v>
                </c:pt>
                <c:pt idx="163">
                  <c:v>1.3</c:v>
                </c:pt>
                <c:pt idx="164">
                  <c:v>1.1000000000000001</c:v>
                </c:pt>
                <c:pt idx="165">
                  <c:v>0.7</c:v>
                </c:pt>
                <c:pt idx="166">
                  <c:v>0.9</c:v>
                </c:pt>
                <c:pt idx="167">
                  <c:v>0.8</c:v>
                </c:pt>
                <c:pt idx="168">
                  <c:v>0.8</c:v>
                </c:pt>
                <c:pt idx="169">
                  <c:v>0.7</c:v>
                </c:pt>
                <c:pt idx="170">
                  <c:v>0.5</c:v>
                </c:pt>
                <c:pt idx="171">
                  <c:v>0.7</c:v>
                </c:pt>
                <c:pt idx="172">
                  <c:v>0.5</c:v>
                </c:pt>
                <c:pt idx="173">
                  <c:v>0.5</c:v>
                </c:pt>
                <c:pt idx="174">
                  <c:v>0.4</c:v>
                </c:pt>
                <c:pt idx="175">
                  <c:v>0.4</c:v>
                </c:pt>
                <c:pt idx="176">
                  <c:v>0.3</c:v>
                </c:pt>
                <c:pt idx="177">
                  <c:v>0.4</c:v>
                </c:pt>
                <c:pt idx="178">
                  <c:v>0.3</c:v>
                </c:pt>
                <c:pt idx="179">
                  <c:v>-0.2</c:v>
                </c:pt>
                <c:pt idx="180">
                  <c:v>-0.6</c:v>
                </c:pt>
                <c:pt idx="181">
                  <c:v>-0.3</c:v>
                </c:pt>
                <c:pt idx="182">
                  <c:v>-0.1</c:v>
                </c:pt>
                <c:pt idx="183">
                  <c:v>0</c:v>
                </c:pt>
                <c:pt idx="184">
                  <c:v>0.3</c:v>
                </c:pt>
                <c:pt idx="185">
                  <c:v>0.2</c:v>
                </c:pt>
                <c:pt idx="186">
                  <c:v>0.2</c:v>
                </c:pt>
                <c:pt idx="187">
                  <c:v>0.1</c:v>
                </c:pt>
                <c:pt idx="188">
                  <c:v>-0.1</c:v>
                </c:pt>
                <c:pt idx="189">
                  <c:v>0.1</c:v>
                </c:pt>
                <c:pt idx="190">
                  <c:v>0.1</c:v>
                </c:pt>
                <c:pt idx="191">
                  <c:v>0.2</c:v>
                </c:pt>
                <c:pt idx="192">
                  <c:v>0.3</c:v>
                </c:pt>
                <c:pt idx="193">
                  <c:v>-0.2</c:v>
                </c:pt>
                <c:pt idx="194">
                  <c:v>0</c:v>
                </c:pt>
                <c:pt idx="195">
                  <c:v>-0.2</c:v>
                </c:pt>
                <c:pt idx="196">
                  <c:v>-0.1</c:v>
                </c:pt>
                <c:pt idx="197">
                  <c:v>0.1</c:v>
                </c:pt>
                <c:pt idx="198">
                  <c:v>0.2</c:v>
                </c:pt>
                <c:pt idx="199">
                  <c:v>0.2</c:v>
                </c:pt>
                <c:pt idx="200">
                  <c:v>0.4</c:v>
                </c:pt>
                <c:pt idx="201">
                  <c:v>0.5</c:v>
                </c:pt>
                <c:pt idx="202">
                  <c:v>0.6</c:v>
                </c:pt>
                <c:pt idx="203">
                  <c:v>1.1000000000000001</c:v>
                </c:pt>
                <c:pt idx="204">
                  <c:v>1.8</c:v>
                </c:pt>
                <c:pt idx="205">
                  <c:v>2</c:v>
                </c:pt>
                <c:pt idx="206">
                  <c:v>1.5</c:v>
                </c:pt>
                <c:pt idx="207">
                  <c:v>1.9</c:v>
                </c:pt>
                <c:pt idx="208">
                  <c:v>1.4</c:v>
                </c:pt>
              </c:numCache>
            </c:numRef>
          </c:val>
          <c:smooth val="0"/>
        </c:ser>
        <c:ser>
          <c:idx val="1"/>
          <c:order val="1"/>
          <c:tx>
            <c:v>Inf Básica</c:v>
          </c:tx>
          <c:spPr>
            <a:ln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none"/>
          </c:marker>
          <c:cat>
            <c:numRef>
              <c:f>IPC!$A$25:$A$500</c:f>
              <c:numCache>
                <c:formatCode>m/d/yyyy</c:formatCode>
                <c:ptCount val="476"/>
                <c:pt idx="0">
                  <c:v>36556</c:v>
                </c:pt>
                <c:pt idx="1">
                  <c:v>36585</c:v>
                </c:pt>
                <c:pt idx="2">
                  <c:v>36616</c:v>
                </c:pt>
                <c:pt idx="3">
                  <c:v>36646</c:v>
                </c:pt>
                <c:pt idx="4">
                  <c:v>36677</c:v>
                </c:pt>
                <c:pt idx="5">
                  <c:v>36707</c:v>
                </c:pt>
                <c:pt idx="6">
                  <c:v>36738</c:v>
                </c:pt>
                <c:pt idx="7">
                  <c:v>36769</c:v>
                </c:pt>
                <c:pt idx="8">
                  <c:v>36799</c:v>
                </c:pt>
                <c:pt idx="9">
                  <c:v>36830</c:v>
                </c:pt>
                <c:pt idx="10">
                  <c:v>36860</c:v>
                </c:pt>
                <c:pt idx="11">
                  <c:v>36891</c:v>
                </c:pt>
                <c:pt idx="12">
                  <c:v>36922</c:v>
                </c:pt>
                <c:pt idx="13">
                  <c:v>36950</c:v>
                </c:pt>
                <c:pt idx="14">
                  <c:v>36981</c:v>
                </c:pt>
                <c:pt idx="15">
                  <c:v>37011</c:v>
                </c:pt>
                <c:pt idx="16">
                  <c:v>37042</c:v>
                </c:pt>
                <c:pt idx="17">
                  <c:v>37072</c:v>
                </c:pt>
                <c:pt idx="18">
                  <c:v>37103</c:v>
                </c:pt>
                <c:pt idx="19">
                  <c:v>37134</c:v>
                </c:pt>
                <c:pt idx="20">
                  <c:v>37164</c:v>
                </c:pt>
                <c:pt idx="21">
                  <c:v>37195</c:v>
                </c:pt>
                <c:pt idx="22">
                  <c:v>37225</c:v>
                </c:pt>
                <c:pt idx="23">
                  <c:v>37256</c:v>
                </c:pt>
                <c:pt idx="24">
                  <c:v>37287</c:v>
                </c:pt>
                <c:pt idx="25">
                  <c:v>37315</c:v>
                </c:pt>
                <c:pt idx="26">
                  <c:v>37346</c:v>
                </c:pt>
                <c:pt idx="27">
                  <c:v>37376</c:v>
                </c:pt>
                <c:pt idx="28">
                  <c:v>37407</c:v>
                </c:pt>
                <c:pt idx="29">
                  <c:v>37437</c:v>
                </c:pt>
                <c:pt idx="30">
                  <c:v>37468</c:v>
                </c:pt>
                <c:pt idx="31">
                  <c:v>37499</c:v>
                </c:pt>
                <c:pt idx="32">
                  <c:v>37529</c:v>
                </c:pt>
                <c:pt idx="33">
                  <c:v>37560</c:v>
                </c:pt>
                <c:pt idx="34">
                  <c:v>37590</c:v>
                </c:pt>
                <c:pt idx="35">
                  <c:v>37621</c:v>
                </c:pt>
                <c:pt idx="36">
                  <c:v>37652</c:v>
                </c:pt>
                <c:pt idx="37">
                  <c:v>37680</c:v>
                </c:pt>
                <c:pt idx="38">
                  <c:v>37711</c:v>
                </c:pt>
                <c:pt idx="39">
                  <c:v>37741</c:v>
                </c:pt>
                <c:pt idx="40">
                  <c:v>37772</c:v>
                </c:pt>
                <c:pt idx="41">
                  <c:v>37802</c:v>
                </c:pt>
                <c:pt idx="42">
                  <c:v>37833</c:v>
                </c:pt>
                <c:pt idx="43">
                  <c:v>37864</c:v>
                </c:pt>
                <c:pt idx="44">
                  <c:v>37894</c:v>
                </c:pt>
                <c:pt idx="45">
                  <c:v>37925</c:v>
                </c:pt>
                <c:pt idx="46">
                  <c:v>37955</c:v>
                </c:pt>
                <c:pt idx="47">
                  <c:v>37986</c:v>
                </c:pt>
                <c:pt idx="48">
                  <c:v>38017</c:v>
                </c:pt>
                <c:pt idx="49">
                  <c:v>38046</c:v>
                </c:pt>
                <c:pt idx="50">
                  <c:v>38077</c:v>
                </c:pt>
                <c:pt idx="51">
                  <c:v>38107</c:v>
                </c:pt>
                <c:pt idx="52">
                  <c:v>38138</c:v>
                </c:pt>
                <c:pt idx="53">
                  <c:v>38168</c:v>
                </c:pt>
                <c:pt idx="54">
                  <c:v>38199</c:v>
                </c:pt>
                <c:pt idx="55">
                  <c:v>38230</c:v>
                </c:pt>
                <c:pt idx="56">
                  <c:v>38260</c:v>
                </c:pt>
                <c:pt idx="57">
                  <c:v>38291</c:v>
                </c:pt>
                <c:pt idx="58">
                  <c:v>38321</c:v>
                </c:pt>
                <c:pt idx="59">
                  <c:v>38352</c:v>
                </c:pt>
                <c:pt idx="60">
                  <c:v>38383</c:v>
                </c:pt>
                <c:pt idx="61">
                  <c:v>38411</c:v>
                </c:pt>
                <c:pt idx="62">
                  <c:v>38442</c:v>
                </c:pt>
                <c:pt idx="63">
                  <c:v>38472</c:v>
                </c:pt>
                <c:pt idx="64">
                  <c:v>38503</c:v>
                </c:pt>
                <c:pt idx="65">
                  <c:v>38533</c:v>
                </c:pt>
                <c:pt idx="66">
                  <c:v>38564</c:v>
                </c:pt>
                <c:pt idx="67">
                  <c:v>38595</c:v>
                </c:pt>
                <c:pt idx="68">
                  <c:v>38625</c:v>
                </c:pt>
                <c:pt idx="69">
                  <c:v>38656</c:v>
                </c:pt>
                <c:pt idx="70">
                  <c:v>38686</c:v>
                </c:pt>
                <c:pt idx="71">
                  <c:v>38717</c:v>
                </c:pt>
                <c:pt idx="72">
                  <c:v>38748</c:v>
                </c:pt>
                <c:pt idx="73">
                  <c:v>38776</c:v>
                </c:pt>
                <c:pt idx="74">
                  <c:v>38807</c:v>
                </c:pt>
                <c:pt idx="75">
                  <c:v>38837</c:v>
                </c:pt>
                <c:pt idx="76">
                  <c:v>38868</c:v>
                </c:pt>
                <c:pt idx="77">
                  <c:v>38898</c:v>
                </c:pt>
                <c:pt idx="78">
                  <c:v>38929</c:v>
                </c:pt>
                <c:pt idx="79">
                  <c:v>38960</c:v>
                </c:pt>
                <c:pt idx="80">
                  <c:v>38990</c:v>
                </c:pt>
                <c:pt idx="81">
                  <c:v>39021</c:v>
                </c:pt>
                <c:pt idx="82">
                  <c:v>39051</c:v>
                </c:pt>
                <c:pt idx="83">
                  <c:v>39082</c:v>
                </c:pt>
                <c:pt idx="84">
                  <c:v>39113</c:v>
                </c:pt>
                <c:pt idx="85">
                  <c:v>39141</c:v>
                </c:pt>
                <c:pt idx="86">
                  <c:v>39172</c:v>
                </c:pt>
                <c:pt idx="87">
                  <c:v>39202</c:v>
                </c:pt>
                <c:pt idx="88">
                  <c:v>39233</c:v>
                </c:pt>
                <c:pt idx="89">
                  <c:v>39263</c:v>
                </c:pt>
                <c:pt idx="90">
                  <c:v>39294</c:v>
                </c:pt>
                <c:pt idx="91">
                  <c:v>39325</c:v>
                </c:pt>
                <c:pt idx="92">
                  <c:v>39355</c:v>
                </c:pt>
                <c:pt idx="93">
                  <c:v>39386</c:v>
                </c:pt>
                <c:pt idx="94">
                  <c:v>39416</c:v>
                </c:pt>
                <c:pt idx="95">
                  <c:v>39447</c:v>
                </c:pt>
                <c:pt idx="96">
                  <c:v>39478</c:v>
                </c:pt>
                <c:pt idx="97">
                  <c:v>39507</c:v>
                </c:pt>
                <c:pt idx="98">
                  <c:v>39538</c:v>
                </c:pt>
                <c:pt idx="99">
                  <c:v>39568</c:v>
                </c:pt>
                <c:pt idx="100">
                  <c:v>39599</c:v>
                </c:pt>
                <c:pt idx="101">
                  <c:v>39629</c:v>
                </c:pt>
                <c:pt idx="102">
                  <c:v>39660</c:v>
                </c:pt>
                <c:pt idx="103">
                  <c:v>39691</c:v>
                </c:pt>
                <c:pt idx="104">
                  <c:v>39721</c:v>
                </c:pt>
                <c:pt idx="105">
                  <c:v>39752</c:v>
                </c:pt>
                <c:pt idx="106">
                  <c:v>39782</c:v>
                </c:pt>
                <c:pt idx="107">
                  <c:v>39813</c:v>
                </c:pt>
                <c:pt idx="108">
                  <c:v>39844</c:v>
                </c:pt>
                <c:pt idx="109">
                  <c:v>39872</c:v>
                </c:pt>
                <c:pt idx="110">
                  <c:v>39903</c:v>
                </c:pt>
                <c:pt idx="111">
                  <c:v>39933</c:v>
                </c:pt>
                <c:pt idx="112">
                  <c:v>39964</c:v>
                </c:pt>
                <c:pt idx="113">
                  <c:v>39994</c:v>
                </c:pt>
                <c:pt idx="114">
                  <c:v>40025</c:v>
                </c:pt>
                <c:pt idx="115">
                  <c:v>40056</c:v>
                </c:pt>
                <c:pt idx="116">
                  <c:v>40086</c:v>
                </c:pt>
                <c:pt idx="117">
                  <c:v>40117</c:v>
                </c:pt>
                <c:pt idx="118">
                  <c:v>40147</c:v>
                </c:pt>
                <c:pt idx="119">
                  <c:v>40178</c:v>
                </c:pt>
                <c:pt idx="120">
                  <c:v>40209</c:v>
                </c:pt>
                <c:pt idx="121">
                  <c:v>40237</c:v>
                </c:pt>
                <c:pt idx="122">
                  <c:v>40268</c:v>
                </c:pt>
                <c:pt idx="123">
                  <c:v>40298</c:v>
                </c:pt>
                <c:pt idx="124">
                  <c:v>40329</c:v>
                </c:pt>
                <c:pt idx="125">
                  <c:v>40359</c:v>
                </c:pt>
                <c:pt idx="126">
                  <c:v>40390</c:v>
                </c:pt>
                <c:pt idx="127">
                  <c:v>40421</c:v>
                </c:pt>
                <c:pt idx="128">
                  <c:v>40451</c:v>
                </c:pt>
                <c:pt idx="129">
                  <c:v>40482</c:v>
                </c:pt>
                <c:pt idx="130">
                  <c:v>40512</c:v>
                </c:pt>
                <c:pt idx="131">
                  <c:v>40543</c:v>
                </c:pt>
                <c:pt idx="132">
                  <c:v>40574</c:v>
                </c:pt>
                <c:pt idx="133">
                  <c:v>40602</c:v>
                </c:pt>
                <c:pt idx="134">
                  <c:v>40633</c:v>
                </c:pt>
                <c:pt idx="135">
                  <c:v>40663</c:v>
                </c:pt>
                <c:pt idx="136">
                  <c:v>40694</c:v>
                </c:pt>
                <c:pt idx="137">
                  <c:v>40724</c:v>
                </c:pt>
                <c:pt idx="138">
                  <c:v>40755</c:v>
                </c:pt>
                <c:pt idx="139">
                  <c:v>40786</c:v>
                </c:pt>
                <c:pt idx="140">
                  <c:v>40816</c:v>
                </c:pt>
                <c:pt idx="141">
                  <c:v>40847</c:v>
                </c:pt>
                <c:pt idx="142">
                  <c:v>40877</c:v>
                </c:pt>
                <c:pt idx="143">
                  <c:v>40908</c:v>
                </c:pt>
                <c:pt idx="144">
                  <c:v>40939</c:v>
                </c:pt>
                <c:pt idx="145">
                  <c:v>40968</c:v>
                </c:pt>
                <c:pt idx="146">
                  <c:v>40999</c:v>
                </c:pt>
                <c:pt idx="147">
                  <c:v>41029</c:v>
                </c:pt>
                <c:pt idx="148">
                  <c:v>41060</c:v>
                </c:pt>
                <c:pt idx="149">
                  <c:v>41090</c:v>
                </c:pt>
                <c:pt idx="150">
                  <c:v>41121</c:v>
                </c:pt>
                <c:pt idx="151">
                  <c:v>41152</c:v>
                </c:pt>
                <c:pt idx="152">
                  <c:v>41182</c:v>
                </c:pt>
                <c:pt idx="153">
                  <c:v>41213</c:v>
                </c:pt>
                <c:pt idx="154">
                  <c:v>41243</c:v>
                </c:pt>
                <c:pt idx="155">
                  <c:v>41274</c:v>
                </c:pt>
                <c:pt idx="156">
                  <c:v>41305</c:v>
                </c:pt>
                <c:pt idx="157">
                  <c:v>41333</c:v>
                </c:pt>
                <c:pt idx="158">
                  <c:v>41364</c:v>
                </c:pt>
                <c:pt idx="159">
                  <c:v>41394</c:v>
                </c:pt>
                <c:pt idx="160">
                  <c:v>41425</c:v>
                </c:pt>
                <c:pt idx="161">
                  <c:v>41455</c:v>
                </c:pt>
                <c:pt idx="162">
                  <c:v>41486</c:v>
                </c:pt>
                <c:pt idx="163">
                  <c:v>41517</c:v>
                </c:pt>
                <c:pt idx="164">
                  <c:v>41547</c:v>
                </c:pt>
                <c:pt idx="165">
                  <c:v>41578</c:v>
                </c:pt>
                <c:pt idx="166">
                  <c:v>41608</c:v>
                </c:pt>
                <c:pt idx="167">
                  <c:v>41639</c:v>
                </c:pt>
                <c:pt idx="168">
                  <c:v>41670</c:v>
                </c:pt>
                <c:pt idx="169">
                  <c:v>41698</c:v>
                </c:pt>
                <c:pt idx="170">
                  <c:v>41729</c:v>
                </c:pt>
                <c:pt idx="171">
                  <c:v>41759</c:v>
                </c:pt>
                <c:pt idx="172">
                  <c:v>41790</c:v>
                </c:pt>
                <c:pt idx="173">
                  <c:v>41820</c:v>
                </c:pt>
                <c:pt idx="174">
                  <c:v>41851</c:v>
                </c:pt>
                <c:pt idx="175">
                  <c:v>41882</c:v>
                </c:pt>
                <c:pt idx="176">
                  <c:v>41912</c:v>
                </c:pt>
                <c:pt idx="177">
                  <c:v>41943</c:v>
                </c:pt>
                <c:pt idx="178">
                  <c:v>41973</c:v>
                </c:pt>
                <c:pt idx="179">
                  <c:v>42004</c:v>
                </c:pt>
                <c:pt idx="180">
                  <c:v>42035</c:v>
                </c:pt>
                <c:pt idx="181">
                  <c:v>42063</c:v>
                </c:pt>
                <c:pt idx="182">
                  <c:v>42094</c:v>
                </c:pt>
                <c:pt idx="183">
                  <c:v>42124</c:v>
                </c:pt>
                <c:pt idx="184">
                  <c:v>42155</c:v>
                </c:pt>
                <c:pt idx="185">
                  <c:v>42185</c:v>
                </c:pt>
                <c:pt idx="186">
                  <c:v>42216</c:v>
                </c:pt>
                <c:pt idx="187">
                  <c:v>42247</c:v>
                </c:pt>
                <c:pt idx="188">
                  <c:v>42277</c:v>
                </c:pt>
                <c:pt idx="189">
                  <c:v>42308</c:v>
                </c:pt>
                <c:pt idx="190">
                  <c:v>42338</c:v>
                </c:pt>
                <c:pt idx="191">
                  <c:v>42369</c:v>
                </c:pt>
                <c:pt idx="192">
                  <c:v>42400</c:v>
                </c:pt>
                <c:pt idx="193">
                  <c:v>42429</c:v>
                </c:pt>
                <c:pt idx="194">
                  <c:v>42460</c:v>
                </c:pt>
                <c:pt idx="195">
                  <c:v>42490</c:v>
                </c:pt>
                <c:pt idx="196">
                  <c:v>42521</c:v>
                </c:pt>
                <c:pt idx="197">
                  <c:v>42551</c:v>
                </c:pt>
                <c:pt idx="198">
                  <c:v>42582</c:v>
                </c:pt>
                <c:pt idx="199">
                  <c:v>42613</c:v>
                </c:pt>
                <c:pt idx="200">
                  <c:v>42643</c:v>
                </c:pt>
                <c:pt idx="201">
                  <c:v>42674</c:v>
                </c:pt>
                <c:pt idx="202">
                  <c:v>42704</c:v>
                </c:pt>
                <c:pt idx="203">
                  <c:v>42735</c:v>
                </c:pt>
                <c:pt idx="204">
                  <c:v>42766</c:v>
                </c:pt>
                <c:pt idx="205">
                  <c:v>42794</c:v>
                </c:pt>
                <c:pt idx="206">
                  <c:v>42825</c:v>
                </c:pt>
                <c:pt idx="207">
                  <c:v>42855</c:v>
                </c:pt>
                <c:pt idx="208">
                  <c:v>42886</c:v>
                </c:pt>
              </c:numCache>
            </c:numRef>
          </c:cat>
          <c:val>
            <c:numRef>
              <c:f>IPC!$E$25:$E$500</c:f>
              <c:numCache>
                <c:formatCode>General</c:formatCode>
                <c:ptCount val="476"/>
                <c:pt idx="0">
                  <c:v>1.1000000000000001</c:v>
                </c:pt>
                <c:pt idx="1">
                  <c:v>0.9</c:v>
                </c:pt>
                <c:pt idx="2">
                  <c:v>0.9</c:v>
                </c:pt>
                <c:pt idx="3">
                  <c:v>1</c:v>
                </c:pt>
                <c:pt idx="4">
                  <c:v>0.8</c:v>
                </c:pt>
                <c:pt idx="5">
                  <c:v>0.9</c:v>
                </c:pt>
                <c:pt idx="6">
                  <c:v>0.9</c:v>
                </c:pt>
                <c:pt idx="7">
                  <c:v>0.9</c:v>
                </c:pt>
                <c:pt idx="8">
                  <c:v>1</c:v>
                </c:pt>
                <c:pt idx="9">
                  <c:v>1.1000000000000001</c:v>
                </c:pt>
                <c:pt idx="10">
                  <c:v>1</c:v>
                </c:pt>
                <c:pt idx="11">
                  <c:v>1.5</c:v>
                </c:pt>
                <c:pt idx="12">
                  <c:v>1.2</c:v>
                </c:pt>
                <c:pt idx="13">
                  <c:v>1</c:v>
                </c:pt>
                <c:pt idx="14">
                  <c:v>1.4</c:v>
                </c:pt>
                <c:pt idx="15">
                  <c:v>1.8</c:v>
                </c:pt>
                <c:pt idx="16">
                  <c:v>1.9</c:v>
                </c:pt>
                <c:pt idx="17">
                  <c:v>1.9</c:v>
                </c:pt>
                <c:pt idx="18">
                  <c:v>1.8</c:v>
                </c:pt>
                <c:pt idx="19">
                  <c:v>1.7</c:v>
                </c:pt>
                <c:pt idx="20">
                  <c:v>1.9</c:v>
                </c:pt>
                <c:pt idx="21">
                  <c:v>2.2000000000000002</c:v>
                </c:pt>
                <c:pt idx="22">
                  <c:v>2.2000000000000002</c:v>
                </c:pt>
                <c:pt idx="23">
                  <c:v>2.2000000000000002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2.4</c:v>
                </c:pt>
                <c:pt idx="28">
                  <c:v>2.5</c:v>
                </c:pt>
                <c:pt idx="29">
                  <c:v>2.5</c:v>
                </c:pt>
                <c:pt idx="30">
                  <c:v>2.4</c:v>
                </c:pt>
                <c:pt idx="31">
                  <c:v>2.4</c:v>
                </c:pt>
                <c:pt idx="32">
                  <c:v>2.4</c:v>
                </c:pt>
                <c:pt idx="33">
                  <c:v>2.2999999999999998</c:v>
                </c:pt>
                <c:pt idx="34">
                  <c:v>2.2999999999999998</c:v>
                </c:pt>
                <c:pt idx="35">
                  <c:v>2.2000000000000002</c:v>
                </c:pt>
                <c:pt idx="36">
                  <c:v>1.9</c:v>
                </c:pt>
                <c:pt idx="37">
                  <c:v>1.9</c:v>
                </c:pt>
                <c:pt idx="38">
                  <c:v>1.8</c:v>
                </c:pt>
                <c:pt idx="39">
                  <c:v>2</c:v>
                </c:pt>
                <c:pt idx="40">
                  <c:v>1.8</c:v>
                </c:pt>
                <c:pt idx="41">
                  <c:v>1.8</c:v>
                </c:pt>
                <c:pt idx="42">
                  <c:v>1.6</c:v>
                </c:pt>
                <c:pt idx="43">
                  <c:v>1.7</c:v>
                </c:pt>
                <c:pt idx="44">
                  <c:v>1.8</c:v>
                </c:pt>
                <c:pt idx="45">
                  <c:v>1.7</c:v>
                </c:pt>
                <c:pt idx="46">
                  <c:v>1.7</c:v>
                </c:pt>
                <c:pt idx="47">
                  <c:v>1.6</c:v>
                </c:pt>
                <c:pt idx="48">
                  <c:v>1.7</c:v>
                </c:pt>
                <c:pt idx="49">
                  <c:v>1.8</c:v>
                </c:pt>
                <c:pt idx="50">
                  <c:v>1.8</c:v>
                </c:pt>
                <c:pt idx="51">
                  <c:v>1.8</c:v>
                </c:pt>
                <c:pt idx="52">
                  <c:v>1.8</c:v>
                </c:pt>
                <c:pt idx="53">
                  <c:v>1.9</c:v>
                </c:pt>
                <c:pt idx="54">
                  <c:v>1.8</c:v>
                </c:pt>
                <c:pt idx="55">
                  <c:v>1.9</c:v>
                </c:pt>
                <c:pt idx="56">
                  <c:v>1.8</c:v>
                </c:pt>
                <c:pt idx="57">
                  <c:v>1.8</c:v>
                </c:pt>
                <c:pt idx="58">
                  <c:v>1.9</c:v>
                </c:pt>
                <c:pt idx="59">
                  <c:v>1.9</c:v>
                </c:pt>
                <c:pt idx="60">
                  <c:v>1.6</c:v>
                </c:pt>
                <c:pt idx="61">
                  <c:v>1.4</c:v>
                </c:pt>
                <c:pt idx="62">
                  <c:v>1.6</c:v>
                </c:pt>
                <c:pt idx="63">
                  <c:v>1.4</c:v>
                </c:pt>
                <c:pt idx="64">
                  <c:v>1.6</c:v>
                </c:pt>
                <c:pt idx="65">
                  <c:v>1.4</c:v>
                </c:pt>
                <c:pt idx="66">
                  <c:v>1.3</c:v>
                </c:pt>
                <c:pt idx="67">
                  <c:v>1.3</c:v>
                </c:pt>
                <c:pt idx="68">
                  <c:v>1.3</c:v>
                </c:pt>
                <c:pt idx="69">
                  <c:v>1.4</c:v>
                </c:pt>
                <c:pt idx="70">
                  <c:v>1.4</c:v>
                </c:pt>
                <c:pt idx="71">
                  <c:v>1.3</c:v>
                </c:pt>
                <c:pt idx="72">
                  <c:v>1.2</c:v>
                </c:pt>
                <c:pt idx="73">
                  <c:v>1.2</c:v>
                </c:pt>
                <c:pt idx="74">
                  <c:v>1.3</c:v>
                </c:pt>
                <c:pt idx="75">
                  <c:v>1.5</c:v>
                </c:pt>
                <c:pt idx="76">
                  <c:v>1.3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1.5</c:v>
                </c:pt>
                <c:pt idx="81">
                  <c:v>1.5</c:v>
                </c:pt>
                <c:pt idx="82">
                  <c:v>1.5</c:v>
                </c:pt>
                <c:pt idx="83">
                  <c:v>1.5</c:v>
                </c:pt>
                <c:pt idx="84">
                  <c:v>1.7</c:v>
                </c:pt>
                <c:pt idx="85">
                  <c:v>1.9</c:v>
                </c:pt>
                <c:pt idx="86">
                  <c:v>1.9</c:v>
                </c:pt>
                <c:pt idx="87">
                  <c:v>1.9</c:v>
                </c:pt>
                <c:pt idx="88">
                  <c:v>1.9</c:v>
                </c:pt>
                <c:pt idx="89">
                  <c:v>1.9</c:v>
                </c:pt>
                <c:pt idx="90">
                  <c:v>1.9</c:v>
                </c:pt>
                <c:pt idx="91">
                  <c:v>1.9</c:v>
                </c:pt>
                <c:pt idx="92">
                  <c:v>1.8</c:v>
                </c:pt>
                <c:pt idx="93">
                  <c:v>1.9</c:v>
                </c:pt>
                <c:pt idx="94">
                  <c:v>1.9</c:v>
                </c:pt>
                <c:pt idx="95">
                  <c:v>1.9</c:v>
                </c:pt>
                <c:pt idx="96">
                  <c:v>1.7</c:v>
                </c:pt>
                <c:pt idx="97">
                  <c:v>1.8</c:v>
                </c:pt>
                <c:pt idx="98">
                  <c:v>2</c:v>
                </c:pt>
                <c:pt idx="99">
                  <c:v>1.6</c:v>
                </c:pt>
                <c:pt idx="100">
                  <c:v>1.7</c:v>
                </c:pt>
                <c:pt idx="101">
                  <c:v>1.8</c:v>
                </c:pt>
                <c:pt idx="102">
                  <c:v>1.7</c:v>
                </c:pt>
                <c:pt idx="103">
                  <c:v>1.9</c:v>
                </c:pt>
                <c:pt idx="104">
                  <c:v>1.9</c:v>
                </c:pt>
                <c:pt idx="105">
                  <c:v>1.9</c:v>
                </c:pt>
                <c:pt idx="106">
                  <c:v>1.9</c:v>
                </c:pt>
                <c:pt idx="107">
                  <c:v>1.9</c:v>
                </c:pt>
                <c:pt idx="108">
                  <c:v>1.6</c:v>
                </c:pt>
                <c:pt idx="109">
                  <c:v>1.7</c:v>
                </c:pt>
                <c:pt idx="110">
                  <c:v>1.4</c:v>
                </c:pt>
                <c:pt idx="111">
                  <c:v>1.8</c:v>
                </c:pt>
                <c:pt idx="112">
                  <c:v>1.5</c:v>
                </c:pt>
                <c:pt idx="113">
                  <c:v>1.4</c:v>
                </c:pt>
                <c:pt idx="114">
                  <c:v>1.3</c:v>
                </c:pt>
                <c:pt idx="115">
                  <c:v>1.3</c:v>
                </c:pt>
                <c:pt idx="116">
                  <c:v>1.2</c:v>
                </c:pt>
                <c:pt idx="117">
                  <c:v>1.2</c:v>
                </c:pt>
                <c:pt idx="118">
                  <c:v>1.1000000000000001</c:v>
                </c:pt>
                <c:pt idx="119">
                  <c:v>1.1000000000000001</c:v>
                </c:pt>
                <c:pt idx="120">
                  <c:v>0.8</c:v>
                </c:pt>
                <c:pt idx="121">
                  <c:v>0.8</c:v>
                </c:pt>
                <c:pt idx="122">
                  <c:v>1.2</c:v>
                </c:pt>
                <c:pt idx="123">
                  <c:v>0.9</c:v>
                </c:pt>
                <c:pt idx="124">
                  <c:v>0.9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1.2</c:v>
                </c:pt>
                <c:pt idx="129">
                  <c:v>1.1000000000000001</c:v>
                </c:pt>
                <c:pt idx="130">
                  <c:v>1.1000000000000001</c:v>
                </c:pt>
                <c:pt idx="131">
                  <c:v>1.1000000000000001</c:v>
                </c:pt>
                <c:pt idx="132">
                  <c:v>1.1000000000000001</c:v>
                </c:pt>
                <c:pt idx="133">
                  <c:v>1</c:v>
                </c:pt>
                <c:pt idx="134">
                  <c:v>1.3</c:v>
                </c:pt>
                <c:pt idx="135">
                  <c:v>1.6</c:v>
                </c:pt>
                <c:pt idx="136">
                  <c:v>1.5</c:v>
                </c:pt>
                <c:pt idx="137">
                  <c:v>1.5</c:v>
                </c:pt>
                <c:pt idx="138">
                  <c:v>1.2</c:v>
                </c:pt>
                <c:pt idx="139">
                  <c:v>1.2</c:v>
                </c:pt>
                <c:pt idx="140">
                  <c:v>1.6</c:v>
                </c:pt>
                <c:pt idx="141">
                  <c:v>1.6</c:v>
                </c:pt>
                <c:pt idx="142">
                  <c:v>1.6</c:v>
                </c:pt>
                <c:pt idx="143">
                  <c:v>1.6</c:v>
                </c:pt>
                <c:pt idx="144">
                  <c:v>1.5</c:v>
                </c:pt>
                <c:pt idx="145">
                  <c:v>1.5</c:v>
                </c:pt>
                <c:pt idx="146">
                  <c:v>1.6</c:v>
                </c:pt>
                <c:pt idx="147">
                  <c:v>1.6</c:v>
                </c:pt>
                <c:pt idx="148">
                  <c:v>1.6</c:v>
                </c:pt>
                <c:pt idx="149">
                  <c:v>1.6</c:v>
                </c:pt>
                <c:pt idx="150">
                  <c:v>1.7</c:v>
                </c:pt>
                <c:pt idx="151">
                  <c:v>1.5</c:v>
                </c:pt>
                <c:pt idx="152">
                  <c:v>1.5</c:v>
                </c:pt>
                <c:pt idx="153">
                  <c:v>1.5</c:v>
                </c:pt>
                <c:pt idx="154">
                  <c:v>1.4</c:v>
                </c:pt>
                <c:pt idx="155">
                  <c:v>1.5</c:v>
                </c:pt>
                <c:pt idx="156">
                  <c:v>1.3</c:v>
                </c:pt>
                <c:pt idx="157">
                  <c:v>1.3</c:v>
                </c:pt>
                <c:pt idx="158">
                  <c:v>1.5</c:v>
                </c:pt>
                <c:pt idx="159">
                  <c:v>1</c:v>
                </c:pt>
                <c:pt idx="160">
                  <c:v>1.2</c:v>
                </c:pt>
                <c:pt idx="161">
                  <c:v>1.2</c:v>
                </c:pt>
                <c:pt idx="162">
                  <c:v>1.1000000000000001</c:v>
                </c:pt>
                <c:pt idx="163">
                  <c:v>1.1000000000000001</c:v>
                </c:pt>
                <c:pt idx="164">
                  <c:v>1</c:v>
                </c:pt>
                <c:pt idx="165">
                  <c:v>0.8</c:v>
                </c:pt>
                <c:pt idx="166">
                  <c:v>0.9</c:v>
                </c:pt>
                <c:pt idx="167">
                  <c:v>0.7</c:v>
                </c:pt>
                <c:pt idx="168">
                  <c:v>0.8</c:v>
                </c:pt>
                <c:pt idx="169">
                  <c:v>1</c:v>
                </c:pt>
                <c:pt idx="170">
                  <c:v>0.7</c:v>
                </c:pt>
                <c:pt idx="171">
                  <c:v>1</c:v>
                </c:pt>
                <c:pt idx="172">
                  <c:v>0.7</c:v>
                </c:pt>
                <c:pt idx="173">
                  <c:v>0.8</c:v>
                </c:pt>
                <c:pt idx="174">
                  <c:v>0.8</c:v>
                </c:pt>
                <c:pt idx="175">
                  <c:v>0.9</c:v>
                </c:pt>
                <c:pt idx="176">
                  <c:v>0.8</c:v>
                </c:pt>
                <c:pt idx="177">
                  <c:v>0.7</c:v>
                </c:pt>
                <c:pt idx="178">
                  <c:v>0.7</c:v>
                </c:pt>
                <c:pt idx="179">
                  <c:v>0.7</c:v>
                </c:pt>
                <c:pt idx="180">
                  <c:v>0.6</c:v>
                </c:pt>
                <c:pt idx="181">
                  <c:v>0.7</c:v>
                </c:pt>
                <c:pt idx="182">
                  <c:v>0.6</c:v>
                </c:pt>
                <c:pt idx="183">
                  <c:v>0.6</c:v>
                </c:pt>
                <c:pt idx="184">
                  <c:v>0.9</c:v>
                </c:pt>
                <c:pt idx="185">
                  <c:v>0.8</c:v>
                </c:pt>
                <c:pt idx="186">
                  <c:v>1</c:v>
                </c:pt>
                <c:pt idx="187">
                  <c:v>0.9</c:v>
                </c:pt>
                <c:pt idx="188">
                  <c:v>0.9</c:v>
                </c:pt>
                <c:pt idx="189">
                  <c:v>1.1000000000000001</c:v>
                </c:pt>
                <c:pt idx="190">
                  <c:v>0.9</c:v>
                </c:pt>
                <c:pt idx="191">
                  <c:v>0.9</c:v>
                </c:pt>
                <c:pt idx="192">
                  <c:v>1</c:v>
                </c:pt>
                <c:pt idx="193">
                  <c:v>0.8</c:v>
                </c:pt>
                <c:pt idx="194">
                  <c:v>1</c:v>
                </c:pt>
                <c:pt idx="195">
                  <c:v>0.7</c:v>
                </c:pt>
                <c:pt idx="196">
                  <c:v>0.8</c:v>
                </c:pt>
                <c:pt idx="197">
                  <c:v>0.9</c:v>
                </c:pt>
                <c:pt idx="198">
                  <c:v>0.9</c:v>
                </c:pt>
                <c:pt idx="199">
                  <c:v>0.8</c:v>
                </c:pt>
                <c:pt idx="200">
                  <c:v>0.8</c:v>
                </c:pt>
                <c:pt idx="201">
                  <c:v>0.8</c:v>
                </c:pt>
                <c:pt idx="202">
                  <c:v>0.8</c:v>
                </c:pt>
                <c:pt idx="203">
                  <c:v>0.9</c:v>
                </c:pt>
                <c:pt idx="204">
                  <c:v>0.9</c:v>
                </c:pt>
                <c:pt idx="205">
                  <c:v>0.9</c:v>
                </c:pt>
                <c:pt idx="206">
                  <c:v>0.7</c:v>
                </c:pt>
                <c:pt idx="207">
                  <c:v>1.2</c:v>
                </c:pt>
                <c:pt idx="208">
                  <c:v>0.9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6226560"/>
        <c:axId val="336236544"/>
      </c:lineChart>
      <c:dateAx>
        <c:axId val="336226560"/>
        <c:scaling>
          <c:orientation val="minMax"/>
          <c:min val="39814"/>
        </c:scaling>
        <c:delete val="0"/>
        <c:axPos val="b"/>
        <c:numFmt formatCode="[$-C0A]mmm\-yy;@" sourceLinked="0"/>
        <c:majorTickMark val="out"/>
        <c:minorTickMark val="none"/>
        <c:tickLblPos val="nextTo"/>
        <c:crossAx val="336236544"/>
        <c:crosses val="autoZero"/>
        <c:auto val="1"/>
        <c:lblOffset val="100"/>
        <c:baseTimeUnit val="months"/>
      </c:dateAx>
      <c:valAx>
        <c:axId val="336236544"/>
        <c:scaling>
          <c:orientation val="minMax"/>
          <c:max val="3.5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Inf anual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36226560"/>
        <c:crosses val="autoZero"/>
        <c:crossBetween val="between"/>
      </c:valAx>
    </c:plotArea>
    <c:legend>
      <c:legendPos val="b"/>
      <c:layout/>
      <c:overlay val="0"/>
      <c:txPr>
        <a:bodyPr/>
        <a:lstStyle/>
        <a:p>
          <a:pPr>
            <a:defRPr b="1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3354111986001747E-2"/>
          <c:y val="7.407407407407407E-2"/>
          <c:w val="0.85553477690288715"/>
          <c:h val="0.72226851851851892"/>
        </c:manualLayout>
      </c:layout>
      <c:lineChart>
        <c:grouping val="standard"/>
        <c:varyColors val="0"/>
        <c:ser>
          <c:idx val="0"/>
          <c:order val="0"/>
          <c:tx>
            <c:strRef>
              <c:f>fao!$B$5</c:f>
              <c:strCache>
                <c:ptCount val="1"/>
                <c:pt idx="0">
                  <c:v>PX_LAST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cat>
            <c:numRef>
              <c:f>fao!$A$18:$A$95</c:f>
              <c:numCache>
                <c:formatCode>m/d/yyyy</c:formatCode>
                <c:ptCount val="78"/>
                <c:pt idx="0">
                  <c:v>39844</c:v>
                </c:pt>
                <c:pt idx="1">
                  <c:v>39872</c:v>
                </c:pt>
                <c:pt idx="2">
                  <c:v>39903</c:v>
                </c:pt>
                <c:pt idx="3">
                  <c:v>39933</c:v>
                </c:pt>
                <c:pt idx="4">
                  <c:v>39964</c:v>
                </c:pt>
                <c:pt idx="5">
                  <c:v>39994</c:v>
                </c:pt>
                <c:pt idx="6">
                  <c:v>40025</c:v>
                </c:pt>
                <c:pt idx="7">
                  <c:v>40056</c:v>
                </c:pt>
                <c:pt idx="8">
                  <c:v>40086</c:v>
                </c:pt>
                <c:pt idx="9">
                  <c:v>40117</c:v>
                </c:pt>
                <c:pt idx="10">
                  <c:v>40147</c:v>
                </c:pt>
                <c:pt idx="11">
                  <c:v>40178</c:v>
                </c:pt>
                <c:pt idx="12">
                  <c:v>40209</c:v>
                </c:pt>
                <c:pt idx="13">
                  <c:v>40237</c:v>
                </c:pt>
                <c:pt idx="14">
                  <c:v>40268</c:v>
                </c:pt>
                <c:pt idx="15">
                  <c:v>40298</c:v>
                </c:pt>
                <c:pt idx="16">
                  <c:v>40329</c:v>
                </c:pt>
                <c:pt idx="17">
                  <c:v>40359</c:v>
                </c:pt>
                <c:pt idx="18">
                  <c:v>40390</c:v>
                </c:pt>
                <c:pt idx="19">
                  <c:v>40421</c:v>
                </c:pt>
                <c:pt idx="20">
                  <c:v>40451</c:v>
                </c:pt>
                <c:pt idx="21">
                  <c:v>40482</c:v>
                </c:pt>
                <c:pt idx="22">
                  <c:v>40512</c:v>
                </c:pt>
                <c:pt idx="23">
                  <c:v>40543</c:v>
                </c:pt>
                <c:pt idx="24">
                  <c:v>40574</c:v>
                </c:pt>
                <c:pt idx="25">
                  <c:v>40602</c:v>
                </c:pt>
                <c:pt idx="26">
                  <c:v>40633</c:v>
                </c:pt>
                <c:pt idx="27">
                  <c:v>40663</c:v>
                </c:pt>
                <c:pt idx="28">
                  <c:v>40694</c:v>
                </c:pt>
                <c:pt idx="29">
                  <c:v>40724</c:v>
                </c:pt>
                <c:pt idx="30">
                  <c:v>40755</c:v>
                </c:pt>
                <c:pt idx="31">
                  <c:v>40786</c:v>
                </c:pt>
                <c:pt idx="32">
                  <c:v>40816</c:v>
                </c:pt>
                <c:pt idx="33">
                  <c:v>40847</c:v>
                </c:pt>
                <c:pt idx="34">
                  <c:v>40877</c:v>
                </c:pt>
                <c:pt idx="35">
                  <c:v>40908</c:v>
                </c:pt>
                <c:pt idx="36">
                  <c:v>40939</c:v>
                </c:pt>
                <c:pt idx="37">
                  <c:v>40968</c:v>
                </c:pt>
                <c:pt idx="38">
                  <c:v>40999</c:v>
                </c:pt>
                <c:pt idx="39">
                  <c:v>41029</c:v>
                </c:pt>
                <c:pt idx="40">
                  <c:v>41060</c:v>
                </c:pt>
                <c:pt idx="41">
                  <c:v>41090</c:v>
                </c:pt>
                <c:pt idx="42">
                  <c:v>41121</c:v>
                </c:pt>
                <c:pt idx="43">
                  <c:v>41152</c:v>
                </c:pt>
                <c:pt idx="44">
                  <c:v>41182</c:v>
                </c:pt>
                <c:pt idx="45">
                  <c:v>41213</c:v>
                </c:pt>
                <c:pt idx="46">
                  <c:v>41243</c:v>
                </c:pt>
                <c:pt idx="47">
                  <c:v>41274</c:v>
                </c:pt>
                <c:pt idx="48">
                  <c:v>41305</c:v>
                </c:pt>
                <c:pt idx="49">
                  <c:v>41333</c:v>
                </c:pt>
                <c:pt idx="50">
                  <c:v>41364</c:v>
                </c:pt>
                <c:pt idx="51">
                  <c:v>41394</c:v>
                </c:pt>
                <c:pt idx="52">
                  <c:v>41425</c:v>
                </c:pt>
                <c:pt idx="53">
                  <c:v>41455</c:v>
                </c:pt>
                <c:pt idx="54">
                  <c:v>41486</c:v>
                </c:pt>
                <c:pt idx="55">
                  <c:v>41517</c:v>
                </c:pt>
                <c:pt idx="56">
                  <c:v>41547</c:v>
                </c:pt>
                <c:pt idx="57">
                  <c:v>41578</c:v>
                </c:pt>
                <c:pt idx="58">
                  <c:v>41608</c:v>
                </c:pt>
                <c:pt idx="59">
                  <c:v>41639</c:v>
                </c:pt>
                <c:pt idx="60">
                  <c:v>41670</c:v>
                </c:pt>
                <c:pt idx="61">
                  <c:v>41698</c:v>
                </c:pt>
                <c:pt idx="62">
                  <c:v>41729</c:v>
                </c:pt>
                <c:pt idx="63">
                  <c:v>41759</c:v>
                </c:pt>
                <c:pt idx="64">
                  <c:v>41790</c:v>
                </c:pt>
                <c:pt idx="65">
                  <c:v>41820</c:v>
                </c:pt>
                <c:pt idx="66">
                  <c:v>41851</c:v>
                </c:pt>
                <c:pt idx="67">
                  <c:v>41882</c:v>
                </c:pt>
                <c:pt idx="68">
                  <c:v>41912</c:v>
                </c:pt>
                <c:pt idx="69">
                  <c:v>41943</c:v>
                </c:pt>
                <c:pt idx="70">
                  <c:v>41973</c:v>
                </c:pt>
                <c:pt idx="71">
                  <c:v>42004</c:v>
                </c:pt>
                <c:pt idx="72">
                  <c:v>42035</c:v>
                </c:pt>
                <c:pt idx="73">
                  <c:v>42063</c:v>
                </c:pt>
                <c:pt idx="74">
                  <c:v>42094</c:v>
                </c:pt>
                <c:pt idx="75">
                  <c:v>42124</c:v>
                </c:pt>
                <c:pt idx="76">
                  <c:v>42155</c:v>
                </c:pt>
                <c:pt idx="77">
                  <c:v>42185</c:v>
                </c:pt>
              </c:numCache>
            </c:numRef>
          </c:cat>
          <c:val>
            <c:numRef>
              <c:f>fao!$C$18:$C$95</c:f>
              <c:numCache>
                <c:formatCode>0.0%</c:formatCode>
                <c:ptCount val="78"/>
                <c:pt idx="0">
                  <c:v>-0.26188585607940451</c:v>
                </c:pt>
                <c:pt idx="1">
                  <c:v>-0.33837472827343784</c:v>
                </c:pt>
                <c:pt idx="2">
                  <c:v>-0.3372754150557199</c:v>
                </c:pt>
                <c:pt idx="3">
                  <c:v>-0.30848128047097778</c:v>
                </c:pt>
                <c:pt idx="4">
                  <c:v>-0.26386215745577868</c:v>
                </c:pt>
                <c:pt idx="5">
                  <c:v>-0.28713134354795855</c:v>
                </c:pt>
                <c:pt idx="6">
                  <c:v>-0.28953049109552087</c:v>
                </c:pt>
                <c:pt idx="7">
                  <c:v>-0.22027457127927419</c:v>
                </c:pt>
                <c:pt idx="8">
                  <c:v>-0.17420848643479125</c:v>
                </c:pt>
                <c:pt idx="9">
                  <c:v>-3.8311762684686723E-2</c:v>
                </c:pt>
                <c:pt idx="10">
                  <c:v>0.12214312476583</c:v>
                </c:pt>
                <c:pt idx="11">
                  <c:v>0.19592673411360195</c:v>
                </c:pt>
                <c:pt idx="12">
                  <c:v>0.22914005244402613</c:v>
                </c:pt>
                <c:pt idx="13">
                  <c:v>0.2540370499825233</c:v>
                </c:pt>
                <c:pt idx="14">
                  <c:v>0.17316403568977368</c:v>
                </c:pt>
                <c:pt idx="15">
                  <c:v>0.14506152311273701</c:v>
                </c:pt>
                <c:pt idx="16">
                  <c:v>7.0530378486055811E-2</c:v>
                </c:pt>
                <c:pt idx="17">
                  <c:v>5.7522673624052834E-2</c:v>
                </c:pt>
                <c:pt idx="18">
                  <c:v>0.11438156728699855</c:v>
                </c:pt>
                <c:pt idx="19">
                  <c:v>0.13305714633849153</c:v>
                </c:pt>
                <c:pt idx="20">
                  <c:v>0.19846397659392911</c:v>
                </c:pt>
                <c:pt idx="21">
                  <c:v>0.24033823616983252</c:v>
                </c:pt>
                <c:pt idx="22">
                  <c:v>0.2023372287145242</c:v>
                </c:pt>
                <c:pt idx="23">
                  <c:v>0.24505142098860988</c:v>
                </c:pt>
                <c:pt idx="24">
                  <c:v>0.27290629615447726</c:v>
                </c:pt>
                <c:pt idx="25">
                  <c:v>0.33836891688499926</c:v>
                </c:pt>
                <c:pt idx="26">
                  <c:v>0.3725501667349207</c:v>
                </c:pt>
                <c:pt idx="27">
                  <c:v>0.3823187732342006</c:v>
                </c:pt>
                <c:pt idx="28">
                  <c:v>0.36488922486480191</c:v>
                </c:pt>
                <c:pt idx="29">
                  <c:v>0.38140272556390964</c:v>
                </c:pt>
                <c:pt idx="30">
                  <c:v>0.32581652939505812</c:v>
                </c:pt>
                <c:pt idx="31">
                  <c:v>0.24948919238627809</c:v>
                </c:pt>
                <c:pt idx="32">
                  <c:v>0.15812226630047799</c:v>
                </c:pt>
                <c:pt idx="33">
                  <c:v>4.8634115896106334E-2</c:v>
                </c:pt>
                <c:pt idx="34">
                  <c:v>1.3329630658150515E-2</c:v>
                </c:pt>
                <c:pt idx="35">
                  <c:v>-5.2846611599609239E-2</c:v>
                </c:pt>
                <c:pt idx="36">
                  <c:v>-7.7266867211001289E-2</c:v>
                </c:pt>
                <c:pt idx="37">
                  <c:v>-9.5464200924653353E-2</c:v>
                </c:pt>
                <c:pt idx="38">
                  <c:v>-7.5188610886151586E-2</c:v>
                </c:pt>
                <c:pt idx="39">
                  <c:v>-0.10131103454071766</c:v>
                </c:pt>
                <c:pt idx="40">
                  <c:v>-0.1265763462849353</c:v>
                </c:pt>
                <c:pt idx="41">
                  <c:v>-0.14708508738359471</c:v>
                </c:pt>
                <c:pt idx="42">
                  <c:v>-8.7656912728674929E-2</c:v>
                </c:pt>
                <c:pt idx="43">
                  <c:v>-8.0170410534469383E-2</c:v>
                </c:pt>
                <c:pt idx="44">
                  <c:v>-4.3564182512845329E-2</c:v>
                </c:pt>
                <c:pt idx="45">
                  <c:v>-6.1807526783261846E-3</c:v>
                </c:pt>
                <c:pt idx="46">
                  <c:v>-1.5392344934685331E-2</c:v>
                </c:pt>
                <c:pt idx="47">
                  <c:v>2.438109527381993E-3</c:v>
                </c:pt>
                <c:pt idx="48">
                  <c:v>-8.4295827123695988E-3</c:v>
                </c:pt>
                <c:pt idx="49">
                  <c:v>-2.0951328452364471E-2</c:v>
                </c:pt>
                <c:pt idx="50">
                  <c:v>-9.7709360741116136E-3</c:v>
                </c:pt>
                <c:pt idx="51">
                  <c:v>1.4027212792818045E-2</c:v>
                </c:pt>
                <c:pt idx="52">
                  <c:v>4.6875762157943646E-2</c:v>
                </c:pt>
                <c:pt idx="53">
                  <c:v>5.6486190048858242E-2</c:v>
                </c:pt>
                <c:pt idx="54">
                  <c:v>-2.5733740314627829E-2</c:v>
                </c:pt>
                <c:pt idx="55">
                  <c:v>-4.3134502923976581E-2</c:v>
                </c:pt>
                <c:pt idx="56">
                  <c:v>-6.4465769778226711E-2</c:v>
                </c:pt>
                <c:pt idx="57">
                  <c:v>-4.8417561155387645E-2</c:v>
                </c:pt>
                <c:pt idx="58">
                  <c:v>-4.5692814399035053E-2</c:v>
                </c:pt>
                <c:pt idx="59">
                  <c:v>-3.5781103835360151E-2</c:v>
                </c:pt>
                <c:pt idx="60">
                  <c:v>-4.555915645108255E-2</c:v>
                </c:pt>
                <c:pt idx="61">
                  <c:v>-1.8906970181544636E-2</c:v>
                </c:pt>
                <c:pt idx="62">
                  <c:v>-4.9336746567372192E-3</c:v>
                </c:pt>
                <c:pt idx="63">
                  <c:v>-2.4715267210771441E-2</c:v>
                </c:pt>
                <c:pt idx="64">
                  <c:v>-1.9662659584381736E-2</c:v>
                </c:pt>
                <c:pt idx="65">
                  <c:v>-1.415695342362322E-2</c:v>
                </c:pt>
                <c:pt idx="66">
                  <c:v>-1.5375716971128384E-2</c:v>
                </c:pt>
                <c:pt idx="67">
                  <c:v>-3.0655649537965179E-2</c:v>
                </c:pt>
                <c:pt idx="68">
                  <c:v>-5.4380368098159604E-2</c:v>
                </c:pt>
                <c:pt idx="69">
                  <c:v>-6.6905499612703312E-2</c:v>
                </c:pt>
                <c:pt idx="70">
                  <c:v>-7.0241104413766187E-2</c:v>
                </c:pt>
                <c:pt idx="71">
                  <c:v>-9.8617511520737389E-2</c:v>
                </c:pt>
                <c:pt idx="72">
                  <c:v>-0.11958072929481822</c:v>
                </c:pt>
                <c:pt idx="73">
                  <c:v>-0.15733461169702778</c:v>
                </c:pt>
                <c:pt idx="74">
                  <c:v>-0.19785771083773784</c:v>
                </c:pt>
                <c:pt idx="75">
                  <c:v>-0.20391470852441962</c:v>
                </c:pt>
                <c:pt idx="76">
                  <c:v>-0.2053231939163499</c:v>
                </c:pt>
                <c:pt idx="77">
                  <c:v>-0.21047340960222105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6302848"/>
        <c:axId val="336304384"/>
      </c:lineChart>
      <c:dateAx>
        <c:axId val="336302848"/>
        <c:scaling>
          <c:orientation val="minMax"/>
          <c:min val="40330"/>
        </c:scaling>
        <c:delete val="0"/>
        <c:axPos val="b"/>
        <c:numFmt formatCode="[$-C0A]mmm\-yy;@" sourceLinked="0"/>
        <c:majorTickMark val="out"/>
        <c:minorTickMark val="none"/>
        <c:tickLblPos val="low"/>
        <c:crossAx val="336304384"/>
        <c:crosses val="autoZero"/>
        <c:auto val="1"/>
        <c:lblOffset val="100"/>
        <c:baseTimeUnit val="months"/>
      </c:dateAx>
      <c:valAx>
        <c:axId val="336304384"/>
        <c:scaling>
          <c:orientation val="minMax"/>
          <c:max val="0.4"/>
          <c:min val="-0.2"/>
        </c:scaling>
        <c:delete val="0"/>
        <c:axPos val="l"/>
        <c:numFmt formatCode="0.0%" sourceLinked="1"/>
        <c:majorTickMark val="out"/>
        <c:minorTickMark val="none"/>
        <c:tickLblPos val="nextTo"/>
        <c:crossAx val="336302848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2268916798623326"/>
          <c:y val="5.0020547590115406E-2"/>
          <c:w val="0.82922828861268372"/>
          <c:h val="0.6544127296587926"/>
        </c:manualLayout>
      </c:layout>
      <c:lineChart>
        <c:grouping val="standard"/>
        <c:varyColors val="0"/>
        <c:ser>
          <c:idx val="0"/>
          <c:order val="0"/>
          <c:tx>
            <c:strRef>
              <c:f>desempleo!$E$19</c:f>
              <c:strCache>
                <c:ptCount val="1"/>
                <c:pt idx="0">
                  <c:v>desempleo Zona Euro</c:v>
                </c:pt>
              </c:strCache>
            </c:strRef>
          </c:tx>
          <c:spPr>
            <a:ln w="19050">
              <a:solidFill>
                <a:srgbClr val="002060"/>
              </a:solidFill>
            </a:ln>
          </c:spPr>
          <c:marker>
            <c:symbol val="none"/>
          </c:marker>
          <c:cat>
            <c:numRef>
              <c:f>desempleo!$E$23:$E$500</c:f>
              <c:numCache>
                <c:formatCode>m/d/yyyy</c:formatCode>
                <c:ptCount val="478"/>
                <c:pt idx="0">
                  <c:v>36585</c:v>
                </c:pt>
                <c:pt idx="1">
                  <c:v>36616</c:v>
                </c:pt>
                <c:pt idx="2">
                  <c:v>36646</c:v>
                </c:pt>
                <c:pt idx="3">
                  <c:v>36677</c:v>
                </c:pt>
                <c:pt idx="4">
                  <c:v>36707</c:v>
                </c:pt>
                <c:pt idx="5">
                  <c:v>36738</c:v>
                </c:pt>
                <c:pt idx="6">
                  <c:v>36769</c:v>
                </c:pt>
                <c:pt idx="7">
                  <c:v>36799</c:v>
                </c:pt>
                <c:pt idx="8">
                  <c:v>36830</c:v>
                </c:pt>
                <c:pt idx="9">
                  <c:v>36860</c:v>
                </c:pt>
                <c:pt idx="10">
                  <c:v>36891</c:v>
                </c:pt>
                <c:pt idx="11">
                  <c:v>36922</c:v>
                </c:pt>
                <c:pt idx="12">
                  <c:v>36950</c:v>
                </c:pt>
                <c:pt idx="13">
                  <c:v>36981</c:v>
                </c:pt>
                <c:pt idx="14">
                  <c:v>37011</c:v>
                </c:pt>
                <c:pt idx="15">
                  <c:v>37042</c:v>
                </c:pt>
                <c:pt idx="16">
                  <c:v>37072</c:v>
                </c:pt>
                <c:pt idx="17">
                  <c:v>37103</c:v>
                </c:pt>
                <c:pt idx="18">
                  <c:v>37134</c:v>
                </c:pt>
                <c:pt idx="19">
                  <c:v>37164</c:v>
                </c:pt>
                <c:pt idx="20">
                  <c:v>37195</c:v>
                </c:pt>
                <c:pt idx="21">
                  <c:v>37225</c:v>
                </c:pt>
                <c:pt idx="22">
                  <c:v>37256</c:v>
                </c:pt>
                <c:pt idx="23">
                  <c:v>37287</c:v>
                </c:pt>
                <c:pt idx="24">
                  <c:v>37315</c:v>
                </c:pt>
                <c:pt idx="25">
                  <c:v>37346</c:v>
                </c:pt>
                <c:pt idx="26">
                  <c:v>37376</c:v>
                </c:pt>
                <c:pt idx="27">
                  <c:v>37407</c:v>
                </c:pt>
                <c:pt idx="28">
                  <c:v>37437</c:v>
                </c:pt>
                <c:pt idx="29">
                  <c:v>37468</c:v>
                </c:pt>
                <c:pt idx="30">
                  <c:v>37499</c:v>
                </c:pt>
                <c:pt idx="31">
                  <c:v>37529</c:v>
                </c:pt>
                <c:pt idx="32">
                  <c:v>37560</c:v>
                </c:pt>
                <c:pt idx="33">
                  <c:v>37590</c:v>
                </c:pt>
                <c:pt idx="34">
                  <c:v>37621</c:v>
                </c:pt>
                <c:pt idx="35">
                  <c:v>37652</c:v>
                </c:pt>
                <c:pt idx="36">
                  <c:v>37680</c:v>
                </c:pt>
                <c:pt idx="37">
                  <c:v>37711</c:v>
                </c:pt>
                <c:pt idx="38">
                  <c:v>37741</c:v>
                </c:pt>
                <c:pt idx="39">
                  <c:v>37772</c:v>
                </c:pt>
                <c:pt idx="40">
                  <c:v>37802</c:v>
                </c:pt>
                <c:pt idx="41">
                  <c:v>37833</c:v>
                </c:pt>
                <c:pt idx="42">
                  <c:v>37864</c:v>
                </c:pt>
                <c:pt idx="43">
                  <c:v>37894</c:v>
                </c:pt>
                <c:pt idx="44">
                  <c:v>37925</c:v>
                </c:pt>
                <c:pt idx="45">
                  <c:v>37955</c:v>
                </c:pt>
                <c:pt idx="46">
                  <c:v>37986</c:v>
                </c:pt>
                <c:pt idx="47">
                  <c:v>38017</c:v>
                </c:pt>
                <c:pt idx="48">
                  <c:v>38046</c:v>
                </c:pt>
                <c:pt idx="49">
                  <c:v>38077</c:v>
                </c:pt>
                <c:pt idx="50">
                  <c:v>38107</c:v>
                </c:pt>
                <c:pt idx="51">
                  <c:v>38138</c:v>
                </c:pt>
                <c:pt idx="52">
                  <c:v>38168</c:v>
                </c:pt>
                <c:pt idx="53">
                  <c:v>38199</c:v>
                </c:pt>
                <c:pt idx="54">
                  <c:v>38230</c:v>
                </c:pt>
                <c:pt idx="55">
                  <c:v>38260</c:v>
                </c:pt>
                <c:pt idx="56">
                  <c:v>38291</c:v>
                </c:pt>
                <c:pt idx="57">
                  <c:v>38321</c:v>
                </c:pt>
                <c:pt idx="58">
                  <c:v>38352</c:v>
                </c:pt>
                <c:pt idx="59">
                  <c:v>38383</c:v>
                </c:pt>
                <c:pt idx="60">
                  <c:v>38411</c:v>
                </c:pt>
                <c:pt idx="61">
                  <c:v>38442</c:v>
                </c:pt>
                <c:pt idx="62">
                  <c:v>38472</c:v>
                </c:pt>
                <c:pt idx="63">
                  <c:v>38503</c:v>
                </c:pt>
                <c:pt idx="64">
                  <c:v>38533</c:v>
                </c:pt>
                <c:pt idx="65">
                  <c:v>38564</c:v>
                </c:pt>
                <c:pt idx="66">
                  <c:v>38595</c:v>
                </c:pt>
                <c:pt idx="67">
                  <c:v>38625</c:v>
                </c:pt>
                <c:pt idx="68">
                  <c:v>38656</c:v>
                </c:pt>
                <c:pt idx="69">
                  <c:v>38686</c:v>
                </c:pt>
                <c:pt idx="70">
                  <c:v>38717</c:v>
                </c:pt>
                <c:pt idx="71">
                  <c:v>38748</c:v>
                </c:pt>
                <c:pt idx="72">
                  <c:v>38776</c:v>
                </c:pt>
                <c:pt idx="73">
                  <c:v>38807</c:v>
                </c:pt>
                <c:pt idx="74">
                  <c:v>38837</c:v>
                </c:pt>
                <c:pt idx="75">
                  <c:v>38868</c:v>
                </c:pt>
                <c:pt idx="76">
                  <c:v>38898</c:v>
                </c:pt>
                <c:pt idx="77">
                  <c:v>38929</c:v>
                </c:pt>
                <c:pt idx="78">
                  <c:v>38960</c:v>
                </c:pt>
                <c:pt idx="79">
                  <c:v>38990</c:v>
                </c:pt>
                <c:pt idx="80">
                  <c:v>39021</c:v>
                </c:pt>
                <c:pt idx="81">
                  <c:v>39051</c:v>
                </c:pt>
                <c:pt idx="82">
                  <c:v>39082</c:v>
                </c:pt>
                <c:pt idx="83">
                  <c:v>39113</c:v>
                </c:pt>
                <c:pt idx="84">
                  <c:v>39141</c:v>
                </c:pt>
                <c:pt idx="85">
                  <c:v>39172</c:v>
                </c:pt>
                <c:pt idx="86">
                  <c:v>39202</c:v>
                </c:pt>
                <c:pt idx="87">
                  <c:v>39233</c:v>
                </c:pt>
                <c:pt idx="88">
                  <c:v>39263</c:v>
                </c:pt>
                <c:pt idx="89">
                  <c:v>39294</c:v>
                </c:pt>
                <c:pt idx="90">
                  <c:v>39325</c:v>
                </c:pt>
                <c:pt idx="91">
                  <c:v>39355</c:v>
                </c:pt>
                <c:pt idx="92">
                  <c:v>39386</c:v>
                </c:pt>
                <c:pt idx="93">
                  <c:v>39416</c:v>
                </c:pt>
                <c:pt idx="94">
                  <c:v>39447</c:v>
                </c:pt>
                <c:pt idx="95">
                  <c:v>39478</c:v>
                </c:pt>
                <c:pt idx="96">
                  <c:v>39507</c:v>
                </c:pt>
                <c:pt idx="97">
                  <c:v>39538</c:v>
                </c:pt>
                <c:pt idx="98">
                  <c:v>39568</c:v>
                </c:pt>
                <c:pt idx="99">
                  <c:v>39599</c:v>
                </c:pt>
                <c:pt idx="100">
                  <c:v>39629</c:v>
                </c:pt>
                <c:pt idx="101">
                  <c:v>39660</c:v>
                </c:pt>
                <c:pt idx="102">
                  <c:v>39691</c:v>
                </c:pt>
                <c:pt idx="103">
                  <c:v>39721</c:v>
                </c:pt>
                <c:pt idx="104">
                  <c:v>39752</c:v>
                </c:pt>
                <c:pt idx="105">
                  <c:v>39782</c:v>
                </c:pt>
                <c:pt idx="106">
                  <c:v>39813</c:v>
                </c:pt>
                <c:pt idx="107">
                  <c:v>39844</c:v>
                </c:pt>
                <c:pt idx="108">
                  <c:v>39872</c:v>
                </c:pt>
                <c:pt idx="109">
                  <c:v>39903</c:v>
                </c:pt>
                <c:pt idx="110">
                  <c:v>39933</c:v>
                </c:pt>
                <c:pt idx="111">
                  <c:v>39964</c:v>
                </c:pt>
                <c:pt idx="112">
                  <c:v>39994</c:v>
                </c:pt>
                <c:pt idx="113">
                  <c:v>40025</c:v>
                </c:pt>
                <c:pt idx="114">
                  <c:v>40056</c:v>
                </c:pt>
                <c:pt idx="115">
                  <c:v>40086</c:v>
                </c:pt>
                <c:pt idx="116">
                  <c:v>40117</c:v>
                </c:pt>
                <c:pt idx="117">
                  <c:v>40147</c:v>
                </c:pt>
                <c:pt idx="118">
                  <c:v>40178</c:v>
                </c:pt>
                <c:pt idx="119">
                  <c:v>40209</c:v>
                </c:pt>
                <c:pt idx="120">
                  <c:v>40237</c:v>
                </c:pt>
                <c:pt idx="121">
                  <c:v>40268</c:v>
                </c:pt>
                <c:pt idx="122">
                  <c:v>40298</c:v>
                </c:pt>
                <c:pt idx="123">
                  <c:v>40329</c:v>
                </c:pt>
                <c:pt idx="124">
                  <c:v>40359</c:v>
                </c:pt>
                <c:pt idx="125">
                  <c:v>40390</c:v>
                </c:pt>
                <c:pt idx="126">
                  <c:v>40421</c:v>
                </c:pt>
                <c:pt idx="127">
                  <c:v>40451</c:v>
                </c:pt>
                <c:pt idx="128">
                  <c:v>40482</c:v>
                </c:pt>
                <c:pt idx="129">
                  <c:v>40512</c:v>
                </c:pt>
                <c:pt idx="130">
                  <c:v>40543</c:v>
                </c:pt>
                <c:pt idx="131">
                  <c:v>40574</c:v>
                </c:pt>
                <c:pt idx="132">
                  <c:v>40602</c:v>
                </c:pt>
                <c:pt idx="133">
                  <c:v>40633</c:v>
                </c:pt>
                <c:pt idx="134">
                  <c:v>40663</c:v>
                </c:pt>
                <c:pt idx="135">
                  <c:v>40694</c:v>
                </c:pt>
                <c:pt idx="136">
                  <c:v>40724</c:v>
                </c:pt>
                <c:pt idx="137">
                  <c:v>40755</c:v>
                </c:pt>
                <c:pt idx="138">
                  <c:v>40786</c:v>
                </c:pt>
                <c:pt idx="139">
                  <c:v>40816</c:v>
                </c:pt>
                <c:pt idx="140">
                  <c:v>40847</c:v>
                </c:pt>
                <c:pt idx="141">
                  <c:v>40877</c:v>
                </c:pt>
                <c:pt idx="142">
                  <c:v>40908</c:v>
                </c:pt>
                <c:pt idx="143">
                  <c:v>40939</c:v>
                </c:pt>
                <c:pt idx="144">
                  <c:v>40968</c:v>
                </c:pt>
                <c:pt idx="145">
                  <c:v>40999</c:v>
                </c:pt>
                <c:pt idx="146">
                  <c:v>41029</c:v>
                </c:pt>
                <c:pt idx="147">
                  <c:v>41060</c:v>
                </c:pt>
                <c:pt idx="148">
                  <c:v>41090</c:v>
                </c:pt>
                <c:pt idx="149">
                  <c:v>41121</c:v>
                </c:pt>
                <c:pt idx="150">
                  <c:v>41152</c:v>
                </c:pt>
                <c:pt idx="151">
                  <c:v>41182</c:v>
                </c:pt>
                <c:pt idx="152">
                  <c:v>41213</c:v>
                </c:pt>
                <c:pt idx="153">
                  <c:v>41243</c:v>
                </c:pt>
                <c:pt idx="154">
                  <c:v>41274</c:v>
                </c:pt>
                <c:pt idx="155">
                  <c:v>41305</c:v>
                </c:pt>
                <c:pt idx="156">
                  <c:v>41333</c:v>
                </c:pt>
                <c:pt idx="157">
                  <c:v>41364</c:v>
                </c:pt>
                <c:pt idx="158">
                  <c:v>41394</c:v>
                </c:pt>
                <c:pt idx="159">
                  <c:v>41425</c:v>
                </c:pt>
                <c:pt idx="160">
                  <c:v>41455</c:v>
                </c:pt>
                <c:pt idx="161">
                  <c:v>41486</c:v>
                </c:pt>
                <c:pt idx="162">
                  <c:v>41517</c:v>
                </c:pt>
                <c:pt idx="163">
                  <c:v>41547</c:v>
                </c:pt>
                <c:pt idx="164">
                  <c:v>41578</c:v>
                </c:pt>
                <c:pt idx="165">
                  <c:v>41608</c:v>
                </c:pt>
                <c:pt idx="166">
                  <c:v>41639</c:v>
                </c:pt>
                <c:pt idx="167">
                  <c:v>41670</c:v>
                </c:pt>
                <c:pt idx="168">
                  <c:v>41698</c:v>
                </c:pt>
                <c:pt idx="169">
                  <c:v>41729</c:v>
                </c:pt>
                <c:pt idx="170">
                  <c:v>41759</c:v>
                </c:pt>
                <c:pt idx="171">
                  <c:v>41790</c:v>
                </c:pt>
                <c:pt idx="172">
                  <c:v>41820</c:v>
                </c:pt>
                <c:pt idx="173">
                  <c:v>41851</c:v>
                </c:pt>
                <c:pt idx="174">
                  <c:v>41882</c:v>
                </c:pt>
                <c:pt idx="175">
                  <c:v>41912</c:v>
                </c:pt>
                <c:pt idx="176">
                  <c:v>41943</c:v>
                </c:pt>
                <c:pt idx="177">
                  <c:v>41973</c:v>
                </c:pt>
                <c:pt idx="178">
                  <c:v>42004</c:v>
                </c:pt>
                <c:pt idx="179">
                  <c:v>42035</c:v>
                </c:pt>
                <c:pt idx="180">
                  <c:v>42063</c:v>
                </c:pt>
                <c:pt idx="181">
                  <c:v>42094</c:v>
                </c:pt>
                <c:pt idx="182">
                  <c:v>42124</c:v>
                </c:pt>
                <c:pt idx="183">
                  <c:v>42155</c:v>
                </c:pt>
                <c:pt idx="184">
                  <c:v>42185</c:v>
                </c:pt>
                <c:pt idx="185">
                  <c:v>42216</c:v>
                </c:pt>
                <c:pt idx="186">
                  <c:v>42247</c:v>
                </c:pt>
                <c:pt idx="187">
                  <c:v>42277</c:v>
                </c:pt>
                <c:pt idx="188">
                  <c:v>42308</c:v>
                </c:pt>
                <c:pt idx="189">
                  <c:v>42338</c:v>
                </c:pt>
                <c:pt idx="190">
                  <c:v>42369</c:v>
                </c:pt>
                <c:pt idx="191">
                  <c:v>42400</c:v>
                </c:pt>
                <c:pt idx="192">
                  <c:v>42429</c:v>
                </c:pt>
                <c:pt idx="193">
                  <c:v>42460</c:v>
                </c:pt>
                <c:pt idx="194">
                  <c:v>42490</c:v>
                </c:pt>
                <c:pt idx="195">
                  <c:v>42521</c:v>
                </c:pt>
                <c:pt idx="196">
                  <c:v>42551</c:v>
                </c:pt>
                <c:pt idx="197">
                  <c:v>42582</c:v>
                </c:pt>
                <c:pt idx="198">
                  <c:v>42613</c:v>
                </c:pt>
                <c:pt idx="199">
                  <c:v>42643</c:v>
                </c:pt>
                <c:pt idx="200">
                  <c:v>42674</c:v>
                </c:pt>
                <c:pt idx="201">
                  <c:v>42704</c:v>
                </c:pt>
                <c:pt idx="202">
                  <c:v>42735</c:v>
                </c:pt>
                <c:pt idx="203">
                  <c:v>42766</c:v>
                </c:pt>
                <c:pt idx="204">
                  <c:v>42794</c:v>
                </c:pt>
                <c:pt idx="205">
                  <c:v>42825</c:v>
                </c:pt>
                <c:pt idx="206">
                  <c:v>42855</c:v>
                </c:pt>
              </c:numCache>
            </c:numRef>
          </c:cat>
          <c:val>
            <c:numRef>
              <c:f>desempleo!$F$23:$F$500</c:f>
              <c:numCache>
                <c:formatCode>General</c:formatCode>
                <c:ptCount val="478"/>
                <c:pt idx="0">
                  <c:v>9.3000000000000007</c:v>
                </c:pt>
                <c:pt idx="1">
                  <c:v>9.1999999999999993</c:v>
                </c:pt>
                <c:pt idx="2">
                  <c:v>9.1</c:v>
                </c:pt>
                <c:pt idx="3">
                  <c:v>9</c:v>
                </c:pt>
                <c:pt idx="4">
                  <c:v>9</c:v>
                </c:pt>
                <c:pt idx="5">
                  <c:v>8.9</c:v>
                </c:pt>
                <c:pt idx="6">
                  <c:v>8.9</c:v>
                </c:pt>
                <c:pt idx="7">
                  <c:v>8.8000000000000007</c:v>
                </c:pt>
                <c:pt idx="8">
                  <c:v>8.6999999999999993</c:v>
                </c:pt>
                <c:pt idx="9">
                  <c:v>8.6999999999999993</c:v>
                </c:pt>
                <c:pt idx="10">
                  <c:v>8.6</c:v>
                </c:pt>
                <c:pt idx="11">
                  <c:v>8.5</c:v>
                </c:pt>
                <c:pt idx="12">
                  <c:v>8.4</c:v>
                </c:pt>
                <c:pt idx="13">
                  <c:v>8.4</c:v>
                </c:pt>
                <c:pt idx="14">
                  <c:v>8.4</c:v>
                </c:pt>
                <c:pt idx="15">
                  <c:v>8.4</c:v>
                </c:pt>
                <c:pt idx="16">
                  <c:v>8.4</c:v>
                </c:pt>
                <c:pt idx="17">
                  <c:v>8.4</c:v>
                </c:pt>
                <c:pt idx="18">
                  <c:v>8.4</c:v>
                </c:pt>
                <c:pt idx="19">
                  <c:v>8.4</c:v>
                </c:pt>
                <c:pt idx="20">
                  <c:v>8.4</c:v>
                </c:pt>
                <c:pt idx="21">
                  <c:v>8.5</c:v>
                </c:pt>
                <c:pt idx="22">
                  <c:v>8.5</c:v>
                </c:pt>
                <c:pt idx="23">
                  <c:v>8.5</c:v>
                </c:pt>
                <c:pt idx="24">
                  <c:v>8.5</c:v>
                </c:pt>
                <c:pt idx="25">
                  <c:v>8.5</c:v>
                </c:pt>
                <c:pt idx="26">
                  <c:v>8.5</c:v>
                </c:pt>
                <c:pt idx="27">
                  <c:v>8.6</c:v>
                </c:pt>
                <c:pt idx="28">
                  <c:v>8.6</c:v>
                </c:pt>
                <c:pt idx="29">
                  <c:v>8.6999999999999993</c:v>
                </c:pt>
                <c:pt idx="30">
                  <c:v>8.6999999999999993</c:v>
                </c:pt>
                <c:pt idx="31">
                  <c:v>8.8000000000000007</c:v>
                </c:pt>
                <c:pt idx="32">
                  <c:v>8.8000000000000007</c:v>
                </c:pt>
                <c:pt idx="33">
                  <c:v>8.9</c:v>
                </c:pt>
                <c:pt idx="34">
                  <c:v>8.9</c:v>
                </c:pt>
                <c:pt idx="35">
                  <c:v>9</c:v>
                </c:pt>
                <c:pt idx="36">
                  <c:v>9</c:v>
                </c:pt>
                <c:pt idx="37">
                  <c:v>9</c:v>
                </c:pt>
                <c:pt idx="38">
                  <c:v>9</c:v>
                </c:pt>
                <c:pt idx="39">
                  <c:v>9</c:v>
                </c:pt>
                <c:pt idx="40">
                  <c:v>9.1</c:v>
                </c:pt>
                <c:pt idx="41">
                  <c:v>9.1</c:v>
                </c:pt>
                <c:pt idx="42">
                  <c:v>9.1</c:v>
                </c:pt>
                <c:pt idx="43">
                  <c:v>9.1</c:v>
                </c:pt>
                <c:pt idx="44">
                  <c:v>9.1</c:v>
                </c:pt>
                <c:pt idx="45">
                  <c:v>9.1</c:v>
                </c:pt>
                <c:pt idx="46">
                  <c:v>9.1</c:v>
                </c:pt>
                <c:pt idx="47">
                  <c:v>9.1999999999999993</c:v>
                </c:pt>
                <c:pt idx="48">
                  <c:v>9.1999999999999993</c:v>
                </c:pt>
                <c:pt idx="49">
                  <c:v>9.3000000000000007</c:v>
                </c:pt>
                <c:pt idx="50">
                  <c:v>9.3000000000000007</c:v>
                </c:pt>
                <c:pt idx="51">
                  <c:v>9.3000000000000007</c:v>
                </c:pt>
                <c:pt idx="52">
                  <c:v>9.1999999999999993</c:v>
                </c:pt>
                <c:pt idx="53">
                  <c:v>9.1999999999999993</c:v>
                </c:pt>
                <c:pt idx="54">
                  <c:v>9.1999999999999993</c:v>
                </c:pt>
                <c:pt idx="55">
                  <c:v>9.3000000000000007</c:v>
                </c:pt>
                <c:pt idx="56">
                  <c:v>9.1999999999999993</c:v>
                </c:pt>
                <c:pt idx="57">
                  <c:v>9.3000000000000007</c:v>
                </c:pt>
                <c:pt idx="58">
                  <c:v>9.1999999999999993</c:v>
                </c:pt>
                <c:pt idx="59">
                  <c:v>9.1999999999999993</c:v>
                </c:pt>
                <c:pt idx="60">
                  <c:v>9.1999999999999993</c:v>
                </c:pt>
                <c:pt idx="61">
                  <c:v>9.1999999999999993</c:v>
                </c:pt>
                <c:pt idx="62">
                  <c:v>9.1999999999999993</c:v>
                </c:pt>
                <c:pt idx="63">
                  <c:v>9.1999999999999993</c:v>
                </c:pt>
                <c:pt idx="64">
                  <c:v>9.1999999999999993</c:v>
                </c:pt>
                <c:pt idx="65">
                  <c:v>9.1</c:v>
                </c:pt>
                <c:pt idx="66">
                  <c:v>9</c:v>
                </c:pt>
                <c:pt idx="67">
                  <c:v>9</c:v>
                </c:pt>
                <c:pt idx="68">
                  <c:v>9</c:v>
                </c:pt>
                <c:pt idx="69">
                  <c:v>8.9</c:v>
                </c:pt>
                <c:pt idx="70">
                  <c:v>8.9</c:v>
                </c:pt>
                <c:pt idx="71">
                  <c:v>8.8000000000000007</c:v>
                </c:pt>
                <c:pt idx="72">
                  <c:v>8.8000000000000007</c:v>
                </c:pt>
                <c:pt idx="73">
                  <c:v>8.6999999999999993</c:v>
                </c:pt>
                <c:pt idx="74">
                  <c:v>8.6</c:v>
                </c:pt>
                <c:pt idx="75">
                  <c:v>8.5</c:v>
                </c:pt>
                <c:pt idx="76">
                  <c:v>8.3000000000000007</c:v>
                </c:pt>
                <c:pt idx="77">
                  <c:v>8.3000000000000007</c:v>
                </c:pt>
                <c:pt idx="78">
                  <c:v>8.1999999999999993</c:v>
                </c:pt>
                <c:pt idx="79">
                  <c:v>8.1999999999999993</c:v>
                </c:pt>
                <c:pt idx="80">
                  <c:v>8.1</c:v>
                </c:pt>
                <c:pt idx="81">
                  <c:v>8.1</c:v>
                </c:pt>
                <c:pt idx="82">
                  <c:v>7.9</c:v>
                </c:pt>
                <c:pt idx="83">
                  <c:v>7.9</c:v>
                </c:pt>
                <c:pt idx="84">
                  <c:v>7.8</c:v>
                </c:pt>
                <c:pt idx="85">
                  <c:v>7.7</c:v>
                </c:pt>
                <c:pt idx="86">
                  <c:v>7.5</c:v>
                </c:pt>
                <c:pt idx="87">
                  <c:v>7.5</c:v>
                </c:pt>
                <c:pt idx="88">
                  <c:v>7.5</c:v>
                </c:pt>
                <c:pt idx="89">
                  <c:v>7.5</c:v>
                </c:pt>
                <c:pt idx="90">
                  <c:v>7.5</c:v>
                </c:pt>
                <c:pt idx="91">
                  <c:v>7.4</c:v>
                </c:pt>
                <c:pt idx="92">
                  <c:v>7.3</c:v>
                </c:pt>
                <c:pt idx="93">
                  <c:v>7.3</c:v>
                </c:pt>
                <c:pt idx="94">
                  <c:v>7.3</c:v>
                </c:pt>
                <c:pt idx="95">
                  <c:v>7.3</c:v>
                </c:pt>
                <c:pt idx="96">
                  <c:v>7.3</c:v>
                </c:pt>
                <c:pt idx="97">
                  <c:v>7.3</c:v>
                </c:pt>
                <c:pt idx="98">
                  <c:v>7.4</c:v>
                </c:pt>
                <c:pt idx="99">
                  <c:v>7.4</c:v>
                </c:pt>
                <c:pt idx="100">
                  <c:v>7.5</c:v>
                </c:pt>
                <c:pt idx="101">
                  <c:v>7.5</c:v>
                </c:pt>
                <c:pt idx="102">
                  <c:v>7.6</c:v>
                </c:pt>
                <c:pt idx="103">
                  <c:v>7.6</c:v>
                </c:pt>
                <c:pt idx="104">
                  <c:v>7.8</c:v>
                </c:pt>
                <c:pt idx="105">
                  <c:v>8</c:v>
                </c:pt>
                <c:pt idx="106">
                  <c:v>8.3000000000000007</c:v>
                </c:pt>
                <c:pt idx="107">
                  <c:v>8.6999999999999993</c:v>
                </c:pt>
                <c:pt idx="108">
                  <c:v>9</c:v>
                </c:pt>
                <c:pt idx="109">
                  <c:v>9.3000000000000007</c:v>
                </c:pt>
                <c:pt idx="110">
                  <c:v>9.5</c:v>
                </c:pt>
                <c:pt idx="111">
                  <c:v>9.6</c:v>
                </c:pt>
                <c:pt idx="112">
                  <c:v>9.6999999999999993</c:v>
                </c:pt>
                <c:pt idx="113">
                  <c:v>9.8000000000000007</c:v>
                </c:pt>
                <c:pt idx="114">
                  <c:v>9.9</c:v>
                </c:pt>
                <c:pt idx="115">
                  <c:v>10</c:v>
                </c:pt>
                <c:pt idx="116">
                  <c:v>10</c:v>
                </c:pt>
                <c:pt idx="117">
                  <c:v>10.1</c:v>
                </c:pt>
                <c:pt idx="118">
                  <c:v>10.1</c:v>
                </c:pt>
                <c:pt idx="119">
                  <c:v>10.199999999999999</c:v>
                </c:pt>
                <c:pt idx="120">
                  <c:v>10.199999999999999</c:v>
                </c:pt>
                <c:pt idx="121">
                  <c:v>10.199999999999999</c:v>
                </c:pt>
                <c:pt idx="122">
                  <c:v>10.3</c:v>
                </c:pt>
                <c:pt idx="123">
                  <c:v>10.3</c:v>
                </c:pt>
                <c:pt idx="124">
                  <c:v>10.199999999999999</c:v>
                </c:pt>
                <c:pt idx="125">
                  <c:v>10.199999999999999</c:v>
                </c:pt>
                <c:pt idx="126">
                  <c:v>10.199999999999999</c:v>
                </c:pt>
                <c:pt idx="127">
                  <c:v>10.199999999999999</c:v>
                </c:pt>
                <c:pt idx="128">
                  <c:v>10.199999999999999</c:v>
                </c:pt>
                <c:pt idx="129">
                  <c:v>10.1</c:v>
                </c:pt>
                <c:pt idx="130">
                  <c:v>10.1</c:v>
                </c:pt>
                <c:pt idx="131">
                  <c:v>10</c:v>
                </c:pt>
                <c:pt idx="132">
                  <c:v>10</c:v>
                </c:pt>
                <c:pt idx="133">
                  <c:v>10</c:v>
                </c:pt>
                <c:pt idx="134">
                  <c:v>10</c:v>
                </c:pt>
                <c:pt idx="135">
                  <c:v>10</c:v>
                </c:pt>
                <c:pt idx="136">
                  <c:v>10</c:v>
                </c:pt>
                <c:pt idx="137">
                  <c:v>10.1</c:v>
                </c:pt>
                <c:pt idx="138">
                  <c:v>10.199999999999999</c:v>
                </c:pt>
                <c:pt idx="139">
                  <c:v>10.4</c:v>
                </c:pt>
                <c:pt idx="140">
                  <c:v>10.5</c:v>
                </c:pt>
                <c:pt idx="141">
                  <c:v>10.6</c:v>
                </c:pt>
                <c:pt idx="142">
                  <c:v>10.7</c:v>
                </c:pt>
                <c:pt idx="143">
                  <c:v>10.7</c:v>
                </c:pt>
                <c:pt idx="144">
                  <c:v>10.9</c:v>
                </c:pt>
                <c:pt idx="145">
                  <c:v>11.1</c:v>
                </c:pt>
                <c:pt idx="146">
                  <c:v>11.2</c:v>
                </c:pt>
                <c:pt idx="147">
                  <c:v>11.3</c:v>
                </c:pt>
                <c:pt idx="148">
                  <c:v>11.4</c:v>
                </c:pt>
                <c:pt idx="149">
                  <c:v>11.5</c:v>
                </c:pt>
                <c:pt idx="150">
                  <c:v>11.5</c:v>
                </c:pt>
                <c:pt idx="151">
                  <c:v>11.6</c:v>
                </c:pt>
                <c:pt idx="152">
                  <c:v>11.7</c:v>
                </c:pt>
                <c:pt idx="153">
                  <c:v>11.8</c:v>
                </c:pt>
                <c:pt idx="154">
                  <c:v>11.9</c:v>
                </c:pt>
                <c:pt idx="155">
                  <c:v>12</c:v>
                </c:pt>
                <c:pt idx="156">
                  <c:v>12</c:v>
                </c:pt>
                <c:pt idx="157">
                  <c:v>12</c:v>
                </c:pt>
                <c:pt idx="158">
                  <c:v>12.1</c:v>
                </c:pt>
                <c:pt idx="159">
                  <c:v>12.1</c:v>
                </c:pt>
                <c:pt idx="160">
                  <c:v>12</c:v>
                </c:pt>
                <c:pt idx="161">
                  <c:v>12</c:v>
                </c:pt>
                <c:pt idx="162">
                  <c:v>12</c:v>
                </c:pt>
                <c:pt idx="163">
                  <c:v>12</c:v>
                </c:pt>
                <c:pt idx="164">
                  <c:v>11.9</c:v>
                </c:pt>
                <c:pt idx="165">
                  <c:v>11.9</c:v>
                </c:pt>
                <c:pt idx="166">
                  <c:v>11.9</c:v>
                </c:pt>
                <c:pt idx="167">
                  <c:v>11.9</c:v>
                </c:pt>
                <c:pt idx="168">
                  <c:v>11.9</c:v>
                </c:pt>
                <c:pt idx="169">
                  <c:v>11.8</c:v>
                </c:pt>
                <c:pt idx="170">
                  <c:v>11.7</c:v>
                </c:pt>
                <c:pt idx="171">
                  <c:v>11.7</c:v>
                </c:pt>
                <c:pt idx="172">
                  <c:v>11.5</c:v>
                </c:pt>
                <c:pt idx="173">
                  <c:v>11.6</c:v>
                </c:pt>
                <c:pt idx="174">
                  <c:v>11.5</c:v>
                </c:pt>
                <c:pt idx="175">
                  <c:v>11.5</c:v>
                </c:pt>
                <c:pt idx="176">
                  <c:v>11.5</c:v>
                </c:pt>
                <c:pt idx="177">
                  <c:v>11.5</c:v>
                </c:pt>
                <c:pt idx="178">
                  <c:v>11.3</c:v>
                </c:pt>
                <c:pt idx="179">
                  <c:v>11.2</c:v>
                </c:pt>
                <c:pt idx="180">
                  <c:v>11.2</c:v>
                </c:pt>
                <c:pt idx="181">
                  <c:v>11.2</c:v>
                </c:pt>
                <c:pt idx="182">
                  <c:v>11.1</c:v>
                </c:pt>
                <c:pt idx="183">
                  <c:v>11.1</c:v>
                </c:pt>
                <c:pt idx="184">
                  <c:v>11</c:v>
                </c:pt>
                <c:pt idx="185">
                  <c:v>10.8</c:v>
                </c:pt>
                <c:pt idx="186">
                  <c:v>10.7</c:v>
                </c:pt>
                <c:pt idx="187">
                  <c:v>10.6</c:v>
                </c:pt>
                <c:pt idx="188">
                  <c:v>10.6</c:v>
                </c:pt>
                <c:pt idx="189">
                  <c:v>10.5</c:v>
                </c:pt>
                <c:pt idx="190">
                  <c:v>10.4</c:v>
                </c:pt>
                <c:pt idx="191">
                  <c:v>10.3</c:v>
                </c:pt>
                <c:pt idx="192">
                  <c:v>10.3</c:v>
                </c:pt>
                <c:pt idx="193">
                  <c:v>10.199999999999999</c:v>
                </c:pt>
                <c:pt idx="194">
                  <c:v>10.199999999999999</c:v>
                </c:pt>
                <c:pt idx="195">
                  <c:v>10.199999999999999</c:v>
                </c:pt>
                <c:pt idx="196">
                  <c:v>10.1</c:v>
                </c:pt>
                <c:pt idx="197">
                  <c:v>10</c:v>
                </c:pt>
                <c:pt idx="198">
                  <c:v>9.9</c:v>
                </c:pt>
                <c:pt idx="199">
                  <c:v>9.9</c:v>
                </c:pt>
                <c:pt idx="200">
                  <c:v>9.8000000000000007</c:v>
                </c:pt>
                <c:pt idx="201">
                  <c:v>9.6999999999999993</c:v>
                </c:pt>
                <c:pt idx="202">
                  <c:v>9.6</c:v>
                </c:pt>
                <c:pt idx="203">
                  <c:v>9.5</c:v>
                </c:pt>
                <c:pt idx="204">
                  <c:v>9.4</c:v>
                </c:pt>
                <c:pt idx="205">
                  <c:v>9.4</c:v>
                </c:pt>
                <c:pt idx="206">
                  <c:v>9.3000000000000007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6345728"/>
        <c:axId val="336351616"/>
      </c:lineChart>
      <c:dateAx>
        <c:axId val="336345728"/>
        <c:scaling>
          <c:orientation val="minMax"/>
          <c:min val="38384"/>
        </c:scaling>
        <c:delete val="0"/>
        <c:axPos val="b"/>
        <c:numFmt formatCode="[$-C0A]mmm\-yy;@" sourceLinked="0"/>
        <c:majorTickMark val="none"/>
        <c:minorTickMark val="none"/>
        <c:tickLblPos val="low"/>
        <c:txPr>
          <a:bodyPr rot="-5400000" vert="horz"/>
          <a:lstStyle/>
          <a:p>
            <a:pPr>
              <a:defRPr sz="1050" b="0"/>
            </a:pPr>
            <a:endParaRPr lang="en-US"/>
          </a:p>
        </c:txPr>
        <c:crossAx val="336351616"/>
        <c:crosses val="autoZero"/>
        <c:auto val="1"/>
        <c:lblOffset val="100"/>
        <c:baseTimeUnit val="months"/>
      </c:dateAx>
      <c:valAx>
        <c:axId val="336351616"/>
        <c:scaling>
          <c:orientation val="minMax"/>
          <c:min val="6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b="1"/>
                </a:pPr>
                <a:r>
                  <a:rPr lang="en-US"/>
                  <a:t>var</a:t>
                </a:r>
                <a:r>
                  <a:rPr lang="en-US" baseline="0"/>
                  <a:t> anual (%)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0493261781346292E-2"/>
              <c:y val="0.30972817751094811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33634572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Times New Roman" panose="02020603050405020304" pitchFamily="18" charset="0"/>
          <a:ea typeface="Calibri"/>
          <a:cs typeface="Times New Roman" panose="02020603050405020304" pitchFamily="18" charset="0"/>
        </a:defRPr>
      </a:pPr>
      <a:endParaRPr lang="en-US"/>
    </a:p>
  </c:txPr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3170873500625513"/>
          <c:y val="6.8538932633420854E-2"/>
          <c:w val="0.82020850197463602"/>
          <c:h val="0.64052384076990376"/>
        </c:manualLayout>
      </c:layout>
      <c:lineChart>
        <c:grouping val="standard"/>
        <c:varyColors val="0"/>
        <c:ser>
          <c:idx val="0"/>
          <c:order val="0"/>
          <c:tx>
            <c:strRef>
              <c:f>'prod ind'!$E$19</c:f>
              <c:strCache>
                <c:ptCount val="1"/>
                <c:pt idx="0">
                  <c:v>Producción Industrial  Zona Euro</c:v>
                </c:pt>
              </c:strCache>
            </c:strRef>
          </c:tx>
          <c:spPr>
            <a:ln w="19050">
              <a:solidFill>
                <a:srgbClr val="002060"/>
              </a:solidFill>
            </a:ln>
          </c:spPr>
          <c:marker>
            <c:symbol val="none"/>
          </c:marker>
          <c:cat>
            <c:numRef>
              <c:f>'prod ind'!$E$23:$E$500</c:f>
              <c:numCache>
                <c:formatCode>m/d/yyyy</c:formatCode>
                <c:ptCount val="478"/>
                <c:pt idx="0">
                  <c:v>36585</c:v>
                </c:pt>
                <c:pt idx="1">
                  <c:v>36616</c:v>
                </c:pt>
                <c:pt idx="2">
                  <c:v>36646</c:v>
                </c:pt>
                <c:pt idx="3">
                  <c:v>36677</c:v>
                </c:pt>
                <c:pt idx="4">
                  <c:v>36707</c:v>
                </c:pt>
                <c:pt idx="5">
                  <c:v>36738</c:v>
                </c:pt>
                <c:pt idx="6">
                  <c:v>36769</c:v>
                </c:pt>
                <c:pt idx="7">
                  <c:v>36799</c:v>
                </c:pt>
                <c:pt idx="8">
                  <c:v>36830</c:v>
                </c:pt>
                <c:pt idx="9">
                  <c:v>36860</c:v>
                </c:pt>
                <c:pt idx="10">
                  <c:v>36891</c:v>
                </c:pt>
                <c:pt idx="11">
                  <c:v>36922</c:v>
                </c:pt>
                <c:pt idx="12">
                  <c:v>36950</c:v>
                </c:pt>
                <c:pt idx="13">
                  <c:v>36981</c:v>
                </c:pt>
                <c:pt idx="14">
                  <c:v>37011</c:v>
                </c:pt>
                <c:pt idx="15">
                  <c:v>37042</c:v>
                </c:pt>
                <c:pt idx="16">
                  <c:v>37072</c:v>
                </c:pt>
                <c:pt idx="17">
                  <c:v>37103</c:v>
                </c:pt>
                <c:pt idx="18">
                  <c:v>37134</c:v>
                </c:pt>
                <c:pt idx="19">
                  <c:v>37164</c:v>
                </c:pt>
                <c:pt idx="20">
                  <c:v>37195</c:v>
                </c:pt>
                <c:pt idx="21">
                  <c:v>37225</c:v>
                </c:pt>
                <c:pt idx="22">
                  <c:v>37256</c:v>
                </c:pt>
                <c:pt idx="23">
                  <c:v>37287</c:v>
                </c:pt>
                <c:pt idx="24">
                  <c:v>37315</c:v>
                </c:pt>
                <c:pt idx="25">
                  <c:v>37346</c:v>
                </c:pt>
                <c:pt idx="26">
                  <c:v>37376</c:v>
                </c:pt>
                <c:pt idx="27">
                  <c:v>37407</c:v>
                </c:pt>
                <c:pt idx="28">
                  <c:v>37437</c:v>
                </c:pt>
                <c:pt idx="29">
                  <c:v>37468</c:v>
                </c:pt>
                <c:pt idx="30">
                  <c:v>37499</c:v>
                </c:pt>
                <c:pt idx="31">
                  <c:v>37529</c:v>
                </c:pt>
                <c:pt idx="32">
                  <c:v>37560</c:v>
                </c:pt>
                <c:pt idx="33">
                  <c:v>37590</c:v>
                </c:pt>
                <c:pt idx="34">
                  <c:v>37621</c:v>
                </c:pt>
                <c:pt idx="35">
                  <c:v>37652</c:v>
                </c:pt>
                <c:pt idx="36">
                  <c:v>37680</c:v>
                </c:pt>
                <c:pt idx="37">
                  <c:v>37711</c:v>
                </c:pt>
                <c:pt idx="38">
                  <c:v>37741</c:v>
                </c:pt>
                <c:pt idx="39">
                  <c:v>37772</c:v>
                </c:pt>
                <c:pt idx="40">
                  <c:v>37802</c:v>
                </c:pt>
                <c:pt idx="41">
                  <c:v>37833</c:v>
                </c:pt>
                <c:pt idx="42">
                  <c:v>37864</c:v>
                </c:pt>
                <c:pt idx="43">
                  <c:v>37894</c:v>
                </c:pt>
                <c:pt idx="44">
                  <c:v>37925</c:v>
                </c:pt>
                <c:pt idx="45">
                  <c:v>37955</c:v>
                </c:pt>
                <c:pt idx="46">
                  <c:v>37986</c:v>
                </c:pt>
                <c:pt idx="47">
                  <c:v>38017</c:v>
                </c:pt>
                <c:pt idx="48">
                  <c:v>38046</c:v>
                </c:pt>
                <c:pt idx="49">
                  <c:v>38077</c:v>
                </c:pt>
                <c:pt idx="50">
                  <c:v>38107</c:v>
                </c:pt>
                <c:pt idx="51">
                  <c:v>38138</c:v>
                </c:pt>
                <c:pt idx="52">
                  <c:v>38168</c:v>
                </c:pt>
                <c:pt idx="53">
                  <c:v>38199</c:v>
                </c:pt>
                <c:pt idx="54">
                  <c:v>38230</c:v>
                </c:pt>
                <c:pt idx="55">
                  <c:v>38260</c:v>
                </c:pt>
                <c:pt idx="56">
                  <c:v>38291</c:v>
                </c:pt>
                <c:pt idx="57">
                  <c:v>38321</c:v>
                </c:pt>
                <c:pt idx="58">
                  <c:v>38352</c:v>
                </c:pt>
                <c:pt idx="59">
                  <c:v>38383</c:v>
                </c:pt>
                <c:pt idx="60">
                  <c:v>38411</c:v>
                </c:pt>
                <c:pt idx="61">
                  <c:v>38442</c:v>
                </c:pt>
                <c:pt idx="62">
                  <c:v>38472</c:v>
                </c:pt>
                <c:pt idx="63">
                  <c:v>38503</c:v>
                </c:pt>
                <c:pt idx="64">
                  <c:v>38533</c:v>
                </c:pt>
                <c:pt idx="65">
                  <c:v>38564</c:v>
                </c:pt>
                <c:pt idx="66">
                  <c:v>38595</c:v>
                </c:pt>
                <c:pt idx="67">
                  <c:v>38625</c:v>
                </c:pt>
                <c:pt idx="68">
                  <c:v>38656</c:v>
                </c:pt>
                <c:pt idx="69">
                  <c:v>38686</c:v>
                </c:pt>
                <c:pt idx="70">
                  <c:v>38717</c:v>
                </c:pt>
                <c:pt idx="71">
                  <c:v>38748</c:v>
                </c:pt>
                <c:pt idx="72">
                  <c:v>38776</c:v>
                </c:pt>
                <c:pt idx="73">
                  <c:v>38807</c:v>
                </c:pt>
                <c:pt idx="74">
                  <c:v>38837</c:v>
                </c:pt>
                <c:pt idx="75">
                  <c:v>38868</c:v>
                </c:pt>
                <c:pt idx="76">
                  <c:v>38898</c:v>
                </c:pt>
                <c:pt idx="77">
                  <c:v>38929</c:v>
                </c:pt>
                <c:pt idx="78">
                  <c:v>38960</c:v>
                </c:pt>
                <c:pt idx="79">
                  <c:v>38990</c:v>
                </c:pt>
                <c:pt idx="80">
                  <c:v>39021</c:v>
                </c:pt>
                <c:pt idx="81">
                  <c:v>39051</c:v>
                </c:pt>
                <c:pt idx="82">
                  <c:v>39082</c:v>
                </c:pt>
                <c:pt idx="83">
                  <c:v>39113</c:v>
                </c:pt>
                <c:pt idx="84">
                  <c:v>39141</c:v>
                </c:pt>
                <c:pt idx="85">
                  <c:v>39172</c:v>
                </c:pt>
                <c:pt idx="86">
                  <c:v>39202</c:v>
                </c:pt>
                <c:pt idx="87">
                  <c:v>39233</c:v>
                </c:pt>
                <c:pt idx="88">
                  <c:v>39263</c:v>
                </c:pt>
                <c:pt idx="89">
                  <c:v>39294</c:v>
                </c:pt>
                <c:pt idx="90">
                  <c:v>39325</c:v>
                </c:pt>
                <c:pt idx="91">
                  <c:v>39355</c:v>
                </c:pt>
                <c:pt idx="92">
                  <c:v>39386</c:v>
                </c:pt>
                <c:pt idx="93">
                  <c:v>39416</c:v>
                </c:pt>
                <c:pt idx="94">
                  <c:v>39447</c:v>
                </c:pt>
                <c:pt idx="95">
                  <c:v>39478</c:v>
                </c:pt>
                <c:pt idx="96">
                  <c:v>39507</c:v>
                </c:pt>
                <c:pt idx="97">
                  <c:v>39538</c:v>
                </c:pt>
                <c:pt idx="98">
                  <c:v>39568</c:v>
                </c:pt>
                <c:pt idx="99">
                  <c:v>39599</c:v>
                </c:pt>
                <c:pt idx="100">
                  <c:v>39629</c:v>
                </c:pt>
                <c:pt idx="101">
                  <c:v>39660</c:v>
                </c:pt>
                <c:pt idx="102">
                  <c:v>39691</c:v>
                </c:pt>
                <c:pt idx="103">
                  <c:v>39721</c:v>
                </c:pt>
                <c:pt idx="104">
                  <c:v>39752</c:v>
                </c:pt>
                <c:pt idx="105">
                  <c:v>39782</c:v>
                </c:pt>
                <c:pt idx="106">
                  <c:v>39813</c:v>
                </c:pt>
                <c:pt idx="107">
                  <c:v>39844</c:v>
                </c:pt>
                <c:pt idx="108">
                  <c:v>39872</c:v>
                </c:pt>
                <c:pt idx="109">
                  <c:v>39903</c:v>
                </c:pt>
                <c:pt idx="110">
                  <c:v>39933</c:v>
                </c:pt>
                <c:pt idx="111">
                  <c:v>39964</c:v>
                </c:pt>
                <c:pt idx="112">
                  <c:v>39994</c:v>
                </c:pt>
                <c:pt idx="113">
                  <c:v>40025</c:v>
                </c:pt>
                <c:pt idx="114">
                  <c:v>40056</c:v>
                </c:pt>
                <c:pt idx="115">
                  <c:v>40086</c:v>
                </c:pt>
                <c:pt idx="116">
                  <c:v>40117</c:v>
                </c:pt>
                <c:pt idx="117">
                  <c:v>40147</c:v>
                </c:pt>
                <c:pt idx="118">
                  <c:v>40178</c:v>
                </c:pt>
                <c:pt idx="119">
                  <c:v>40209</c:v>
                </c:pt>
                <c:pt idx="120">
                  <c:v>40237</c:v>
                </c:pt>
                <c:pt idx="121">
                  <c:v>40268</c:v>
                </c:pt>
                <c:pt idx="122">
                  <c:v>40298</c:v>
                </c:pt>
                <c:pt idx="123">
                  <c:v>40329</c:v>
                </c:pt>
                <c:pt idx="124">
                  <c:v>40359</c:v>
                </c:pt>
                <c:pt idx="125">
                  <c:v>40390</c:v>
                </c:pt>
                <c:pt idx="126">
                  <c:v>40421</c:v>
                </c:pt>
                <c:pt idx="127">
                  <c:v>40451</c:v>
                </c:pt>
                <c:pt idx="128">
                  <c:v>40482</c:v>
                </c:pt>
                <c:pt idx="129">
                  <c:v>40512</c:v>
                </c:pt>
                <c:pt idx="130">
                  <c:v>40543</c:v>
                </c:pt>
                <c:pt idx="131">
                  <c:v>40574</c:v>
                </c:pt>
                <c:pt idx="132">
                  <c:v>40602</c:v>
                </c:pt>
                <c:pt idx="133">
                  <c:v>40633</c:v>
                </c:pt>
                <c:pt idx="134">
                  <c:v>40663</c:v>
                </c:pt>
                <c:pt idx="135">
                  <c:v>40694</c:v>
                </c:pt>
                <c:pt idx="136">
                  <c:v>40724</c:v>
                </c:pt>
                <c:pt idx="137">
                  <c:v>40755</c:v>
                </c:pt>
                <c:pt idx="138">
                  <c:v>40786</c:v>
                </c:pt>
                <c:pt idx="139">
                  <c:v>40816</c:v>
                </c:pt>
                <c:pt idx="140">
                  <c:v>40847</c:v>
                </c:pt>
                <c:pt idx="141">
                  <c:v>40877</c:v>
                </c:pt>
                <c:pt idx="142">
                  <c:v>40908</c:v>
                </c:pt>
                <c:pt idx="143">
                  <c:v>40939</c:v>
                </c:pt>
                <c:pt idx="144">
                  <c:v>40968</c:v>
                </c:pt>
                <c:pt idx="145">
                  <c:v>40999</c:v>
                </c:pt>
                <c:pt idx="146">
                  <c:v>41029</c:v>
                </c:pt>
                <c:pt idx="147">
                  <c:v>41060</c:v>
                </c:pt>
                <c:pt idx="148">
                  <c:v>41090</c:v>
                </c:pt>
                <c:pt idx="149">
                  <c:v>41121</c:v>
                </c:pt>
                <c:pt idx="150">
                  <c:v>41152</c:v>
                </c:pt>
                <c:pt idx="151">
                  <c:v>41182</c:v>
                </c:pt>
                <c:pt idx="152">
                  <c:v>41213</c:v>
                </c:pt>
                <c:pt idx="153">
                  <c:v>41243</c:v>
                </c:pt>
                <c:pt idx="154">
                  <c:v>41274</c:v>
                </c:pt>
                <c:pt idx="155">
                  <c:v>41305</c:v>
                </c:pt>
                <c:pt idx="156">
                  <c:v>41333</c:v>
                </c:pt>
                <c:pt idx="157">
                  <c:v>41364</c:v>
                </c:pt>
                <c:pt idx="158">
                  <c:v>41394</c:v>
                </c:pt>
                <c:pt idx="159">
                  <c:v>41425</c:v>
                </c:pt>
                <c:pt idx="160">
                  <c:v>41455</c:v>
                </c:pt>
                <c:pt idx="161">
                  <c:v>41486</c:v>
                </c:pt>
                <c:pt idx="162">
                  <c:v>41517</c:v>
                </c:pt>
                <c:pt idx="163">
                  <c:v>41547</c:v>
                </c:pt>
                <c:pt idx="164">
                  <c:v>41578</c:v>
                </c:pt>
                <c:pt idx="165">
                  <c:v>41608</c:v>
                </c:pt>
                <c:pt idx="166">
                  <c:v>41639</c:v>
                </c:pt>
                <c:pt idx="167">
                  <c:v>41670</c:v>
                </c:pt>
                <c:pt idx="168">
                  <c:v>41698</c:v>
                </c:pt>
                <c:pt idx="169">
                  <c:v>41729</c:v>
                </c:pt>
                <c:pt idx="170">
                  <c:v>41759</c:v>
                </c:pt>
              </c:numCache>
            </c:numRef>
          </c:cat>
          <c:val>
            <c:numRef>
              <c:f>'prod ind'!$F$23:$F$500</c:f>
              <c:numCache>
                <c:formatCode>General</c:formatCode>
                <c:ptCount val="478"/>
                <c:pt idx="0">
                  <c:v>5.6</c:v>
                </c:pt>
                <c:pt idx="1">
                  <c:v>5.2</c:v>
                </c:pt>
                <c:pt idx="2">
                  <c:v>5.2</c:v>
                </c:pt>
                <c:pt idx="3">
                  <c:v>7.1</c:v>
                </c:pt>
                <c:pt idx="4">
                  <c:v>4</c:v>
                </c:pt>
                <c:pt idx="5">
                  <c:v>4</c:v>
                </c:pt>
                <c:pt idx="6">
                  <c:v>8.5</c:v>
                </c:pt>
                <c:pt idx="7">
                  <c:v>4.3</c:v>
                </c:pt>
                <c:pt idx="8">
                  <c:v>3.2</c:v>
                </c:pt>
                <c:pt idx="9">
                  <c:v>4.0999999999999996</c:v>
                </c:pt>
                <c:pt idx="10">
                  <c:v>6.5</c:v>
                </c:pt>
                <c:pt idx="11">
                  <c:v>4.5</c:v>
                </c:pt>
                <c:pt idx="12">
                  <c:v>3.9</c:v>
                </c:pt>
                <c:pt idx="13">
                  <c:v>3.3</c:v>
                </c:pt>
                <c:pt idx="14">
                  <c:v>0.9</c:v>
                </c:pt>
                <c:pt idx="15">
                  <c:v>0.3</c:v>
                </c:pt>
                <c:pt idx="16">
                  <c:v>1.6</c:v>
                </c:pt>
                <c:pt idx="17">
                  <c:v>-1.2</c:v>
                </c:pt>
                <c:pt idx="18">
                  <c:v>0.6</c:v>
                </c:pt>
                <c:pt idx="19">
                  <c:v>-0.8</c:v>
                </c:pt>
                <c:pt idx="20">
                  <c:v>-2.1</c:v>
                </c:pt>
                <c:pt idx="21">
                  <c:v>-3.9</c:v>
                </c:pt>
                <c:pt idx="22">
                  <c:v>-4.3</c:v>
                </c:pt>
                <c:pt idx="23">
                  <c:v>-2.8</c:v>
                </c:pt>
                <c:pt idx="24">
                  <c:v>-3.2</c:v>
                </c:pt>
                <c:pt idx="25">
                  <c:v>-2</c:v>
                </c:pt>
                <c:pt idx="26">
                  <c:v>-0.6</c:v>
                </c:pt>
                <c:pt idx="27">
                  <c:v>-1.2</c:v>
                </c:pt>
                <c:pt idx="28">
                  <c:v>-0.9</c:v>
                </c:pt>
                <c:pt idx="29">
                  <c:v>0.6</c:v>
                </c:pt>
                <c:pt idx="30">
                  <c:v>-1.1000000000000001</c:v>
                </c:pt>
                <c:pt idx="31">
                  <c:v>0</c:v>
                </c:pt>
                <c:pt idx="32">
                  <c:v>0.9</c:v>
                </c:pt>
                <c:pt idx="33">
                  <c:v>2.2999999999999998</c:v>
                </c:pt>
                <c:pt idx="34">
                  <c:v>-0.1</c:v>
                </c:pt>
                <c:pt idx="35">
                  <c:v>1.6</c:v>
                </c:pt>
                <c:pt idx="36">
                  <c:v>1.7</c:v>
                </c:pt>
                <c:pt idx="37">
                  <c:v>0.1</c:v>
                </c:pt>
                <c:pt idx="38">
                  <c:v>0.7</c:v>
                </c:pt>
                <c:pt idx="39">
                  <c:v>-1.6</c:v>
                </c:pt>
                <c:pt idx="40">
                  <c:v>-1.7</c:v>
                </c:pt>
                <c:pt idx="41">
                  <c:v>0.6</c:v>
                </c:pt>
                <c:pt idx="42">
                  <c:v>-1.4</c:v>
                </c:pt>
                <c:pt idx="43">
                  <c:v>-1.5</c:v>
                </c:pt>
                <c:pt idx="44">
                  <c:v>1.2</c:v>
                </c:pt>
                <c:pt idx="45">
                  <c:v>0.5</c:v>
                </c:pt>
                <c:pt idx="46">
                  <c:v>2</c:v>
                </c:pt>
                <c:pt idx="47">
                  <c:v>0.5</c:v>
                </c:pt>
                <c:pt idx="48">
                  <c:v>1.1000000000000001</c:v>
                </c:pt>
                <c:pt idx="49">
                  <c:v>1.4</c:v>
                </c:pt>
                <c:pt idx="50">
                  <c:v>2</c:v>
                </c:pt>
                <c:pt idx="51">
                  <c:v>3.9</c:v>
                </c:pt>
                <c:pt idx="52">
                  <c:v>3.6</c:v>
                </c:pt>
                <c:pt idx="53">
                  <c:v>2.8</c:v>
                </c:pt>
                <c:pt idx="54">
                  <c:v>2.7</c:v>
                </c:pt>
                <c:pt idx="55">
                  <c:v>3.8</c:v>
                </c:pt>
                <c:pt idx="56">
                  <c:v>2</c:v>
                </c:pt>
                <c:pt idx="57">
                  <c:v>1</c:v>
                </c:pt>
                <c:pt idx="58">
                  <c:v>0.9</c:v>
                </c:pt>
                <c:pt idx="59">
                  <c:v>1.3</c:v>
                </c:pt>
                <c:pt idx="60">
                  <c:v>0.5</c:v>
                </c:pt>
                <c:pt idx="61">
                  <c:v>0.7</c:v>
                </c:pt>
                <c:pt idx="62">
                  <c:v>1.4</c:v>
                </c:pt>
                <c:pt idx="63">
                  <c:v>0.1</c:v>
                </c:pt>
                <c:pt idx="64">
                  <c:v>0.9</c:v>
                </c:pt>
                <c:pt idx="65">
                  <c:v>0.9</c:v>
                </c:pt>
                <c:pt idx="66">
                  <c:v>2.2999999999999998</c:v>
                </c:pt>
                <c:pt idx="67">
                  <c:v>1.8</c:v>
                </c:pt>
                <c:pt idx="68">
                  <c:v>1.1000000000000001</c:v>
                </c:pt>
                <c:pt idx="69">
                  <c:v>3.6</c:v>
                </c:pt>
                <c:pt idx="70">
                  <c:v>3.1</c:v>
                </c:pt>
                <c:pt idx="71">
                  <c:v>2.8</c:v>
                </c:pt>
                <c:pt idx="72">
                  <c:v>3.3</c:v>
                </c:pt>
                <c:pt idx="73">
                  <c:v>4.0999999999999996</c:v>
                </c:pt>
                <c:pt idx="74">
                  <c:v>2.6</c:v>
                </c:pt>
                <c:pt idx="75">
                  <c:v>6.2</c:v>
                </c:pt>
                <c:pt idx="76">
                  <c:v>5.0999999999999996</c:v>
                </c:pt>
                <c:pt idx="77">
                  <c:v>4</c:v>
                </c:pt>
                <c:pt idx="78">
                  <c:v>6.4</c:v>
                </c:pt>
                <c:pt idx="79">
                  <c:v>4.3</c:v>
                </c:pt>
                <c:pt idx="80">
                  <c:v>3.9</c:v>
                </c:pt>
                <c:pt idx="81">
                  <c:v>3.2</c:v>
                </c:pt>
                <c:pt idx="82">
                  <c:v>5.2</c:v>
                </c:pt>
                <c:pt idx="83">
                  <c:v>4</c:v>
                </c:pt>
                <c:pt idx="84">
                  <c:v>4.5999999999999996</c:v>
                </c:pt>
                <c:pt idx="85">
                  <c:v>4.5999999999999996</c:v>
                </c:pt>
                <c:pt idx="86">
                  <c:v>3.1</c:v>
                </c:pt>
                <c:pt idx="87">
                  <c:v>3.7</c:v>
                </c:pt>
                <c:pt idx="88">
                  <c:v>3.4</c:v>
                </c:pt>
                <c:pt idx="89">
                  <c:v>4</c:v>
                </c:pt>
                <c:pt idx="90">
                  <c:v>4.8</c:v>
                </c:pt>
                <c:pt idx="91">
                  <c:v>3.8</c:v>
                </c:pt>
                <c:pt idx="92">
                  <c:v>4.7</c:v>
                </c:pt>
                <c:pt idx="93">
                  <c:v>3.2</c:v>
                </c:pt>
                <c:pt idx="94">
                  <c:v>1.6</c:v>
                </c:pt>
                <c:pt idx="95">
                  <c:v>3.8</c:v>
                </c:pt>
                <c:pt idx="96">
                  <c:v>3</c:v>
                </c:pt>
                <c:pt idx="97">
                  <c:v>1.8</c:v>
                </c:pt>
                <c:pt idx="98">
                  <c:v>4.3</c:v>
                </c:pt>
                <c:pt idx="99">
                  <c:v>-0.8</c:v>
                </c:pt>
                <c:pt idx="100">
                  <c:v>-0.4</c:v>
                </c:pt>
                <c:pt idx="101">
                  <c:v>-1.1000000000000001</c:v>
                </c:pt>
                <c:pt idx="102">
                  <c:v>-1.4</c:v>
                </c:pt>
                <c:pt idx="103">
                  <c:v>-2.9</c:v>
                </c:pt>
                <c:pt idx="104">
                  <c:v>-5.6</c:v>
                </c:pt>
                <c:pt idx="105">
                  <c:v>-8.8000000000000007</c:v>
                </c:pt>
                <c:pt idx="106">
                  <c:v>-12.3</c:v>
                </c:pt>
                <c:pt idx="107">
                  <c:v>-16.5</c:v>
                </c:pt>
                <c:pt idx="108">
                  <c:v>-18.7</c:v>
                </c:pt>
                <c:pt idx="109">
                  <c:v>-19.399999999999999</c:v>
                </c:pt>
                <c:pt idx="110">
                  <c:v>-21.5</c:v>
                </c:pt>
                <c:pt idx="111">
                  <c:v>-17.399999999999999</c:v>
                </c:pt>
                <c:pt idx="112">
                  <c:v>-17.100000000000001</c:v>
                </c:pt>
                <c:pt idx="113">
                  <c:v>-16.100000000000001</c:v>
                </c:pt>
                <c:pt idx="114">
                  <c:v>-15</c:v>
                </c:pt>
                <c:pt idx="115">
                  <c:v>-13</c:v>
                </c:pt>
                <c:pt idx="116">
                  <c:v>-11.3</c:v>
                </c:pt>
                <c:pt idx="117">
                  <c:v>-7.2</c:v>
                </c:pt>
                <c:pt idx="118">
                  <c:v>-3.9</c:v>
                </c:pt>
                <c:pt idx="119">
                  <c:v>2.2000000000000002</c:v>
                </c:pt>
                <c:pt idx="120">
                  <c:v>4.0999999999999996</c:v>
                </c:pt>
                <c:pt idx="121">
                  <c:v>7.4</c:v>
                </c:pt>
                <c:pt idx="122">
                  <c:v>8.9</c:v>
                </c:pt>
                <c:pt idx="123">
                  <c:v>8.6</c:v>
                </c:pt>
                <c:pt idx="124">
                  <c:v>8.3000000000000007</c:v>
                </c:pt>
                <c:pt idx="125">
                  <c:v>7.7</c:v>
                </c:pt>
                <c:pt idx="126">
                  <c:v>8.8000000000000007</c:v>
                </c:pt>
                <c:pt idx="127">
                  <c:v>5.9</c:v>
                </c:pt>
                <c:pt idx="128">
                  <c:v>7.1</c:v>
                </c:pt>
                <c:pt idx="129">
                  <c:v>8</c:v>
                </c:pt>
                <c:pt idx="130">
                  <c:v>9.1999999999999993</c:v>
                </c:pt>
                <c:pt idx="131">
                  <c:v>6</c:v>
                </c:pt>
                <c:pt idx="132">
                  <c:v>8.1</c:v>
                </c:pt>
                <c:pt idx="133">
                  <c:v>6.5</c:v>
                </c:pt>
                <c:pt idx="134">
                  <c:v>5.6</c:v>
                </c:pt>
                <c:pt idx="135">
                  <c:v>4.3</c:v>
                </c:pt>
                <c:pt idx="136">
                  <c:v>2.6</c:v>
                </c:pt>
                <c:pt idx="137">
                  <c:v>4.2</c:v>
                </c:pt>
                <c:pt idx="138">
                  <c:v>5.4</c:v>
                </c:pt>
                <c:pt idx="139">
                  <c:v>1.9</c:v>
                </c:pt>
                <c:pt idx="140">
                  <c:v>0.4</c:v>
                </c:pt>
                <c:pt idx="141">
                  <c:v>-0.1</c:v>
                </c:pt>
                <c:pt idx="142">
                  <c:v>-1.6</c:v>
                </c:pt>
                <c:pt idx="143">
                  <c:v>-1.7</c:v>
                </c:pt>
                <c:pt idx="144">
                  <c:v>-2</c:v>
                </c:pt>
                <c:pt idx="145">
                  <c:v>-1.8</c:v>
                </c:pt>
                <c:pt idx="146">
                  <c:v>-2.5</c:v>
                </c:pt>
                <c:pt idx="147">
                  <c:v>-2.2999999999999998</c:v>
                </c:pt>
                <c:pt idx="148">
                  <c:v>-1.9</c:v>
                </c:pt>
                <c:pt idx="149">
                  <c:v>-2.5</c:v>
                </c:pt>
                <c:pt idx="150">
                  <c:v>-1.1000000000000001</c:v>
                </c:pt>
                <c:pt idx="151">
                  <c:v>-2.2999999999999998</c:v>
                </c:pt>
                <c:pt idx="152">
                  <c:v>-2.9</c:v>
                </c:pt>
                <c:pt idx="153">
                  <c:v>-3.9</c:v>
                </c:pt>
                <c:pt idx="154">
                  <c:v>-2.6</c:v>
                </c:pt>
                <c:pt idx="155">
                  <c:v>-2.2999999999999998</c:v>
                </c:pt>
                <c:pt idx="156">
                  <c:v>-2.8</c:v>
                </c:pt>
                <c:pt idx="157">
                  <c:v>-1.7</c:v>
                </c:pt>
                <c:pt idx="158">
                  <c:v>-0.6</c:v>
                </c:pt>
                <c:pt idx="159">
                  <c:v>-1.8</c:v>
                </c:pt>
                <c:pt idx="160">
                  <c:v>-0.4</c:v>
                </c:pt>
                <c:pt idx="161">
                  <c:v>-1.8</c:v>
                </c:pt>
                <c:pt idx="162">
                  <c:v>-1.5</c:v>
                </c:pt>
                <c:pt idx="163">
                  <c:v>0</c:v>
                </c:pt>
                <c:pt idx="164">
                  <c:v>0.4</c:v>
                </c:pt>
                <c:pt idx="165">
                  <c:v>2.7</c:v>
                </c:pt>
                <c:pt idx="166">
                  <c:v>1.7</c:v>
                </c:pt>
                <c:pt idx="167">
                  <c:v>1.9</c:v>
                </c:pt>
                <c:pt idx="168">
                  <c:v>1.9</c:v>
                </c:pt>
                <c:pt idx="169">
                  <c:v>0.5</c:v>
                </c:pt>
                <c:pt idx="170">
                  <c:v>1.8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0595968"/>
        <c:axId val="310597504"/>
      </c:lineChart>
      <c:dateAx>
        <c:axId val="310595968"/>
        <c:scaling>
          <c:orientation val="minMax"/>
        </c:scaling>
        <c:delete val="0"/>
        <c:axPos val="b"/>
        <c:numFmt formatCode="[$-C0A]mmm\-yy;@" sourceLinked="0"/>
        <c:majorTickMark val="none"/>
        <c:minorTickMark val="none"/>
        <c:tickLblPos val="low"/>
        <c:txPr>
          <a:bodyPr rot="-5400000" vert="horz"/>
          <a:lstStyle/>
          <a:p>
            <a:pPr>
              <a:defRPr sz="1050" b="0"/>
            </a:pPr>
            <a:endParaRPr lang="en-US"/>
          </a:p>
        </c:txPr>
        <c:crossAx val="310597504"/>
        <c:crosses val="autoZero"/>
        <c:auto val="1"/>
        <c:lblOffset val="100"/>
        <c:baseTimeUnit val="months"/>
      </c:dateAx>
      <c:valAx>
        <c:axId val="31059750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b="1"/>
                </a:pPr>
                <a:r>
                  <a:rPr lang="en-US"/>
                  <a:t>var</a:t>
                </a:r>
                <a:r>
                  <a:rPr lang="en-US" baseline="0"/>
                  <a:t> anual (%)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0493261781346292E-2"/>
              <c:y val="0.30972817751094811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31059596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Times New Roman" panose="02020603050405020304" pitchFamily="18" charset="0"/>
          <a:ea typeface="Calibri"/>
          <a:cs typeface="Times New Roman" panose="02020603050405020304" pitchFamily="18" charset="0"/>
        </a:defRPr>
      </a:pPr>
      <a:endParaRPr lang="en-US"/>
    </a:p>
  </c:txPr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'Act Eco'!#¡REF!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cat>
            <c:multiLvlStrRef>
              <c:f>'Act Eco'!#¡REF!</c:f>
            </c:multiLvlStrRef>
          </c:cat>
          <c:val>
            <c:numRef>
              <c:f>'Act Eco'!#¡REF!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'Act Eco'!#¡REF!</c:f>
              <c:strCache>
                <c:ptCount val="1"/>
                <c:pt idx="0">
                  <c:v>#REF!</c:v>
                </c:pt>
              </c:strCache>
            </c:strRef>
          </c:tx>
          <c:spPr>
            <a:ln>
              <a:solidFill>
                <a:schemeClr val="accent5">
                  <a:lumMod val="40000"/>
                  <a:lumOff val="60000"/>
                </a:schemeClr>
              </a:solidFill>
            </a:ln>
          </c:spPr>
          <c:marker>
            <c:symbol val="none"/>
          </c:marker>
          <c:cat>
            <c:multiLvlStrRef>
              <c:f>'Act Eco'!#¡REF!</c:f>
            </c:multiLvlStrRef>
          </c:cat>
          <c:val>
            <c:numRef>
              <c:f>'Act Eco'!#¡REF!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'Act Eco'!#¡REF!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cat>
            <c:multiLvlStrRef>
              <c:f>'Act Eco'!#¡REF!</c:f>
            </c:multiLvlStrRef>
          </c:cat>
          <c:val>
            <c:numRef>
              <c:f>'Act Eco'!#¡REF!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'Act Eco'!#¡REF!</c:f>
              <c:strCache>
                <c:ptCount val="1"/>
                <c:pt idx="0">
                  <c:v>#REF!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  <a:prstDash val="sysDash"/>
            </a:ln>
          </c:spPr>
          <c:marker>
            <c:symbol val="none"/>
          </c:marker>
          <c:cat>
            <c:multiLvlStrRef>
              <c:f>'Act Eco'!#¡REF!</c:f>
            </c:multiLvlStrRef>
          </c:cat>
          <c:val>
            <c:numRef>
              <c:f>'Act Eco'!#¡REF!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'Act Eco'!#¡REF!</c:f>
              <c:strCache>
                <c:ptCount val="1"/>
                <c:pt idx="0">
                  <c:v>#REF!</c:v>
                </c:pt>
              </c:strCache>
            </c:strRef>
          </c:tx>
          <c:spPr>
            <a:ln>
              <a:solidFill>
                <a:sysClr val="window" lastClr="FFFFFF">
                  <a:lumMod val="65000"/>
                </a:sysClr>
              </a:solidFill>
              <a:prstDash val="sysDot"/>
            </a:ln>
          </c:spPr>
          <c:marker>
            <c:symbol val="none"/>
          </c:marker>
          <c:cat>
            <c:multiLvlStrRef>
              <c:f>'Act Eco'!#¡REF!</c:f>
            </c:multiLvlStrRef>
          </c:cat>
          <c:val>
            <c:numRef>
              <c:f>'Act Eco'!#¡REF!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6635520"/>
        <c:axId val="326637056"/>
      </c:lineChart>
      <c:catAx>
        <c:axId val="326635520"/>
        <c:scaling>
          <c:orientation val="minMax"/>
          <c:min val="62"/>
        </c:scaling>
        <c:delete val="0"/>
        <c:axPos val="b"/>
        <c:numFmt formatCode="[$-C0A]mmm\-yy;@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326637056"/>
        <c:crosses val="autoZero"/>
        <c:auto val="1"/>
        <c:lblAlgn val="ctr"/>
        <c:lblOffset val="100"/>
        <c:noMultiLvlLbl val="0"/>
      </c:catAx>
      <c:valAx>
        <c:axId val="326637056"/>
        <c:scaling>
          <c:orientation val="minMax"/>
          <c:min val="30"/>
        </c:scaling>
        <c:delete val="0"/>
        <c:axPos val="l"/>
        <c:numFmt formatCode="General" sourceLinked="1"/>
        <c:majorTickMark val="out"/>
        <c:minorTickMark val="none"/>
        <c:tickLblPos val="nextTo"/>
        <c:crossAx val="326635520"/>
        <c:crosses val="autoZero"/>
        <c:crossBetween val="between"/>
      </c:valAx>
    </c:plotArea>
    <c:legend>
      <c:legendPos val="b"/>
      <c:legendEntry>
        <c:idx val="4"/>
        <c:delete val="1"/>
      </c:legendEntry>
      <c:overlay val="0"/>
      <c:txPr>
        <a:bodyPr/>
        <a:lstStyle/>
        <a:p>
          <a:pPr>
            <a:defRPr b="1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9.4107835093038897E-2"/>
          <c:y val="5.0020547590115406E-2"/>
          <c:w val="0.85780948950049896"/>
          <c:h val="0.70996842625691192"/>
        </c:manualLayout>
      </c:layout>
      <c:lineChart>
        <c:grouping val="standard"/>
        <c:varyColors val="0"/>
        <c:ser>
          <c:idx val="0"/>
          <c:order val="0"/>
          <c:tx>
            <c:strRef>
              <c:f>desempleo!#REF!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solidFill>
                <a:srgbClr val="002060"/>
              </a:solidFill>
            </a:ln>
          </c:spPr>
          <c:marker>
            <c:symbol val="none"/>
          </c:marker>
          <c:cat>
            <c:multiLvlStrRef>
              <c:f>desempleo!#REF!</c:f>
            </c:multiLvlStrRef>
          </c:cat>
          <c:val>
            <c:numRef>
              <c:f>desempleo!#REF!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6661632"/>
        <c:axId val="326663168"/>
      </c:lineChart>
      <c:catAx>
        <c:axId val="326661632"/>
        <c:scaling>
          <c:orientation val="minMax"/>
        </c:scaling>
        <c:delete val="0"/>
        <c:axPos val="b"/>
        <c:numFmt formatCode="[$-C0A]mmm\-yy;@" sourceLinked="0"/>
        <c:majorTickMark val="none"/>
        <c:minorTickMark val="none"/>
        <c:tickLblPos val="low"/>
        <c:txPr>
          <a:bodyPr rot="-5400000" vert="horz"/>
          <a:lstStyle/>
          <a:p>
            <a:pPr>
              <a:defRPr sz="1050" b="0"/>
            </a:pPr>
            <a:endParaRPr lang="en-US"/>
          </a:p>
        </c:txPr>
        <c:crossAx val="326663168"/>
        <c:crosses val="autoZero"/>
        <c:auto val="1"/>
        <c:lblAlgn val="ctr"/>
        <c:lblOffset val="100"/>
        <c:noMultiLvlLbl val="0"/>
      </c:catAx>
      <c:valAx>
        <c:axId val="32666316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b="1"/>
                </a:pPr>
                <a:r>
                  <a:rPr lang="en-US" b="1"/>
                  <a:t> % Var Anual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32666163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Times New Roman" panose="02020603050405020304" pitchFamily="18" charset="0"/>
          <a:ea typeface="Calibri"/>
          <a:cs typeface="Times New Roman" panose="02020603050405020304" pitchFamily="18" charset="0"/>
        </a:defRPr>
      </a:pPr>
      <a:endParaRPr lang="en-US"/>
    </a:p>
  </c:txPr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9.4107835093038897E-2"/>
          <c:y val="5.0020547590115406E-2"/>
          <c:w val="0.85780948950049896"/>
          <c:h val="0.70996842625691192"/>
        </c:manualLayout>
      </c:layout>
      <c:lineChart>
        <c:grouping val="standard"/>
        <c:varyColors val="0"/>
        <c:ser>
          <c:idx val="0"/>
          <c:order val="0"/>
          <c:spPr>
            <a:ln w="19050">
              <a:solidFill>
                <a:srgbClr val="002060"/>
              </a:solidFill>
            </a:ln>
          </c:spPr>
          <c:marker>
            <c:symbol val="none"/>
          </c:marker>
          <c:cat>
            <c:multiLvlStrRef>
              <c:f>desempleo!#REF!</c:f>
            </c:multiLvlStrRef>
          </c:cat>
          <c:val>
            <c:numRef>
              <c:f>desempleo!#REF!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6695552"/>
        <c:axId val="326705536"/>
      </c:lineChart>
      <c:catAx>
        <c:axId val="326695552"/>
        <c:scaling>
          <c:orientation val="minMax"/>
        </c:scaling>
        <c:delete val="0"/>
        <c:axPos val="b"/>
        <c:numFmt formatCode="[$-C0A]mmm\-yy;@" sourceLinked="0"/>
        <c:majorTickMark val="none"/>
        <c:minorTickMark val="none"/>
        <c:tickLblPos val="low"/>
        <c:txPr>
          <a:bodyPr rot="-5400000" vert="horz"/>
          <a:lstStyle/>
          <a:p>
            <a:pPr>
              <a:defRPr sz="1050" b="0"/>
            </a:pPr>
            <a:endParaRPr lang="en-US"/>
          </a:p>
        </c:txPr>
        <c:crossAx val="326705536"/>
        <c:crosses val="autoZero"/>
        <c:auto val="1"/>
        <c:lblAlgn val="ctr"/>
        <c:lblOffset val="100"/>
        <c:noMultiLvlLbl val="0"/>
      </c:catAx>
      <c:valAx>
        <c:axId val="32670553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b="1"/>
                </a:pPr>
                <a:r>
                  <a:rPr lang="en-US" b="1"/>
                  <a:t>% Var Anual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32669555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Times New Roman" panose="02020603050405020304" pitchFamily="18" charset="0"/>
          <a:ea typeface="Calibri"/>
          <a:cs typeface="Times New Roman" panose="02020603050405020304" pitchFamily="18" charset="0"/>
        </a:defRPr>
      </a:pPr>
      <a:endParaRPr lang="en-US"/>
    </a:p>
  </c:txPr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140427111623454"/>
          <c:y val="5.0020547590115406E-2"/>
          <c:w val="0.81149020144194139"/>
          <c:h val="0.70996842625691192"/>
        </c:manualLayout>
      </c:layout>
      <c:lineChart>
        <c:grouping val="standard"/>
        <c:varyColors val="0"/>
        <c:ser>
          <c:idx val="0"/>
          <c:order val="0"/>
          <c:spPr>
            <a:ln w="19050">
              <a:solidFill>
                <a:srgbClr val="002060"/>
              </a:solidFill>
            </a:ln>
          </c:spPr>
          <c:marker>
            <c:symbol val="none"/>
          </c:marker>
          <c:cat>
            <c:multiLvlStrRef>
              <c:f>desempleo!#REF!</c:f>
            </c:multiLvlStrRef>
          </c:cat>
          <c:val>
            <c:numRef>
              <c:f>desempleo!#REF!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6733824"/>
        <c:axId val="326735360"/>
      </c:lineChart>
      <c:catAx>
        <c:axId val="326733824"/>
        <c:scaling>
          <c:orientation val="minMax"/>
        </c:scaling>
        <c:delete val="0"/>
        <c:axPos val="b"/>
        <c:numFmt formatCode="[$-C0A]mmm\-yy;@" sourceLinked="0"/>
        <c:majorTickMark val="none"/>
        <c:minorTickMark val="none"/>
        <c:tickLblPos val="low"/>
        <c:txPr>
          <a:bodyPr rot="-5400000" vert="horz"/>
          <a:lstStyle/>
          <a:p>
            <a:pPr>
              <a:defRPr sz="1050" b="0"/>
            </a:pPr>
            <a:endParaRPr lang="en-US"/>
          </a:p>
        </c:txPr>
        <c:crossAx val="326735360"/>
        <c:crosses val="autoZero"/>
        <c:auto val="1"/>
        <c:lblAlgn val="ctr"/>
        <c:lblOffset val="100"/>
        <c:noMultiLvlLbl val="0"/>
      </c:catAx>
      <c:valAx>
        <c:axId val="32673536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b="1"/>
                </a:pPr>
                <a:r>
                  <a:rPr lang="en-US"/>
                  <a:t>% Var Anual</a:t>
                </a:r>
              </a:p>
            </c:rich>
          </c:tx>
          <c:layout>
            <c:manualLayout>
              <c:xMode val="edge"/>
              <c:yMode val="edge"/>
              <c:x val="1.0493261781346292E-2"/>
              <c:y val="0.30972817751094811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326733824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Times New Roman" panose="02020603050405020304" pitchFamily="18" charset="0"/>
          <a:ea typeface="Calibri"/>
          <a:cs typeface="Times New Roman" panose="02020603050405020304" pitchFamily="18" charset="0"/>
        </a:defRPr>
      </a:pPr>
      <a:endParaRPr lang="en-US"/>
    </a:p>
  </c:txPr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988407699037624E-2"/>
          <c:y val="5.1400554097404488E-2"/>
          <c:w val="0.88308048993875743"/>
          <c:h val="0.66937882764654433"/>
        </c:manualLayout>
      </c:layout>
      <c:lineChart>
        <c:grouping val="standard"/>
        <c:varyColors val="0"/>
        <c:ser>
          <c:idx val="0"/>
          <c:order val="0"/>
          <c:tx>
            <c:strRef>
              <c:f>desempleo!$Y$23</c:f>
              <c:strCache>
                <c:ptCount val="1"/>
                <c:pt idx="0">
                  <c:v>Alemania</c:v>
                </c:pt>
              </c:strCache>
            </c:strRef>
          </c:tx>
          <c:spPr>
            <a:ln w="28575">
              <a:solidFill>
                <a:srgbClr val="002060"/>
              </a:solidFill>
            </a:ln>
          </c:spPr>
          <c:marker>
            <c:symbol val="none"/>
          </c:marker>
          <c:cat>
            <c:numRef>
              <c:f>desempleo!$X$26:$X$500</c:f>
              <c:numCache>
                <c:formatCode>m/d/yyyy</c:formatCode>
                <c:ptCount val="475"/>
                <c:pt idx="0">
                  <c:v>36677</c:v>
                </c:pt>
                <c:pt idx="1">
                  <c:v>36707</c:v>
                </c:pt>
                <c:pt idx="2">
                  <c:v>36738</c:v>
                </c:pt>
                <c:pt idx="3">
                  <c:v>36769</c:v>
                </c:pt>
                <c:pt idx="4">
                  <c:v>36799</c:v>
                </c:pt>
                <c:pt idx="5">
                  <c:v>36830</c:v>
                </c:pt>
                <c:pt idx="6">
                  <c:v>36860</c:v>
                </c:pt>
                <c:pt idx="7">
                  <c:v>36891</c:v>
                </c:pt>
                <c:pt idx="8">
                  <c:v>36922</c:v>
                </c:pt>
                <c:pt idx="9">
                  <c:v>36950</c:v>
                </c:pt>
                <c:pt idx="10">
                  <c:v>36981</c:v>
                </c:pt>
                <c:pt idx="11">
                  <c:v>37011</c:v>
                </c:pt>
                <c:pt idx="12">
                  <c:v>37042</c:v>
                </c:pt>
                <c:pt idx="13">
                  <c:v>37072</c:v>
                </c:pt>
                <c:pt idx="14">
                  <c:v>37103</c:v>
                </c:pt>
                <c:pt idx="15">
                  <c:v>37134</c:v>
                </c:pt>
                <c:pt idx="16">
                  <c:v>37164</c:v>
                </c:pt>
                <c:pt idx="17">
                  <c:v>37195</c:v>
                </c:pt>
                <c:pt idx="18">
                  <c:v>37225</c:v>
                </c:pt>
                <c:pt idx="19">
                  <c:v>37256</c:v>
                </c:pt>
                <c:pt idx="20">
                  <c:v>37287</c:v>
                </c:pt>
                <c:pt idx="21">
                  <c:v>37315</c:v>
                </c:pt>
                <c:pt idx="22">
                  <c:v>37346</c:v>
                </c:pt>
                <c:pt idx="23">
                  <c:v>37376</c:v>
                </c:pt>
                <c:pt idx="24">
                  <c:v>37407</c:v>
                </c:pt>
                <c:pt idx="25">
                  <c:v>37437</c:v>
                </c:pt>
                <c:pt idx="26">
                  <c:v>37468</c:v>
                </c:pt>
                <c:pt idx="27">
                  <c:v>37499</c:v>
                </c:pt>
                <c:pt idx="28">
                  <c:v>37529</c:v>
                </c:pt>
                <c:pt idx="29">
                  <c:v>37560</c:v>
                </c:pt>
                <c:pt idx="30">
                  <c:v>37590</c:v>
                </c:pt>
                <c:pt idx="31">
                  <c:v>37621</c:v>
                </c:pt>
                <c:pt idx="32">
                  <c:v>37652</c:v>
                </c:pt>
                <c:pt idx="33">
                  <c:v>37680</c:v>
                </c:pt>
                <c:pt idx="34">
                  <c:v>37711</c:v>
                </c:pt>
                <c:pt idx="35">
                  <c:v>37741</c:v>
                </c:pt>
                <c:pt idx="36">
                  <c:v>37772</c:v>
                </c:pt>
                <c:pt idx="37">
                  <c:v>37802</c:v>
                </c:pt>
                <c:pt idx="38">
                  <c:v>37833</c:v>
                </c:pt>
                <c:pt idx="39">
                  <c:v>37864</c:v>
                </c:pt>
                <c:pt idx="40">
                  <c:v>37894</c:v>
                </c:pt>
                <c:pt idx="41">
                  <c:v>37925</c:v>
                </c:pt>
                <c:pt idx="42">
                  <c:v>37955</c:v>
                </c:pt>
                <c:pt idx="43">
                  <c:v>37986</c:v>
                </c:pt>
                <c:pt idx="44">
                  <c:v>38017</c:v>
                </c:pt>
                <c:pt idx="45">
                  <c:v>38046</c:v>
                </c:pt>
                <c:pt idx="46">
                  <c:v>38077</c:v>
                </c:pt>
                <c:pt idx="47">
                  <c:v>38107</c:v>
                </c:pt>
                <c:pt idx="48">
                  <c:v>38138</c:v>
                </c:pt>
                <c:pt idx="49">
                  <c:v>38168</c:v>
                </c:pt>
                <c:pt idx="50">
                  <c:v>38199</c:v>
                </c:pt>
                <c:pt idx="51">
                  <c:v>38230</c:v>
                </c:pt>
                <c:pt idx="52">
                  <c:v>38260</c:v>
                </c:pt>
                <c:pt idx="53">
                  <c:v>38291</c:v>
                </c:pt>
                <c:pt idx="54">
                  <c:v>38321</c:v>
                </c:pt>
                <c:pt idx="55">
                  <c:v>38352</c:v>
                </c:pt>
                <c:pt idx="56">
                  <c:v>38383</c:v>
                </c:pt>
                <c:pt idx="57">
                  <c:v>38411</c:v>
                </c:pt>
                <c:pt idx="58">
                  <c:v>38442</c:v>
                </c:pt>
                <c:pt idx="59">
                  <c:v>38472</c:v>
                </c:pt>
                <c:pt idx="60">
                  <c:v>38503</c:v>
                </c:pt>
                <c:pt idx="61">
                  <c:v>38533</c:v>
                </c:pt>
                <c:pt idx="62">
                  <c:v>38564</c:v>
                </c:pt>
                <c:pt idx="63">
                  <c:v>38595</c:v>
                </c:pt>
                <c:pt idx="64">
                  <c:v>38625</c:v>
                </c:pt>
                <c:pt idx="65">
                  <c:v>38656</c:v>
                </c:pt>
                <c:pt idx="66">
                  <c:v>38686</c:v>
                </c:pt>
                <c:pt idx="67">
                  <c:v>38717</c:v>
                </c:pt>
                <c:pt idx="68">
                  <c:v>38748</c:v>
                </c:pt>
                <c:pt idx="69">
                  <c:v>38776</c:v>
                </c:pt>
                <c:pt idx="70">
                  <c:v>38807</c:v>
                </c:pt>
                <c:pt idx="71">
                  <c:v>38837</c:v>
                </c:pt>
                <c:pt idx="72">
                  <c:v>38868</c:v>
                </c:pt>
                <c:pt idx="73">
                  <c:v>38898</c:v>
                </c:pt>
                <c:pt idx="74">
                  <c:v>38929</c:v>
                </c:pt>
                <c:pt idx="75">
                  <c:v>38960</c:v>
                </c:pt>
                <c:pt idx="76">
                  <c:v>38990</c:v>
                </c:pt>
                <c:pt idx="77">
                  <c:v>39021</c:v>
                </c:pt>
                <c:pt idx="78">
                  <c:v>39051</c:v>
                </c:pt>
                <c:pt idx="79">
                  <c:v>39082</c:v>
                </c:pt>
                <c:pt idx="80">
                  <c:v>39113</c:v>
                </c:pt>
                <c:pt idx="81">
                  <c:v>39141</c:v>
                </c:pt>
                <c:pt idx="82">
                  <c:v>39172</c:v>
                </c:pt>
                <c:pt idx="83">
                  <c:v>39202</c:v>
                </c:pt>
                <c:pt idx="84">
                  <c:v>39233</c:v>
                </c:pt>
                <c:pt idx="85">
                  <c:v>39263</c:v>
                </c:pt>
                <c:pt idx="86">
                  <c:v>39294</c:v>
                </c:pt>
                <c:pt idx="87">
                  <c:v>39325</c:v>
                </c:pt>
                <c:pt idx="88">
                  <c:v>39355</c:v>
                </c:pt>
                <c:pt idx="89">
                  <c:v>39386</c:v>
                </c:pt>
                <c:pt idx="90">
                  <c:v>39416</c:v>
                </c:pt>
                <c:pt idx="91">
                  <c:v>39447</c:v>
                </c:pt>
                <c:pt idx="92">
                  <c:v>39478</c:v>
                </c:pt>
                <c:pt idx="93">
                  <c:v>39507</c:v>
                </c:pt>
                <c:pt idx="94">
                  <c:v>39538</c:v>
                </c:pt>
                <c:pt idx="95">
                  <c:v>39568</c:v>
                </c:pt>
                <c:pt idx="96">
                  <c:v>39599</c:v>
                </c:pt>
                <c:pt idx="97">
                  <c:v>39629</c:v>
                </c:pt>
                <c:pt idx="98">
                  <c:v>39660</c:v>
                </c:pt>
                <c:pt idx="99">
                  <c:v>39691</c:v>
                </c:pt>
                <c:pt idx="100">
                  <c:v>39721</c:v>
                </c:pt>
                <c:pt idx="101">
                  <c:v>39752</c:v>
                </c:pt>
                <c:pt idx="102">
                  <c:v>39782</c:v>
                </c:pt>
                <c:pt idx="103">
                  <c:v>39813</c:v>
                </c:pt>
                <c:pt idx="104">
                  <c:v>39844</c:v>
                </c:pt>
                <c:pt idx="105">
                  <c:v>39872</c:v>
                </c:pt>
                <c:pt idx="106">
                  <c:v>39903</c:v>
                </c:pt>
                <c:pt idx="107">
                  <c:v>39933</c:v>
                </c:pt>
                <c:pt idx="108">
                  <c:v>39964</c:v>
                </c:pt>
                <c:pt idx="109">
                  <c:v>39994</c:v>
                </c:pt>
                <c:pt idx="110">
                  <c:v>40025</c:v>
                </c:pt>
                <c:pt idx="111">
                  <c:v>40056</c:v>
                </c:pt>
                <c:pt idx="112">
                  <c:v>40086</c:v>
                </c:pt>
                <c:pt idx="113">
                  <c:v>40117</c:v>
                </c:pt>
                <c:pt idx="114">
                  <c:v>40147</c:v>
                </c:pt>
                <c:pt idx="115">
                  <c:v>40178</c:v>
                </c:pt>
                <c:pt idx="116">
                  <c:v>40209</c:v>
                </c:pt>
                <c:pt idx="117">
                  <c:v>40237</c:v>
                </c:pt>
                <c:pt idx="118">
                  <c:v>40268</c:v>
                </c:pt>
                <c:pt idx="119">
                  <c:v>40298</c:v>
                </c:pt>
                <c:pt idx="120">
                  <c:v>40329</c:v>
                </c:pt>
                <c:pt idx="121">
                  <c:v>40359</c:v>
                </c:pt>
                <c:pt idx="122">
                  <c:v>40390</c:v>
                </c:pt>
                <c:pt idx="123">
                  <c:v>40421</c:v>
                </c:pt>
                <c:pt idx="124">
                  <c:v>40451</c:v>
                </c:pt>
                <c:pt idx="125">
                  <c:v>40482</c:v>
                </c:pt>
                <c:pt idx="126">
                  <c:v>40512</c:v>
                </c:pt>
                <c:pt idx="127">
                  <c:v>40543</c:v>
                </c:pt>
                <c:pt idx="128">
                  <c:v>40574</c:v>
                </c:pt>
                <c:pt idx="129">
                  <c:v>40602</c:v>
                </c:pt>
                <c:pt idx="130">
                  <c:v>40633</c:v>
                </c:pt>
                <c:pt idx="131">
                  <c:v>40663</c:v>
                </c:pt>
                <c:pt idx="132">
                  <c:v>40694</c:v>
                </c:pt>
                <c:pt idx="133">
                  <c:v>40724</c:v>
                </c:pt>
                <c:pt idx="134">
                  <c:v>40755</c:v>
                </c:pt>
                <c:pt idx="135">
                  <c:v>40786</c:v>
                </c:pt>
                <c:pt idx="136">
                  <c:v>40816</c:v>
                </c:pt>
                <c:pt idx="137">
                  <c:v>40847</c:v>
                </c:pt>
                <c:pt idx="138">
                  <c:v>40877</c:v>
                </c:pt>
                <c:pt idx="139">
                  <c:v>40908</c:v>
                </c:pt>
                <c:pt idx="140">
                  <c:v>40939</c:v>
                </c:pt>
                <c:pt idx="141">
                  <c:v>40968</c:v>
                </c:pt>
                <c:pt idx="142">
                  <c:v>40999</c:v>
                </c:pt>
                <c:pt idx="143">
                  <c:v>41029</c:v>
                </c:pt>
                <c:pt idx="144">
                  <c:v>41060</c:v>
                </c:pt>
                <c:pt idx="145">
                  <c:v>41090</c:v>
                </c:pt>
                <c:pt idx="146">
                  <c:v>41121</c:v>
                </c:pt>
                <c:pt idx="147">
                  <c:v>41152</c:v>
                </c:pt>
                <c:pt idx="148">
                  <c:v>41182</c:v>
                </c:pt>
                <c:pt idx="149">
                  <c:v>41213</c:v>
                </c:pt>
                <c:pt idx="150">
                  <c:v>41243</c:v>
                </c:pt>
                <c:pt idx="151">
                  <c:v>41274</c:v>
                </c:pt>
                <c:pt idx="152">
                  <c:v>41305</c:v>
                </c:pt>
                <c:pt idx="153">
                  <c:v>41333</c:v>
                </c:pt>
                <c:pt idx="154">
                  <c:v>41364</c:v>
                </c:pt>
                <c:pt idx="155">
                  <c:v>41394</c:v>
                </c:pt>
                <c:pt idx="156">
                  <c:v>41425</c:v>
                </c:pt>
                <c:pt idx="157">
                  <c:v>41455</c:v>
                </c:pt>
                <c:pt idx="158">
                  <c:v>41486</c:v>
                </c:pt>
                <c:pt idx="159">
                  <c:v>41517</c:v>
                </c:pt>
                <c:pt idx="160">
                  <c:v>41547</c:v>
                </c:pt>
                <c:pt idx="161">
                  <c:v>41578</c:v>
                </c:pt>
                <c:pt idx="162">
                  <c:v>41608</c:v>
                </c:pt>
                <c:pt idx="163">
                  <c:v>41639</c:v>
                </c:pt>
                <c:pt idx="164">
                  <c:v>41670</c:v>
                </c:pt>
                <c:pt idx="165">
                  <c:v>41698</c:v>
                </c:pt>
                <c:pt idx="166">
                  <c:v>41729</c:v>
                </c:pt>
                <c:pt idx="167">
                  <c:v>41759</c:v>
                </c:pt>
                <c:pt idx="168">
                  <c:v>41790</c:v>
                </c:pt>
                <c:pt idx="169">
                  <c:v>41820</c:v>
                </c:pt>
                <c:pt idx="170">
                  <c:v>41851</c:v>
                </c:pt>
                <c:pt idx="171">
                  <c:v>41882</c:v>
                </c:pt>
                <c:pt idx="172">
                  <c:v>41912</c:v>
                </c:pt>
                <c:pt idx="173">
                  <c:v>41943</c:v>
                </c:pt>
                <c:pt idx="174">
                  <c:v>41973</c:v>
                </c:pt>
                <c:pt idx="175">
                  <c:v>42004</c:v>
                </c:pt>
                <c:pt idx="176">
                  <c:v>42035</c:v>
                </c:pt>
                <c:pt idx="177">
                  <c:v>42063</c:v>
                </c:pt>
                <c:pt idx="178">
                  <c:v>42094</c:v>
                </c:pt>
                <c:pt idx="179">
                  <c:v>42124</c:v>
                </c:pt>
                <c:pt idx="180">
                  <c:v>42155</c:v>
                </c:pt>
                <c:pt idx="181">
                  <c:v>42185</c:v>
                </c:pt>
                <c:pt idx="182">
                  <c:v>42216</c:v>
                </c:pt>
                <c:pt idx="183">
                  <c:v>42247</c:v>
                </c:pt>
                <c:pt idx="184">
                  <c:v>42277</c:v>
                </c:pt>
                <c:pt idx="185">
                  <c:v>42308</c:v>
                </c:pt>
                <c:pt idx="186">
                  <c:v>42338</c:v>
                </c:pt>
                <c:pt idx="187">
                  <c:v>42369</c:v>
                </c:pt>
                <c:pt idx="188">
                  <c:v>42400</c:v>
                </c:pt>
                <c:pt idx="189">
                  <c:v>42429</c:v>
                </c:pt>
                <c:pt idx="190">
                  <c:v>42460</c:v>
                </c:pt>
                <c:pt idx="191">
                  <c:v>42490</c:v>
                </c:pt>
                <c:pt idx="192">
                  <c:v>42521</c:v>
                </c:pt>
                <c:pt idx="193">
                  <c:v>42551</c:v>
                </c:pt>
                <c:pt idx="194">
                  <c:v>42582</c:v>
                </c:pt>
                <c:pt idx="195">
                  <c:v>42613</c:v>
                </c:pt>
                <c:pt idx="196">
                  <c:v>42643</c:v>
                </c:pt>
                <c:pt idx="197">
                  <c:v>42674</c:v>
                </c:pt>
                <c:pt idx="198">
                  <c:v>42704</c:v>
                </c:pt>
                <c:pt idx="199">
                  <c:v>42735</c:v>
                </c:pt>
                <c:pt idx="200">
                  <c:v>42766</c:v>
                </c:pt>
                <c:pt idx="201">
                  <c:v>42794</c:v>
                </c:pt>
                <c:pt idx="202">
                  <c:v>42825</c:v>
                </c:pt>
                <c:pt idx="203">
                  <c:v>42855</c:v>
                </c:pt>
                <c:pt idx="204">
                  <c:v>42886</c:v>
                </c:pt>
                <c:pt idx="205">
                  <c:v>42916</c:v>
                </c:pt>
              </c:numCache>
            </c:numRef>
          </c:cat>
          <c:val>
            <c:numRef>
              <c:f>desempleo!$Y$26:$Y$500</c:f>
              <c:numCache>
                <c:formatCode>General</c:formatCode>
                <c:ptCount val="475"/>
                <c:pt idx="0">
                  <c:v>8</c:v>
                </c:pt>
                <c:pt idx="1">
                  <c:v>8</c:v>
                </c:pt>
                <c:pt idx="2">
                  <c:v>7.9</c:v>
                </c:pt>
                <c:pt idx="3">
                  <c:v>7.9</c:v>
                </c:pt>
                <c:pt idx="4">
                  <c:v>7.8</c:v>
                </c:pt>
                <c:pt idx="5">
                  <c:v>7.8</c:v>
                </c:pt>
                <c:pt idx="6">
                  <c:v>7.8</c:v>
                </c:pt>
                <c:pt idx="7">
                  <c:v>7.7</c:v>
                </c:pt>
                <c:pt idx="8">
                  <c:v>7.7</c:v>
                </c:pt>
                <c:pt idx="9">
                  <c:v>7.7</c:v>
                </c:pt>
                <c:pt idx="10">
                  <c:v>7.7</c:v>
                </c:pt>
                <c:pt idx="11">
                  <c:v>7.7</c:v>
                </c:pt>
                <c:pt idx="12">
                  <c:v>7.7</c:v>
                </c:pt>
                <c:pt idx="13">
                  <c:v>7.7</c:v>
                </c:pt>
                <c:pt idx="14">
                  <c:v>7.8</c:v>
                </c:pt>
                <c:pt idx="15">
                  <c:v>7.8</c:v>
                </c:pt>
                <c:pt idx="16">
                  <c:v>7.9</c:v>
                </c:pt>
                <c:pt idx="17">
                  <c:v>7.9</c:v>
                </c:pt>
                <c:pt idx="18">
                  <c:v>8</c:v>
                </c:pt>
                <c:pt idx="19">
                  <c:v>8</c:v>
                </c:pt>
                <c:pt idx="20">
                  <c:v>8.1</c:v>
                </c:pt>
                <c:pt idx="21">
                  <c:v>8.1999999999999993</c:v>
                </c:pt>
                <c:pt idx="22">
                  <c:v>8.3000000000000007</c:v>
                </c:pt>
                <c:pt idx="23">
                  <c:v>8.3000000000000007</c:v>
                </c:pt>
                <c:pt idx="24">
                  <c:v>8.4</c:v>
                </c:pt>
                <c:pt idx="25">
                  <c:v>8.5</c:v>
                </c:pt>
                <c:pt idx="26">
                  <c:v>8.6</c:v>
                </c:pt>
                <c:pt idx="27">
                  <c:v>8.8000000000000007</c:v>
                </c:pt>
                <c:pt idx="28">
                  <c:v>8.9</c:v>
                </c:pt>
                <c:pt idx="29">
                  <c:v>9</c:v>
                </c:pt>
                <c:pt idx="30">
                  <c:v>9.1</c:v>
                </c:pt>
                <c:pt idx="31">
                  <c:v>9.1999999999999993</c:v>
                </c:pt>
                <c:pt idx="32">
                  <c:v>9.4</c:v>
                </c:pt>
                <c:pt idx="33">
                  <c:v>9.5</c:v>
                </c:pt>
                <c:pt idx="34">
                  <c:v>9.5</c:v>
                </c:pt>
                <c:pt idx="35">
                  <c:v>9.6</c:v>
                </c:pt>
                <c:pt idx="36">
                  <c:v>9.6999999999999993</c:v>
                </c:pt>
                <c:pt idx="37">
                  <c:v>9.6999999999999993</c:v>
                </c:pt>
                <c:pt idx="38">
                  <c:v>9.6999999999999993</c:v>
                </c:pt>
                <c:pt idx="39">
                  <c:v>9.8000000000000007</c:v>
                </c:pt>
                <c:pt idx="40">
                  <c:v>9.8000000000000007</c:v>
                </c:pt>
                <c:pt idx="41">
                  <c:v>9.8000000000000007</c:v>
                </c:pt>
                <c:pt idx="42">
                  <c:v>9.8000000000000007</c:v>
                </c:pt>
                <c:pt idx="43">
                  <c:v>9.9</c:v>
                </c:pt>
                <c:pt idx="44">
                  <c:v>9.9</c:v>
                </c:pt>
                <c:pt idx="45">
                  <c:v>9.9</c:v>
                </c:pt>
                <c:pt idx="46">
                  <c:v>10</c:v>
                </c:pt>
                <c:pt idx="47">
                  <c:v>10.1</c:v>
                </c:pt>
                <c:pt idx="48">
                  <c:v>10.199999999999999</c:v>
                </c:pt>
                <c:pt idx="49">
                  <c:v>10.3</c:v>
                </c:pt>
                <c:pt idx="50">
                  <c:v>10.5</c:v>
                </c:pt>
                <c:pt idx="51">
                  <c:v>10.6</c:v>
                </c:pt>
                <c:pt idx="52">
                  <c:v>10.7</c:v>
                </c:pt>
                <c:pt idx="53">
                  <c:v>10.8</c:v>
                </c:pt>
                <c:pt idx="54">
                  <c:v>10.9</c:v>
                </c:pt>
                <c:pt idx="55">
                  <c:v>11</c:v>
                </c:pt>
                <c:pt idx="56">
                  <c:v>11.1</c:v>
                </c:pt>
                <c:pt idx="57">
                  <c:v>11.2</c:v>
                </c:pt>
                <c:pt idx="58">
                  <c:v>11.2</c:v>
                </c:pt>
                <c:pt idx="59">
                  <c:v>11.2</c:v>
                </c:pt>
                <c:pt idx="60">
                  <c:v>11.3</c:v>
                </c:pt>
                <c:pt idx="61">
                  <c:v>11.2</c:v>
                </c:pt>
                <c:pt idx="62">
                  <c:v>11.2</c:v>
                </c:pt>
                <c:pt idx="63">
                  <c:v>11.2</c:v>
                </c:pt>
                <c:pt idx="64">
                  <c:v>11.1</c:v>
                </c:pt>
                <c:pt idx="65">
                  <c:v>11</c:v>
                </c:pt>
                <c:pt idx="66">
                  <c:v>10.9</c:v>
                </c:pt>
                <c:pt idx="67">
                  <c:v>10.7</c:v>
                </c:pt>
                <c:pt idx="68">
                  <c:v>10.6</c:v>
                </c:pt>
                <c:pt idx="69">
                  <c:v>10.5</c:v>
                </c:pt>
                <c:pt idx="70">
                  <c:v>10.4</c:v>
                </c:pt>
                <c:pt idx="71">
                  <c:v>10.3</c:v>
                </c:pt>
                <c:pt idx="72">
                  <c:v>10.199999999999999</c:v>
                </c:pt>
                <c:pt idx="73">
                  <c:v>10.1</c:v>
                </c:pt>
                <c:pt idx="74">
                  <c:v>10</c:v>
                </c:pt>
                <c:pt idx="75">
                  <c:v>9.9</c:v>
                </c:pt>
                <c:pt idx="76">
                  <c:v>9.6999999999999993</c:v>
                </c:pt>
                <c:pt idx="77">
                  <c:v>9.6</c:v>
                </c:pt>
                <c:pt idx="78">
                  <c:v>9.5</c:v>
                </c:pt>
                <c:pt idx="79">
                  <c:v>9.4</c:v>
                </c:pt>
                <c:pt idx="80">
                  <c:v>9.3000000000000007</c:v>
                </c:pt>
                <c:pt idx="81">
                  <c:v>9.1</c:v>
                </c:pt>
                <c:pt idx="82">
                  <c:v>9</c:v>
                </c:pt>
                <c:pt idx="83">
                  <c:v>8.9</c:v>
                </c:pt>
                <c:pt idx="84">
                  <c:v>8.8000000000000007</c:v>
                </c:pt>
                <c:pt idx="85">
                  <c:v>8.6999999999999993</c:v>
                </c:pt>
                <c:pt idx="86">
                  <c:v>8.5</c:v>
                </c:pt>
                <c:pt idx="87">
                  <c:v>8.4</c:v>
                </c:pt>
                <c:pt idx="88">
                  <c:v>8.3000000000000007</c:v>
                </c:pt>
                <c:pt idx="89">
                  <c:v>8.1999999999999993</c:v>
                </c:pt>
                <c:pt idx="90">
                  <c:v>8.1999999999999993</c:v>
                </c:pt>
                <c:pt idx="91">
                  <c:v>8.1</c:v>
                </c:pt>
                <c:pt idx="92">
                  <c:v>7.9</c:v>
                </c:pt>
                <c:pt idx="93">
                  <c:v>7.8</c:v>
                </c:pt>
                <c:pt idx="94">
                  <c:v>7.7</c:v>
                </c:pt>
                <c:pt idx="95">
                  <c:v>7.6</c:v>
                </c:pt>
                <c:pt idx="96">
                  <c:v>7.5</c:v>
                </c:pt>
                <c:pt idx="97">
                  <c:v>7.4</c:v>
                </c:pt>
                <c:pt idx="98">
                  <c:v>7.3</c:v>
                </c:pt>
                <c:pt idx="99">
                  <c:v>7.3</c:v>
                </c:pt>
                <c:pt idx="100">
                  <c:v>7.3</c:v>
                </c:pt>
                <c:pt idx="101">
                  <c:v>7.3</c:v>
                </c:pt>
                <c:pt idx="102">
                  <c:v>7.3</c:v>
                </c:pt>
                <c:pt idx="103">
                  <c:v>7.4</c:v>
                </c:pt>
                <c:pt idx="104">
                  <c:v>7.4</c:v>
                </c:pt>
                <c:pt idx="105">
                  <c:v>7.5</c:v>
                </c:pt>
                <c:pt idx="106">
                  <c:v>7.5</c:v>
                </c:pt>
                <c:pt idx="107">
                  <c:v>7.6</c:v>
                </c:pt>
                <c:pt idx="108">
                  <c:v>7.6</c:v>
                </c:pt>
                <c:pt idx="109">
                  <c:v>7.7</c:v>
                </c:pt>
                <c:pt idx="110">
                  <c:v>7.7</c:v>
                </c:pt>
                <c:pt idx="111">
                  <c:v>7.7</c:v>
                </c:pt>
                <c:pt idx="112">
                  <c:v>7.7</c:v>
                </c:pt>
                <c:pt idx="113">
                  <c:v>7.6</c:v>
                </c:pt>
                <c:pt idx="114">
                  <c:v>7.6</c:v>
                </c:pt>
                <c:pt idx="115">
                  <c:v>7.5</c:v>
                </c:pt>
                <c:pt idx="116">
                  <c:v>7.4</c:v>
                </c:pt>
                <c:pt idx="117">
                  <c:v>7.3</c:v>
                </c:pt>
                <c:pt idx="118">
                  <c:v>7.3</c:v>
                </c:pt>
                <c:pt idx="119">
                  <c:v>7.2</c:v>
                </c:pt>
                <c:pt idx="120">
                  <c:v>7.1</c:v>
                </c:pt>
                <c:pt idx="121">
                  <c:v>7</c:v>
                </c:pt>
                <c:pt idx="122">
                  <c:v>6.9</c:v>
                </c:pt>
                <c:pt idx="123">
                  <c:v>6.8</c:v>
                </c:pt>
                <c:pt idx="124">
                  <c:v>6.7</c:v>
                </c:pt>
                <c:pt idx="125">
                  <c:v>6.6</c:v>
                </c:pt>
                <c:pt idx="126">
                  <c:v>6.5</c:v>
                </c:pt>
                <c:pt idx="127">
                  <c:v>6.4</c:v>
                </c:pt>
                <c:pt idx="128">
                  <c:v>6.3</c:v>
                </c:pt>
                <c:pt idx="129">
                  <c:v>6.2</c:v>
                </c:pt>
                <c:pt idx="130">
                  <c:v>6.2</c:v>
                </c:pt>
                <c:pt idx="131">
                  <c:v>6.1</c:v>
                </c:pt>
                <c:pt idx="132">
                  <c:v>6</c:v>
                </c:pt>
                <c:pt idx="133">
                  <c:v>5.9</c:v>
                </c:pt>
                <c:pt idx="134">
                  <c:v>5.8</c:v>
                </c:pt>
                <c:pt idx="135">
                  <c:v>5.8</c:v>
                </c:pt>
                <c:pt idx="136">
                  <c:v>5.7</c:v>
                </c:pt>
                <c:pt idx="137">
                  <c:v>5.6</c:v>
                </c:pt>
                <c:pt idx="138">
                  <c:v>5.6</c:v>
                </c:pt>
                <c:pt idx="139">
                  <c:v>5.5</c:v>
                </c:pt>
                <c:pt idx="140">
                  <c:v>5.5</c:v>
                </c:pt>
                <c:pt idx="141">
                  <c:v>5.5</c:v>
                </c:pt>
                <c:pt idx="142">
                  <c:v>5.4</c:v>
                </c:pt>
                <c:pt idx="143">
                  <c:v>5.4</c:v>
                </c:pt>
                <c:pt idx="144">
                  <c:v>5.4</c:v>
                </c:pt>
                <c:pt idx="145">
                  <c:v>5.4</c:v>
                </c:pt>
                <c:pt idx="146">
                  <c:v>5.4</c:v>
                </c:pt>
                <c:pt idx="147">
                  <c:v>5.4</c:v>
                </c:pt>
                <c:pt idx="148">
                  <c:v>5.4</c:v>
                </c:pt>
                <c:pt idx="149">
                  <c:v>5.4</c:v>
                </c:pt>
                <c:pt idx="150">
                  <c:v>5.4</c:v>
                </c:pt>
                <c:pt idx="151">
                  <c:v>5.3</c:v>
                </c:pt>
                <c:pt idx="152">
                  <c:v>5.3</c:v>
                </c:pt>
                <c:pt idx="153">
                  <c:v>5.3</c:v>
                </c:pt>
                <c:pt idx="154">
                  <c:v>5.3</c:v>
                </c:pt>
                <c:pt idx="155">
                  <c:v>5.3</c:v>
                </c:pt>
                <c:pt idx="156">
                  <c:v>5.3</c:v>
                </c:pt>
                <c:pt idx="157">
                  <c:v>5.3</c:v>
                </c:pt>
                <c:pt idx="158">
                  <c:v>5.2</c:v>
                </c:pt>
                <c:pt idx="159">
                  <c:v>5.2</c:v>
                </c:pt>
                <c:pt idx="160">
                  <c:v>5.2</c:v>
                </c:pt>
                <c:pt idx="161">
                  <c:v>5.2</c:v>
                </c:pt>
                <c:pt idx="162">
                  <c:v>5.0999999999999996</c:v>
                </c:pt>
                <c:pt idx="163">
                  <c:v>5.0999999999999996</c:v>
                </c:pt>
                <c:pt idx="164">
                  <c:v>5.0999999999999996</c:v>
                </c:pt>
                <c:pt idx="165">
                  <c:v>5.0999999999999996</c:v>
                </c:pt>
                <c:pt idx="166">
                  <c:v>5.0999999999999996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4.9000000000000004</c:v>
                </c:pt>
                <c:pt idx="173">
                  <c:v>4.9000000000000004</c:v>
                </c:pt>
                <c:pt idx="174">
                  <c:v>4.9000000000000004</c:v>
                </c:pt>
                <c:pt idx="175">
                  <c:v>4.8</c:v>
                </c:pt>
                <c:pt idx="176">
                  <c:v>4.8</c:v>
                </c:pt>
                <c:pt idx="177">
                  <c:v>4.8</c:v>
                </c:pt>
                <c:pt idx="178">
                  <c:v>4.8</c:v>
                </c:pt>
                <c:pt idx="179">
                  <c:v>4.7</c:v>
                </c:pt>
                <c:pt idx="180">
                  <c:v>4.7</c:v>
                </c:pt>
                <c:pt idx="181">
                  <c:v>4.7</c:v>
                </c:pt>
                <c:pt idx="182">
                  <c:v>4.5999999999999996</c:v>
                </c:pt>
                <c:pt idx="183">
                  <c:v>4.5999999999999996</c:v>
                </c:pt>
                <c:pt idx="184">
                  <c:v>4.5</c:v>
                </c:pt>
                <c:pt idx="185">
                  <c:v>4.5</c:v>
                </c:pt>
                <c:pt idx="186">
                  <c:v>4.5</c:v>
                </c:pt>
                <c:pt idx="187">
                  <c:v>4.4000000000000004</c:v>
                </c:pt>
                <c:pt idx="188">
                  <c:v>4.4000000000000004</c:v>
                </c:pt>
                <c:pt idx="189">
                  <c:v>4.3</c:v>
                </c:pt>
                <c:pt idx="190">
                  <c:v>4.3</c:v>
                </c:pt>
                <c:pt idx="191">
                  <c:v>4.2</c:v>
                </c:pt>
                <c:pt idx="192">
                  <c:v>4.2</c:v>
                </c:pt>
                <c:pt idx="193">
                  <c:v>4.2</c:v>
                </c:pt>
                <c:pt idx="194">
                  <c:v>4.0999999999999996</c:v>
                </c:pt>
                <c:pt idx="195">
                  <c:v>4.0999999999999996</c:v>
                </c:pt>
                <c:pt idx="196">
                  <c:v>4</c:v>
                </c:pt>
                <c:pt idx="197">
                  <c:v>4</c:v>
                </c:pt>
                <c:pt idx="198">
                  <c:v>3.9</c:v>
                </c:pt>
                <c:pt idx="199">
                  <c:v>3.9</c:v>
                </c:pt>
                <c:pt idx="200">
                  <c:v>3.9</c:v>
                </c:pt>
                <c:pt idx="201">
                  <c:v>3.9</c:v>
                </c:pt>
                <c:pt idx="202">
                  <c:v>3.9</c:v>
                </c:pt>
                <c:pt idx="203">
                  <c:v>3.9</c:v>
                </c:pt>
                <c:pt idx="204">
                  <c:v>3.9</c:v>
                </c:pt>
                <c:pt idx="205">
                  <c:v>3.9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desempleo!$Z$23</c:f>
              <c:strCache>
                <c:ptCount val="1"/>
                <c:pt idx="0">
                  <c:v>Francia</c:v>
                </c:pt>
              </c:strCache>
            </c:strRef>
          </c:tx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cat>
            <c:numRef>
              <c:f>desempleo!$X$26:$X$500</c:f>
              <c:numCache>
                <c:formatCode>m/d/yyyy</c:formatCode>
                <c:ptCount val="475"/>
                <c:pt idx="0">
                  <c:v>36677</c:v>
                </c:pt>
                <c:pt idx="1">
                  <c:v>36707</c:v>
                </c:pt>
                <c:pt idx="2">
                  <c:v>36738</c:v>
                </c:pt>
                <c:pt idx="3">
                  <c:v>36769</c:v>
                </c:pt>
                <c:pt idx="4">
                  <c:v>36799</c:v>
                </c:pt>
                <c:pt idx="5">
                  <c:v>36830</c:v>
                </c:pt>
                <c:pt idx="6">
                  <c:v>36860</c:v>
                </c:pt>
                <c:pt idx="7">
                  <c:v>36891</c:v>
                </c:pt>
                <c:pt idx="8">
                  <c:v>36922</c:v>
                </c:pt>
                <c:pt idx="9">
                  <c:v>36950</c:v>
                </c:pt>
                <c:pt idx="10">
                  <c:v>36981</c:v>
                </c:pt>
                <c:pt idx="11">
                  <c:v>37011</c:v>
                </c:pt>
                <c:pt idx="12">
                  <c:v>37042</c:v>
                </c:pt>
                <c:pt idx="13">
                  <c:v>37072</c:v>
                </c:pt>
                <c:pt idx="14">
                  <c:v>37103</c:v>
                </c:pt>
                <c:pt idx="15">
                  <c:v>37134</c:v>
                </c:pt>
                <c:pt idx="16">
                  <c:v>37164</c:v>
                </c:pt>
                <c:pt idx="17">
                  <c:v>37195</c:v>
                </c:pt>
                <c:pt idx="18">
                  <c:v>37225</c:v>
                </c:pt>
                <c:pt idx="19">
                  <c:v>37256</c:v>
                </c:pt>
                <c:pt idx="20">
                  <c:v>37287</c:v>
                </c:pt>
                <c:pt idx="21">
                  <c:v>37315</c:v>
                </c:pt>
                <c:pt idx="22">
                  <c:v>37346</c:v>
                </c:pt>
                <c:pt idx="23">
                  <c:v>37376</c:v>
                </c:pt>
                <c:pt idx="24">
                  <c:v>37407</c:v>
                </c:pt>
                <c:pt idx="25">
                  <c:v>37437</c:v>
                </c:pt>
                <c:pt idx="26">
                  <c:v>37468</c:v>
                </c:pt>
                <c:pt idx="27">
                  <c:v>37499</c:v>
                </c:pt>
                <c:pt idx="28">
                  <c:v>37529</c:v>
                </c:pt>
                <c:pt idx="29">
                  <c:v>37560</c:v>
                </c:pt>
                <c:pt idx="30">
                  <c:v>37590</c:v>
                </c:pt>
                <c:pt idx="31">
                  <c:v>37621</c:v>
                </c:pt>
                <c:pt idx="32">
                  <c:v>37652</c:v>
                </c:pt>
                <c:pt idx="33">
                  <c:v>37680</c:v>
                </c:pt>
                <c:pt idx="34">
                  <c:v>37711</c:v>
                </c:pt>
                <c:pt idx="35">
                  <c:v>37741</c:v>
                </c:pt>
                <c:pt idx="36">
                  <c:v>37772</c:v>
                </c:pt>
                <c:pt idx="37">
                  <c:v>37802</c:v>
                </c:pt>
                <c:pt idx="38">
                  <c:v>37833</c:v>
                </c:pt>
                <c:pt idx="39">
                  <c:v>37864</c:v>
                </c:pt>
                <c:pt idx="40">
                  <c:v>37894</c:v>
                </c:pt>
                <c:pt idx="41">
                  <c:v>37925</c:v>
                </c:pt>
                <c:pt idx="42">
                  <c:v>37955</c:v>
                </c:pt>
                <c:pt idx="43">
                  <c:v>37986</c:v>
                </c:pt>
                <c:pt idx="44">
                  <c:v>38017</c:v>
                </c:pt>
                <c:pt idx="45">
                  <c:v>38046</c:v>
                </c:pt>
                <c:pt idx="46">
                  <c:v>38077</c:v>
                </c:pt>
                <c:pt idx="47">
                  <c:v>38107</c:v>
                </c:pt>
                <c:pt idx="48">
                  <c:v>38138</c:v>
                </c:pt>
                <c:pt idx="49">
                  <c:v>38168</c:v>
                </c:pt>
                <c:pt idx="50">
                  <c:v>38199</c:v>
                </c:pt>
                <c:pt idx="51">
                  <c:v>38230</c:v>
                </c:pt>
                <c:pt idx="52">
                  <c:v>38260</c:v>
                </c:pt>
                <c:pt idx="53">
                  <c:v>38291</c:v>
                </c:pt>
                <c:pt idx="54">
                  <c:v>38321</c:v>
                </c:pt>
                <c:pt idx="55">
                  <c:v>38352</c:v>
                </c:pt>
                <c:pt idx="56">
                  <c:v>38383</c:v>
                </c:pt>
                <c:pt idx="57">
                  <c:v>38411</c:v>
                </c:pt>
                <c:pt idx="58">
                  <c:v>38442</c:v>
                </c:pt>
                <c:pt idx="59">
                  <c:v>38472</c:v>
                </c:pt>
                <c:pt idx="60">
                  <c:v>38503</c:v>
                </c:pt>
                <c:pt idx="61">
                  <c:v>38533</c:v>
                </c:pt>
                <c:pt idx="62">
                  <c:v>38564</c:v>
                </c:pt>
                <c:pt idx="63">
                  <c:v>38595</c:v>
                </c:pt>
                <c:pt idx="64">
                  <c:v>38625</c:v>
                </c:pt>
                <c:pt idx="65">
                  <c:v>38656</c:v>
                </c:pt>
                <c:pt idx="66">
                  <c:v>38686</c:v>
                </c:pt>
                <c:pt idx="67">
                  <c:v>38717</c:v>
                </c:pt>
                <c:pt idx="68">
                  <c:v>38748</c:v>
                </c:pt>
                <c:pt idx="69">
                  <c:v>38776</c:v>
                </c:pt>
                <c:pt idx="70">
                  <c:v>38807</c:v>
                </c:pt>
                <c:pt idx="71">
                  <c:v>38837</c:v>
                </c:pt>
                <c:pt idx="72">
                  <c:v>38868</c:v>
                </c:pt>
                <c:pt idx="73">
                  <c:v>38898</c:v>
                </c:pt>
                <c:pt idx="74">
                  <c:v>38929</c:v>
                </c:pt>
                <c:pt idx="75">
                  <c:v>38960</c:v>
                </c:pt>
                <c:pt idx="76">
                  <c:v>38990</c:v>
                </c:pt>
                <c:pt idx="77">
                  <c:v>39021</c:v>
                </c:pt>
                <c:pt idx="78">
                  <c:v>39051</c:v>
                </c:pt>
                <c:pt idx="79">
                  <c:v>39082</c:v>
                </c:pt>
                <c:pt idx="80">
                  <c:v>39113</c:v>
                </c:pt>
                <c:pt idx="81">
                  <c:v>39141</c:v>
                </c:pt>
                <c:pt idx="82">
                  <c:v>39172</c:v>
                </c:pt>
                <c:pt idx="83">
                  <c:v>39202</c:v>
                </c:pt>
                <c:pt idx="84">
                  <c:v>39233</c:v>
                </c:pt>
                <c:pt idx="85">
                  <c:v>39263</c:v>
                </c:pt>
                <c:pt idx="86">
                  <c:v>39294</c:v>
                </c:pt>
                <c:pt idx="87">
                  <c:v>39325</c:v>
                </c:pt>
                <c:pt idx="88">
                  <c:v>39355</c:v>
                </c:pt>
                <c:pt idx="89">
                  <c:v>39386</c:v>
                </c:pt>
                <c:pt idx="90">
                  <c:v>39416</c:v>
                </c:pt>
                <c:pt idx="91">
                  <c:v>39447</c:v>
                </c:pt>
                <c:pt idx="92">
                  <c:v>39478</c:v>
                </c:pt>
                <c:pt idx="93">
                  <c:v>39507</c:v>
                </c:pt>
                <c:pt idx="94">
                  <c:v>39538</c:v>
                </c:pt>
                <c:pt idx="95">
                  <c:v>39568</c:v>
                </c:pt>
                <c:pt idx="96">
                  <c:v>39599</c:v>
                </c:pt>
                <c:pt idx="97">
                  <c:v>39629</c:v>
                </c:pt>
                <c:pt idx="98">
                  <c:v>39660</c:v>
                </c:pt>
                <c:pt idx="99">
                  <c:v>39691</c:v>
                </c:pt>
                <c:pt idx="100">
                  <c:v>39721</c:v>
                </c:pt>
                <c:pt idx="101">
                  <c:v>39752</c:v>
                </c:pt>
                <c:pt idx="102">
                  <c:v>39782</c:v>
                </c:pt>
                <c:pt idx="103">
                  <c:v>39813</c:v>
                </c:pt>
                <c:pt idx="104">
                  <c:v>39844</c:v>
                </c:pt>
                <c:pt idx="105">
                  <c:v>39872</c:v>
                </c:pt>
                <c:pt idx="106">
                  <c:v>39903</c:v>
                </c:pt>
                <c:pt idx="107">
                  <c:v>39933</c:v>
                </c:pt>
                <c:pt idx="108">
                  <c:v>39964</c:v>
                </c:pt>
                <c:pt idx="109">
                  <c:v>39994</c:v>
                </c:pt>
                <c:pt idx="110">
                  <c:v>40025</c:v>
                </c:pt>
                <c:pt idx="111">
                  <c:v>40056</c:v>
                </c:pt>
                <c:pt idx="112">
                  <c:v>40086</c:v>
                </c:pt>
                <c:pt idx="113">
                  <c:v>40117</c:v>
                </c:pt>
                <c:pt idx="114">
                  <c:v>40147</c:v>
                </c:pt>
                <c:pt idx="115">
                  <c:v>40178</c:v>
                </c:pt>
                <c:pt idx="116">
                  <c:v>40209</c:v>
                </c:pt>
                <c:pt idx="117">
                  <c:v>40237</c:v>
                </c:pt>
                <c:pt idx="118">
                  <c:v>40268</c:v>
                </c:pt>
                <c:pt idx="119">
                  <c:v>40298</c:v>
                </c:pt>
                <c:pt idx="120">
                  <c:v>40329</c:v>
                </c:pt>
                <c:pt idx="121">
                  <c:v>40359</c:v>
                </c:pt>
                <c:pt idx="122">
                  <c:v>40390</c:v>
                </c:pt>
                <c:pt idx="123">
                  <c:v>40421</c:v>
                </c:pt>
                <c:pt idx="124">
                  <c:v>40451</c:v>
                </c:pt>
                <c:pt idx="125">
                  <c:v>40482</c:v>
                </c:pt>
                <c:pt idx="126">
                  <c:v>40512</c:v>
                </c:pt>
                <c:pt idx="127">
                  <c:v>40543</c:v>
                </c:pt>
                <c:pt idx="128">
                  <c:v>40574</c:v>
                </c:pt>
                <c:pt idx="129">
                  <c:v>40602</c:v>
                </c:pt>
                <c:pt idx="130">
                  <c:v>40633</c:v>
                </c:pt>
                <c:pt idx="131">
                  <c:v>40663</c:v>
                </c:pt>
                <c:pt idx="132">
                  <c:v>40694</c:v>
                </c:pt>
                <c:pt idx="133">
                  <c:v>40724</c:v>
                </c:pt>
                <c:pt idx="134">
                  <c:v>40755</c:v>
                </c:pt>
                <c:pt idx="135">
                  <c:v>40786</c:v>
                </c:pt>
                <c:pt idx="136">
                  <c:v>40816</c:v>
                </c:pt>
                <c:pt idx="137">
                  <c:v>40847</c:v>
                </c:pt>
                <c:pt idx="138">
                  <c:v>40877</c:v>
                </c:pt>
                <c:pt idx="139">
                  <c:v>40908</c:v>
                </c:pt>
                <c:pt idx="140">
                  <c:v>40939</c:v>
                </c:pt>
                <c:pt idx="141">
                  <c:v>40968</c:v>
                </c:pt>
                <c:pt idx="142">
                  <c:v>40999</c:v>
                </c:pt>
                <c:pt idx="143">
                  <c:v>41029</c:v>
                </c:pt>
                <c:pt idx="144">
                  <c:v>41060</c:v>
                </c:pt>
                <c:pt idx="145">
                  <c:v>41090</c:v>
                </c:pt>
                <c:pt idx="146">
                  <c:v>41121</c:v>
                </c:pt>
                <c:pt idx="147">
                  <c:v>41152</c:v>
                </c:pt>
                <c:pt idx="148">
                  <c:v>41182</c:v>
                </c:pt>
                <c:pt idx="149">
                  <c:v>41213</c:v>
                </c:pt>
                <c:pt idx="150">
                  <c:v>41243</c:v>
                </c:pt>
                <c:pt idx="151">
                  <c:v>41274</c:v>
                </c:pt>
                <c:pt idx="152">
                  <c:v>41305</c:v>
                </c:pt>
                <c:pt idx="153">
                  <c:v>41333</c:v>
                </c:pt>
                <c:pt idx="154">
                  <c:v>41364</c:v>
                </c:pt>
                <c:pt idx="155">
                  <c:v>41394</c:v>
                </c:pt>
                <c:pt idx="156">
                  <c:v>41425</c:v>
                </c:pt>
                <c:pt idx="157">
                  <c:v>41455</c:v>
                </c:pt>
                <c:pt idx="158">
                  <c:v>41486</c:v>
                </c:pt>
                <c:pt idx="159">
                  <c:v>41517</c:v>
                </c:pt>
                <c:pt idx="160">
                  <c:v>41547</c:v>
                </c:pt>
                <c:pt idx="161">
                  <c:v>41578</c:v>
                </c:pt>
                <c:pt idx="162">
                  <c:v>41608</c:v>
                </c:pt>
                <c:pt idx="163">
                  <c:v>41639</c:v>
                </c:pt>
                <c:pt idx="164">
                  <c:v>41670</c:v>
                </c:pt>
                <c:pt idx="165">
                  <c:v>41698</c:v>
                </c:pt>
                <c:pt idx="166">
                  <c:v>41729</c:v>
                </c:pt>
                <c:pt idx="167">
                  <c:v>41759</c:v>
                </c:pt>
                <c:pt idx="168">
                  <c:v>41790</c:v>
                </c:pt>
                <c:pt idx="169">
                  <c:v>41820</c:v>
                </c:pt>
                <c:pt idx="170">
                  <c:v>41851</c:v>
                </c:pt>
                <c:pt idx="171">
                  <c:v>41882</c:v>
                </c:pt>
                <c:pt idx="172">
                  <c:v>41912</c:v>
                </c:pt>
                <c:pt idx="173">
                  <c:v>41943</c:v>
                </c:pt>
                <c:pt idx="174">
                  <c:v>41973</c:v>
                </c:pt>
                <c:pt idx="175">
                  <c:v>42004</c:v>
                </c:pt>
                <c:pt idx="176">
                  <c:v>42035</c:v>
                </c:pt>
                <c:pt idx="177">
                  <c:v>42063</c:v>
                </c:pt>
                <c:pt idx="178">
                  <c:v>42094</c:v>
                </c:pt>
                <c:pt idx="179">
                  <c:v>42124</c:v>
                </c:pt>
                <c:pt idx="180">
                  <c:v>42155</c:v>
                </c:pt>
                <c:pt idx="181">
                  <c:v>42185</c:v>
                </c:pt>
                <c:pt idx="182">
                  <c:v>42216</c:v>
                </c:pt>
                <c:pt idx="183">
                  <c:v>42247</c:v>
                </c:pt>
                <c:pt idx="184">
                  <c:v>42277</c:v>
                </c:pt>
                <c:pt idx="185">
                  <c:v>42308</c:v>
                </c:pt>
                <c:pt idx="186">
                  <c:v>42338</c:v>
                </c:pt>
                <c:pt idx="187">
                  <c:v>42369</c:v>
                </c:pt>
                <c:pt idx="188">
                  <c:v>42400</c:v>
                </c:pt>
                <c:pt idx="189">
                  <c:v>42429</c:v>
                </c:pt>
                <c:pt idx="190">
                  <c:v>42460</c:v>
                </c:pt>
                <c:pt idx="191">
                  <c:v>42490</c:v>
                </c:pt>
                <c:pt idx="192">
                  <c:v>42521</c:v>
                </c:pt>
                <c:pt idx="193">
                  <c:v>42551</c:v>
                </c:pt>
                <c:pt idx="194">
                  <c:v>42582</c:v>
                </c:pt>
                <c:pt idx="195">
                  <c:v>42613</c:v>
                </c:pt>
                <c:pt idx="196">
                  <c:v>42643</c:v>
                </c:pt>
                <c:pt idx="197">
                  <c:v>42674</c:v>
                </c:pt>
                <c:pt idx="198">
                  <c:v>42704</c:v>
                </c:pt>
                <c:pt idx="199">
                  <c:v>42735</c:v>
                </c:pt>
                <c:pt idx="200">
                  <c:v>42766</c:v>
                </c:pt>
                <c:pt idx="201">
                  <c:v>42794</c:v>
                </c:pt>
                <c:pt idx="202">
                  <c:v>42825</c:v>
                </c:pt>
                <c:pt idx="203">
                  <c:v>42855</c:v>
                </c:pt>
                <c:pt idx="204">
                  <c:v>42886</c:v>
                </c:pt>
                <c:pt idx="205">
                  <c:v>42916</c:v>
                </c:pt>
              </c:numCache>
            </c:numRef>
          </c:cat>
          <c:val>
            <c:numRef>
              <c:f>desempleo!$Z$26:$Z$500</c:f>
              <c:numCache>
                <c:formatCode>General</c:formatCode>
                <c:ptCount val="475"/>
                <c:pt idx="0">
                  <c:v>9.1</c:v>
                </c:pt>
                <c:pt idx="1">
                  <c:v>8.6999999999999993</c:v>
                </c:pt>
                <c:pt idx="2">
                  <c:v>8.6999999999999993</c:v>
                </c:pt>
                <c:pt idx="3">
                  <c:v>8.6999999999999993</c:v>
                </c:pt>
                <c:pt idx="4">
                  <c:v>8.4</c:v>
                </c:pt>
                <c:pt idx="5">
                  <c:v>8.4</c:v>
                </c:pt>
                <c:pt idx="6">
                  <c:v>8.4</c:v>
                </c:pt>
                <c:pt idx="7">
                  <c:v>8.1</c:v>
                </c:pt>
                <c:pt idx="8">
                  <c:v>8.1</c:v>
                </c:pt>
                <c:pt idx="9">
                  <c:v>8.1</c:v>
                </c:pt>
                <c:pt idx="10">
                  <c:v>7.9</c:v>
                </c:pt>
                <c:pt idx="11">
                  <c:v>7.9</c:v>
                </c:pt>
                <c:pt idx="12">
                  <c:v>7.9</c:v>
                </c:pt>
                <c:pt idx="13">
                  <c:v>7.7</c:v>
                </c:pt>
                <c:pt idx="14">
                  <c:v>7.7</c:v>
                </c:pt>
                <c:pt idx="15">
                  <c:v>7.7</c:v>
                </c:pt>
                <c:pt idx="16">
                  <c:v>7.8</c:v>
                </c:pt>
                <c:pt idx="17">
                  <c:v>7.8</c:v>
                </c:pt>
                <c:pt idx="18">
                  <c:v>7.8</c:v>
                </c:pt>
                <c:pt idx="19">
                  <c:v>7.8</c:v>
                </c:pt>
                <c:pt idx="20">
                  <c:v>7.8</c:v>
                </c:pt>
                <c:pt idx="21">
                  <c:v>7.8</c:v>
                </c:pt>
                <c:pt idx="22">
                  <c:v>7.8</c:v>
                </c:pt>
                <c:pt idx="23">
                  <c:v>7.8</c:v>
                </c:pt>
                <c:pt idx="24">
                  <c:v>7.8</c:v>
                </c:pt>
                <c:pt idx="25">
                  <c:v>7.9</c:v>
                </c:pt>
                <c:pt idx="26">
                  <c:v>7.9</c:v>
                </c:pt>
                <c:pt idx="27">
                  <c:v>7.9</c:v>
                </c:pt>
                <c:pt idx="28">
                  <c:v>7.9</c:v>
                </c:pt>
                <c:pt idx="29">
                  <c:v>7.9</c:v>
                </c:pt>
                <c:pt idx="30">
                  <c:v>7.9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8.4</c:v>
                </c:pt>
                <c:pt idx="35">
                  <c:v>8.4</c:v>
                </c:pt>
                <c:pt idx="36">
                  <c:v>8.4</c:v>
                </c:pt>
                <c:pt idx="37">
                  <c:v>8.5</c:v>
                </c:pt>
                <c:pt idx="38">
                  <c:v>8.5</c:v>
                </c:pt>
                <c:pt idx="39">
                  <c:v>8.5</c:v>
                </c:pt>
                <c:pt idx="40">
                  <c:v>8.4</c:v>
                </c:pt>
                <c:pt idx="41">
                  <c:v>8.4</c:v>
                </c:pt>
                <c:pt idx="42">
                  <c:v>8.4</c:v>
                </c:pt>
                <c:pt idx="43">
                  <c:v>8.8000000000000007</c:v>
                </c:pt>
                <c:pt idx="44">
                  <c:v>8.8000000000000007</c:v>
                </c:pt>
                <c:pt idx="45">
                  <c:v>8.8000000000000007</c:v>
                </c:pt>
                <c:pt idx="46">
                  <c:v>9</c:v>
                </c:pt>
                <c:pt idx="47">
                  <c:v>9</c:v>
                </c:pt>
                <c:pt idx="48">
                  <c:v>9</c:v>
                </c:pt>
                <c:pt idx="49">
                  <c:v>8.8000000000000007</c:v>
                </c:pt>
                <c:pt idx="50">
                  <c:v>8.8000000000000007</c:v>
                </c:pt>
                <c:pt idx="51">
                  <c:v>8.8000000000000007</c:v>
                </c:pt>
                <c:pt idx="52">
                  <c:v>8.9</c:v>
                </c:pt>
                <c:pt idx="53">
                  <c:v>8.9</c:v>
                </c:pt>
                <c:pt idx="54">
                  <c:v>8.9</c:v>
                </c:pt>
                <c:pt idx="55">
                  <c:v>8.9</c:v>
                </c:pt>
                <c:pt idx="56">
                  <c:v>8.9</c:v>
                </c:pt>
                <c:pt idx="57">
                  <c:v>8.9</c:v>
                </c:pt>
                <c:pt idx="58">
                  <c:v>8.6999999999999993</c:v>
                </c:pt>
                <c:pt idx="59">
                  <c:v>8.6999999999999993</c:v>
                </c:pt>
                <c:pt idx="60">
                  <c:v>8.6999999999999993</c:v>
                </c:pt>
                <c:pt idx="61">
                  <c:v>8.8000000000000007</c:v>
                </c:pt>
                <c:pt idx="62">
                  <c:v>8.8000000000000007</c:v>
                </c:pt>
                <c:pt idx="63">
                  <c:v>8.8000000000000007</c:v>
                </c:pt>
                <c:pt idx="64">
                  <c:v>9</c:v>
                </c:pt>
                <c:pt idx="65">
                  <c:v>9</c:v>
                </c:pt>
                <c:pt idx="66">
                  <c:v>9</c:v>
                </c:pt>
                <c:pt idx="67">
                  <c:v>9</c:v>
                </c:pt>
                <c:pt idx="68">
                  <c:v>9</c:v>
                </c:pt>
                <c:pt idx="69">
                  <c:v>9</c:v>
                </c:pt>
                <c:pt idx="70">
                  <c:v>9.1</c:v>
                </c:pt>
                <c:pt idx="71">
                  <c:v>9.1</c:v>
                </c:pt>
                <c:pt idx="72">
                  <c:v>9.1</c:v>
                </c:pt>
                <c:pt idx="73">
                  <c:v>8.9</c:v>
                </c:pt>
                <c:pt idx="74">
                  <c:v>8.9</c:v>
                </c:pt>
                <c:pt idx="75">
                  <c:v>8.9</c:v>
                </c:pt>
                <c:pt idx="76">
                  <c:v>8.9</c:v>
                </c:pt>
                <c:pt idx="77">
                  <c:v>8.9</c:v>
                </c:pt>
                <c:pt idx="78">
                  <c:v>8.9</c:v>
                </c:pt>
                <c:pt idx="79">
                  <c:v>8.4</c:v>
                </c:pt>
                <c:pt idx="80">
                  <c:v>8.4</c:v>
                </c:pt>
                <c:pt idx="81">
                  <c:v>8.4</c:v>
                </c:pt>
                <c:pt idx="82">
                  <c:v>8.4</c:v>
                </c:pt>
                <c:pt idx="83">
                  <c:v>8.4</c:v>
                </c:pt>
                <c:pt idx="84">
                  <c:v>8.4</c:v>
                </c:pt>
                <c:pt idx="85">
                  <c:v>8.1</c:v>
                </c:pt>
                <c:pt idx="86">
                  <c:v>8.1</c:v>
                </c:pt>
                <c:pt idx="87">
                  <c:v>8.1</c:v>
                </c:pt>
                <c:pt idx="88">
                  <c:v>8</c:v>
                </c:pt>
                <c:pt idx="89">
                  <c:v>8</c:v>
                </c:pt>
                <c:pt idx="90">
                  <c:v>8</c:v>
                </c:pt>
                <c:pt idx="91">
                  <c:v>7.5</c:v>
                </c:pt>
                <c:pt idx="92">
                  <c:v>7.5</c:v>
                </c:pt>
                <c:pt idx="93">
                  <c:v>7.5</c:v>
                </c:pt>
                <c:pt idx="94">
                  <c:v>7.2</c:v>
                </c:pt>
                <c:pt idx="95">
                  <c:v>7.2</c:v>
                </c:pt>
                <c:pt idx="96">
                  <c:v>7.2</c:v>
                </c:pt>
                <c:pt idx="97">
                  <c:v>7.3</c:v>
                </c:pt>
                <c:pt idx="98">
                  <c:v>7.3</c:v>
                </c:pt>
                <c:pt idx="99">
                  <c:v>7.3</c:v>
                </c:pt>
                <c:pt idx="100">
                  <c:v>7.4</c:v>
                </c:pt>
                <c:pt idx="101">
                  <c:v>7.4</c:v>
                </c:pt>
                <c:pt idx="102">
                  <c:v>7.4</c:v>
                </c:pt>
                <c:pt idx="103">
                  <c:v>7.7</c:v>
                </c:pt>
                <c:pt idx="104">
                  <c:v>7.7</c:v>
                </c:pt>
                <c:pt idx="105">
                  <c:v>7.7</c:v>
                </c:pt>
                <c:pt idx="106">
                  <c:v>8.6</c:v>
                </c:pt>
                <c:pt idx="107">
                  <c:v>8.6</c:v>
                </c:pt>
                <c:pt idx="108">
                  <c:v>8.6</c:v>
                </c:pt>
                <c:pt idx="109">
                  <c:v>9.1999999999999993</c:v>
                </c:pt>
                <c:pt idx="110">
                  <c:v>9.1999999999999993</c:v>
                </c:pt>
                <c:pt idx="111">
                  <c:v>9.1999999999999993</c:v>
                </c:pt>
                <c:pt idx="112">
                  <c:v>9.1999999999999993</c:v>
                </c:pt>
                <c:pt idx="113">
                  <c:v>9.1999999999999993</c:v>
                </c:pt>
                <c:pt idx="114">
                  <c:v>9.1999999999999993</c:v>
                </c:pt>
                <c:pt idx="115">
                  <c:v>9.5</c:v>
                </c:pt>
                <c:pt idx="116">
                  <c:v>9.5</c:v>
                </c:pt>
                <c:pt idx="117">
                  <c:v>9.5</c:v>
                </c:pt>
                <c:pt idx="118">
                  <c:v>9.4</c:v>
                </c:pt>
                <c:pt idx="119">
                  <c:v>9.4</c:v>
                </c:pt>
                <c:pt idx="120">
                  <c:v>9.4</c:v>
                </c:pt>
                <c:pt idx="121">
                  <c:v>9.3000000000000007</c:v>
                </c:pt>
                <c:pt idx="122">
                  <c:v>9.3000000000000007</c:v>
                </c:pt>
                <c:pt idx="123">
                  <c:v>9.3000000000000007</c:v>
                </c:pt>
                <c:pt idx="124">
                  <c:v>9.1999999999999993</c:v>
                </c:pt>
                <c:pt idx="125">
                  <c:v>9.1999999999999993</c:v>
                </c:pt>
                <c:pt idx="126">
                  <c:v>9.1999999999999993</c:v>
                </c:pt>
                <c:pt idx="127">
                  <c:v>9.1999999999999993</c:v>
                </c:pt>
                <c:pt idx="128">
                  <c:v>9.1999999999999993</c:v>
                </c:pt>
                <c:pt idx="129">
                  <c:v>9.1999999999999993</c:v>
                </c:pt>
                <c:pt idx="130">
                  <c:v>9.1999999999999993</c:v>
                </c:pt>
                <c:pt idx="131">
                  <c:v>9.1999999999999993</c:v>
                </c:pt>
                <c:pt idx="132">
                  <c:v>9.1999999999999993</c:v>
                </c:pt>
                <c:pt idx="133">
                  <c:v>9.1</c:v>
                </c:pt>
                <c:pt idx="134">
                  <c:v>9.1</c:v>
                </c:pt>
                <c:pt idx="135">
                  <c:v>9.1</c:v>
                </c:pt>
                <c:pt idx="136">
                  <c:v>9.1999999999999993</c:v>
                </c:pt>
                <c:pt idx="137">
                  <c:v>9.1999999999999993</c:v>
                </c:pt>
                <c:pt idx="138">
                  <c:v>9.1999999999999993</c:v>
                </c:pt>
                <c:pt idx="139">
                  <c:v>9.3000000000000007</c:v>
                </c:pt>
                <c:pt idx="140">
                  <c:v>9.3000000000000007</c:v>
                </c:pt>
                <c:pt idx="141">
                  <c:v>9.3000000000000007</c:v>
                </c:pt>
                <c:pt idx="142">
                  <c:v>9.5</c:v>
                </c:pt>
                <c:pt idx="143">
                  <c:v>9.5</c:v>
                </c:pt>
                <c:pt idx="144">
                  <c:v>9.5</c:v>
                </c:pt>
                <c:pt idx="145">
                  <c:v>9.6999999999999993</c:v>
                </c:pt>
                <c:pt idx="146">
                  <c:v>9.6999999999999993</c:v>
                </c:pt>
                <c:pt idx="147">
                  <c:v>9.6999999999999993</c:v>
                </c:pt>
                <c:pt idx="148">
                  <c:v>9.8000000000000007</c:v>
                </c:pt>
                <c:pt idx="149">
                  <c:v>9.8000000000000007</c:v>
                </c:pt>
                <c:pt idx="150">
                  <c:v>9.8000000000000007</c:v>
                </c:pt>
                <c:pt idx="151">
                  <c:v>10.1</c:v>
                </c:pt>
                <c:pt idx="152">
                  <c:v>10.1</c:v>
                </c:pt>
                <c:pt idx="153">
                  <c:v>10.1</c:v>
                </c:pt>
                <c:pt idx="154">
                  <c:v>10.3</c:v>
                </c:pt>
                <c:pt idx="155">
                  <c:v>10.3</c:v>
                </c:pt>
                <c:pt idx="156">
                  <c:v>10.3</c:v>
                </c:pt>
                <c:pt idx="157">
                  <c:v>10.4</c:v>
                </c:pt>
                <c:pt idx="158">
                  <c:v>10.4</c:v>
                </c:pt>
                <c:pt idx="159">
                  <c:v>10.4</c:v>
                </c:pt>
                <c:pt idx="160">
                  <c:v>10.3</c:v>
                </c:pt>
                <c:pt idx="161">
                  <c:v>10.3</c:v>
                </c:pt>
                <c:pt idx="162">
                  <c:v>10.3</c:v>
                </c:pt>
                <c:pt idx="163">
                  <c:v>10.1</c:v>
                </c:pt>
                <c:pt idx="164">
                  <c:v>10.1</c:v>
                </c:pt>
                <c:pt idx="165">
                  <c:v>10.1</c:v>
                </c:pt>
                <c:pt idx="166">
                  <c:v>10.199999999999999</c:v>
                </c:pt>
                <c:pt idx="167">
                  <c:v>10.199999999999999</c:v>
                </c:pt>
                <c:pt idx="168">
                  <c:v>10.199999999999999</c:v>
                </c:pt>
                <c:pt idx="169">
                  <c:v>10.199999999999999</c:v>
                </c:pt>
                <c:pt idx="170">
                  <c:v>10.199999999999999</c:v>
                </c:pt>
                <c:pt idx="171">
                  <c:v>10.199999999999999</c:v>
                </c:pt>
                <c:pt idx="172">
                  <c:v>10.3</c:v>
                </c:pt>
                <c:pt idx="173">
                  <c:v>10.3</c:v>
                </c:pt>
                <c:pt idx="174">
                  <c:v>10.3</c:v>
                </c:pt>
                <c:pt idx="175">
                  <c:v>10.4</c:v>
                </c:pt>
                <c:pt idx="176">
                  <c:v>10.4</c:v>
                </c:pt>
                <c:pt idx="177">
                  <c:v>10.4</c:v>
                </c:pt>
                <c:pt idx="178">
                  <c:v>10.3</c:v>
                </c:pt>
                <c:pt idx="179">
                  <c:v>10.3</c:v>
                </c:pt>
                <c:pt idx="180">
                  <c:v>10.3</c:v>
                </c:pt>
                <c:pt idx="181">
                  <c:v>10.5</c:v>
                </c:pt>
                <c:pt idx="182">
                  <c:v>10.5</c:v>
                </c:pt>
                <c:pt idx="183">
                  <c:v>10.5</c:v>
                </c:pt>
                <c:pt idx="184">
                  <c:v>10.4</c:v>
                </c:pt>
                <c:pt idx="185">
                  <c:v>10.4</c:v>
                </c:pt>
                <c:pt idx="186">
                  <c:v>10.4</c:v>
                </c:pt>
                <c:pt idx="187">
                  <c:v>10.199999999999999</c:v>
                </c:pt>
                <c:pt idx="188">
                  <c:v>10.199999999999999</c:v>
                </c:pt>
                <c:pt idx="189">
                  <c:v>10.199999999999999</c:v>
                </c:pt>
                <c:pt idx="190">
                  <c:v>10.199999999999999</c:v>
                </c:pt>
                <c:pt idx="191">
                  <c:v>10.199999999999999</c:v>
                </c:pt>
                <c:pt idx="192">
                  <c:v>10.199999999999999</c:v>
                </c:pt>
                <c:pt idx="193">
                  <c:v>10</c:v>
                </c:pt>
                <c:pt idx="194">
                  <c:v>10</c:v>
                </c:pt>
                <c:pt idx="195">
                  <c:v>10</c:v>
                </c:pt>
                <c:pt idx="196">
                  <c:v>10</c:v>
                </c:pt>
                <c:pt idx="197">
                  <c:v>10</c:v>
                </c:pt>
                <c:pt idx="198">
                  <c:v>10</c:v>
                </c:pt>
                <c:pt idx="199">
                  <c:v>10</c:v>
                </c:pt>
                <c:pt idx="200">
                  <c:v>10</c:v>
                </c:pt>
                <c:pt idx="201">
                  <c:v>10</c:v>
                </c:pt>
                <c:pt idx="202">
                  <c:v>9.6</c:v>
                </c:pt>
                <c:pt idx="203">
                  <c:v>9.6</c:v>
                </c:pt>
                <c:pt idx="204">
                  <c:v>9.6</c:v>
                </c:pt>
                <c:pt idx="205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desempleo!$AA$23</c:f>
              <c:strCache>
                <c:ptCount val="1"/>
                <c:pt idx="0">
                  <c:v>Italia</c:v>
                </c:pt>
              </c:strCache>
            </c:strRef>
          </c:tx>
          <c:spPr>
            <a:ln>
              <a:solidFill>
                <a:schemeClr val="accent4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desempleo!$X$26:$X$500</c:f>
              <c:numCache>
                <c:formatCode>m/d/yyyy</c:formatCode>
                <c:ptCount val="475"/>
                <c:pt idx="0">
                  <c:v>36677</c:v>
                </c:pt>
                <c:pt idx="1">
                  <c:v>36707</c:v>
                </c:pt>
                <c:pt idx="2">
                  <c:v>36738</c:v>
                </c:pt>
                <c:pt idx="3">
                  <c:v>36769</c:v>
                </c:pt>
                <c:pt idx="4">
                  <c:v>36799</c:v>
                </c:pt>
                <c:pt idx="5">
                  <c:v>36830</c:v>
                </c:pt>
                <c:pt idx="6">
                  <c:v>36860</c:v>
                </c:pt>
                <c:pt idx="7">
                  <c:v>36891</c:v>
                </c:pt>
                <c:pt idx="8">
                  <c:v>36922</c:v>
                </c:pt>
                <c:pt idx="9">
                  <c:v>36950</c:v>
                </c:pt>
                <c:pt idx="10">
                  <c:v>36981</c:v>
                </c:pt>
                <c:pt idx="11">
                  <c:v>37011</c:v>
                </c:pt>
                <c:pt idx="12">
                  <c:v>37042</c:v>
                </c:pt>
                <c:pt idx="13">
                  <c:v>37072</c:v>
                </c:pt>
                <c:pt idx="14">
                  <c:v>37103</c:v>
                </c:pt>
                <c:pt idx="15">
                  <c:v>37134</c:v>
                </c:pt>
                <c:pt idx="16">
                  <c:v>37164</c:v>
                </c:pt>
                <c:pt idx="17">
                  <c:v>37195</c:v>
                </c:pt>
                <c:pt idx="18">
                  <c:v>37225</c:v>
                </c:pt>
                <c:pt idx="19">
                  <c:v>37256</c:v>
                </c:pt>
                <c:pt idx="20">
                  <c:v>37287</c:v>
                </c:pt>
                <c:pt idx="21">
                  <c:v>37315</c:v>
                </c:pt>
                <c:pt idx="22">
                  <c:v>37346</c:v>
                </c:pt>
                <c:pt idx="23">
                  <c:v>37376</c:v>
                </c:pt>
                <c:pt idx="24">
                  <c:v>37407</c:v>
                </c:pt>
                <c:pt idx="25">
                  <c:v>37437</c:v>
                </c:pt>
                <c:pt idx="26">
                  <c:v>37468</c:v>
                </c:pt>
                <c:pt idx="27">
                  <c:v>37499</c:v>
                </c:pt>
                <c:pt idx="28">
                  <c:v>37529</c:v>
                </c:pt>
                <c:pt idx="29">
                  <c:v>37560</c:v>
                </c:pt>
                <c:pt idx="30">
                  <c:v>37590</c:v>
                </c:pt>
                <c:pt idx="31">
                  <c:v>37621</c:v>
                </c:pt>
                <c:pt idx="32">
                  <c:v>37652</c:v>
                </c:pt>
                <c:pt idx="33">
                  <c:v>37680</c:v>
                </c:pt>
                <c:pt idx="34">
                  <c:v>37711</c:v>
                </c:pt>
                <c:pt idx="35">
                  <c:v>37741</c:v>
                </c:pt>
                <c:pt idx="36">
                  <c:v>37772</c:v>
                </c:pt>
                <c:pt idx="37">
                  <c:v>37802</c:v>
                </c:pt>
                <c:pt idx="38">
                  <c:v>37833</c:v>
                </c:pt>
                <c:pt idx="39">
                  <c:v>37864</c:v>
                </c:pt>
                <c:pt idx="40">
                  <c:v>37894</c:v>
                </c:pt>
                <c:pt idx="41">
                  <c:v>37925</c:v>
                </c:pt>
                <c:pt idx="42">
                  <c:v>37955</c:v>
                </c:pt>
                <c:pt idx="43">
                  <c:v>37986</c:v>
                </c:pt>
                <c:pt idx="44">
                  <c:v>38017</c:v>
                </c:pt>
                <c:pt idx="45">
                  <c:v>38046</c:v>
                </c:pt>
                <c:pt idx="46">
                  <c:v>38077</c:v>
                </c:pt>
                <c:pt idx="47">
                  <c:v>38107</c:v>
                </c:pt>
                <c:pt idx="48">
                  <c:v>38138</c:v>
                </c:pt>
                <c:pt idx="49">
                  <c:v>38168</c:v>
                </c:pt>
                <c:pt idx="50">
                  <c:v>38199</c:v>
                </c:pt>
                <c:pt idx="51">
                  <c:v>38230</c:v>
                </c:pt>
                <c:pt idx="52">
                  <c:v>38260</c:v>
                </c:pt>
                <c:pt idx="53">
                  <c:v>38291</c:v>
                </c:pt>
                <c:pt idx="54">
                  <c:v>38321</c:v>
                </c:pt>
                <c:pt idx="55">
                  <c:v>38352</c:v>
                </c:pt>
                <c:pt idx="56">
                  <c:v>38383</c:v>
                </c:pt>
                <c:pt idx="57">
                  <c:v>38411</c:v>
                </c:pt>
                <c:pt idx="58">
                  <c:v>38442</c:v>
                </c:pt>
                <c:pt idx="59">
                  <c:v>38472</c:v>
                </c:pt>
                <c:pt idx="60">
                  <c:v>38503</c:v>
                </c:pt>
                <c:pt idx="61">
                  <c:v>38533</c:v>
                </c:pt>
                <c:pt idx="62">
                  <c:v>38564</c:v>
                </c:pt>
                <c:pt idx="63">
                  <c:v>38595</c:v>
                </c:pt>
                <c:pt idx="64">
                  <c:v>38625</c:v>
                </c:pt>
                <c:pt idx="65">
                  <c:v>38656</c:v>
                </c:pt>
                <c:pt idx="66">
                  <c:v>38686</c:v>
                </c:pt>
                <c:pt idx="67">
                  <c:v>38717</c:v>
                </c:pt>
                <c:pt idx="68">
                  <c:v>38748</c:v>
                </c:pt>
                <c:pt idx="69">
                  <c:v>38776</c:v>
                </c:pt>
                <c:pt idx="70">
                  <c:v>38807</c:v>
                </c:pt>
                <c:pt idx="71">
                  <c:v>38837</c:v>
                </c:pt>
                <c:pt idx="72">
                  <c:v>38868</c:v>
                </c:pt>
                <c:pt idx="73">
                  <c:v>38898</c:v>
                </c:pt>
                <c:pt idx="74">
                  <c:v>38929</c:v>
                </c:pt>
                <c:pt idx="75">
                  <c:v>38960</c:v>
                </c:pt>
                <c:pt idx="76">
                  <c:v>38990</c:v>
                </c:pt>
                <c:pt idx="77">
                  <c:v>39021</c:v>
                </c:pt>
                <c:pt idx="78">
                  <c:v>39051</c:v>
                </c:pt>
                <c:pt idx="79">
                  <c:v>39082</c:v>
                </c:pt>
                <c:pt idx="80">
                  <c:v>39113</c:v>
                </c:pt>
                <c:pt idx="81">
                  <c:v>39141</c:v>
                </c:pt>
                <c:pt idx="82">
                  <c:v>39172</c:v>
                </c:pt>
                <c:pt idx="83">
                  <c:v>39202</c:v>
                </c:pt>
                <c:pt idx="84">
                  <c:v>39233</c:v>
                </c:pt>
                <c:pt idx="85">
                  <c:v>39263</c:v>
                </c:pt>
                <c:pt idx="86">
                  <c:v>39294</c:v>
                </c:pt>
                <c:pt idx="87">
                  <c:v>39325</c:v>
                </c:pt>
                <c:pt idx="88">
                  <c:v>39355</c:v>
                </c:pt>
                <c:pt idx="89">
                  <c:v>39386</c:v>
                </c:pt>
                <c:pt idx="90">
                  <c:v>39416</c:v>
                </c:pt>
                <c:pt idx="91">
                  <c:v>39447</c:v>
                </c:pt>
                <c:pt idx="92">
                  <c:v>39478</c:v>
                </c:pt>
                <c:pt idx="93">
                  <c:v>39507</c:v>
                </c:pt>
                <c:pt idx="94">
                  <c:v>39538</c:v>
                </c:pt>
                <c:pt idx="95">
                  <c:v>39568</c:v>
                </c:pt>
                <c:pt idx="96">
                  <c:v>39599</c:v>
                </c:pt>
                <c:pt idx="97">
                  <c:v>39629</c:v>
                </c:pt>
                <c:pt idx="98">
                  <c:v>39660</c:v>
                </c:pt>
                <c:pt idx="99">
                  <c:v>39691</c:v>
                </c:pt>
                <c:pt idx="100">
                  <c:v>39721</c:v>
                </c:pt>
                <c:pt idx="101">
                  <c:v>39752</c:v>
                </c:pt>
                <c:pt idx="102">
                  <c:v>39782</c:v>
                </c:pt>
                <c:pt idx="103">
                  <c:v>39813</c:v>
                </c:pt>
                <c:pt idx="104">
                  <c:v>39844</c:v>
                </c:pt>
                <c:pt idx="105">
                  <c:v>39872</c:v>
                </c:pt>
                <c:pt idx="106">
                  <c:v>39903</c:v>
                </c:pt>
                <c:pt idx="107">
                  <c:v>39933</c:v>
                </c:pt>
                <c:pt idx="108">
                  <c:v>39964</c:v>
                </c:pt>
                <c:pt idx="109">
                  <c:v>39994</c:v>
                </c:pt>
                <c:pt idx="110">
                  <c:v>40025</c:v>
                </c:pt>
                <c:pt idx="111">
                  <c:v>40056</c:v>
                </c:pt>
                <c:pt idx="112">
                  <c:v>40086</c:v>
                </c:pt>
                <c:pt idx="113">
                  <c:v>40117</c:v>
                </c:pt>
                <c:pt idx="114">
                  <c:v>40147</c:v>
                </c:pt>
                <c:pt idx="115">
                  <c:v>40178</c:v>
                </c:pt>
                <c:pt idx="116">
                  <c:v>40209</c:v>
                </c:pt>
                <c:pt idx="117">
                  <c:v>40237</c:v>
                </c:pt>
                <c:pt idx="118">
                  <c:v>40268</c:v>
                </c:pt>
                <c:pt idx="119">
                  <c:v>40298</c:v>
                </c:pt>
                <c:pt idx="120">
                  <c:v>40329</c:v>
                </c:pt>
                <c:pt idx="121">
                  <c:v>40359</c:v>
                </c:pt>
                <c:pt idx="122">
                  <c:v>40390</c:v>
                </c:pt>
                <c:pt idx="123">
                  <c:v>40421</c:v>
                </c:pt>
                <c:pt idx="124">
                  <c:v>40451</c:v>
                </c:pt>
                <c:pt idx="125">
                  <c:v>40482</c:v>
                </c:pt>
                <c:pt idx="126">
                  <c:v>40512</c:v>
                </c:pt>
                <c:pt idx="127">
                  <c:v>40543</c:v>
                </c:pt>
                <c:pt idx="128">
                  <c:v>40574</c:v>
                </c:pt>
                <c:pt idx="129">
                  <c:v>40602</c:v>
                </c:pt>
                <c:pt idx="130">
                  <c:v>40633</c:v>
                </c:pt>
                <c:pt idx="131">
                  <c:v>40663</c:v>
                </c:pt>
                <c:pt idx="132">
                  <c:v>40694</c:v>
                </c:pt>
                <c:pt idx="133">
                  <c:v>40724</c:v>
                </c:pt>
                <c:pt idx="134">
                  <c:v>40755</c:v>
                </c:pt>
                <c:pt idx="135">
                  <c:v>40786</c:v>
                </c:pt>
                <c:pt idx="136">
                  <c:v>40816</c:v>
                </c:pt>
                <c:pt idx="137">
                  <c:v>40847</c:v>
                </c:pt>
                <c:pt idx="138">
                  <c:v>40877</c:v>
                </c:pt>
                <c:pt idx="139">
                  <c:v>40908</c:v>
                </c:pt>
                <c:pt idx="140">
                  <c:v>40939</c:v>
                </c:pt>
                <c:pt idx="141">
                  <c:v>40968</c:v>
                </c:pt>
                <c:pt idx="142">
                  <c:v>40999</c:v>
                </c:pt>
                <c:pt idx="143">
                  <c:v>41029</c:v>
                </c:pt>
                <c:pt idx="144">
                  <c:v>41060</c:v>
                </c:pt>
                <c:pt idx="145">
                  <c:v>41090</c:v>
                </c:pt>
                <c:pt idx="146">
                  <c:v>41121</c:v>
                </c:pt>
                <c:pt idx="147">
                  <c:v>41152</c:v>
                </c:pt>
                <c:pt idx="148">
                  <c:v>41182</c:v>
                </c:pt>
                <c:pt idx="149">
                  <c:v>41213</c:v>
                </c:pt>
                <c:pt idx="150">
                  <c:v>41243</c:v>
                </c:pt>
                <c:pt idx="151">
                  <c:v>41274</c:v>
                </c:pt>
                <c:pt idx="152">
                  <c:v>41305</c:v>
                </c:pt>
                <c:pt idx="153">
                  <c:v>41333</c:v>
                </c:pt>
                <c:pt idx="154">
                  <c:v>41364</c:v>
                </c:pt>
                <c:pt idx="155">
                  <c:v>41394</c:v>
                </c:pt>
                <c:pt idx="156">
                  <c:v>41425</c:v>
                </c:pt>
                <c:pt idx="157">
                  <c:v>41455</c:v>
                </c:pt>
                <c:pt idx="158">
                  <c:v>41486</c:v>
                </c:pt>
                <c:pt idx="159">
                  <c:v>41517</c:v>
                </c:pt>
                <c:pt idx="160">
                  <c:v>41547</c:v>
                </c:pt>
                <c:pt idx="161">
                  <c:v>41578</c:v>
                </c:pt>
                <c:pt idx="162">
                  <c:v>41608</c:v>
                </c:pt>
                <c:pt idx="163">
                  <c:v>41639</c:v>
                </c:pt>
                <c:pt idx="164">
                  <c:v>41670</c:v>
                </c:pt>
                <c:pt idx="165">
                  <c:v>41698</c:v>
                </c:pt>
                <c:pt idx="166">
                  <c:v>41729</c:v>
                </c:pt>
                <c:pt idx="167">
                  <c:v>41759</c:v>
                </c:pt>
                <c:pt idx="168">
                  <c:v>41790</c:v>
                </c:pt>
                <c:pt idx="169">
                  <c:v>41820</c:v>
                </c:pt>
                <c:pt idx="170">
                  <c:v>41851</c:v>
                </c:pt>
                <c:pt idx="171">
                  <c:v>41882</c:v>
                </c:pt>
                <c:pt idx="172">
                  <c:v>41912</c:v>
                </c:pt>
                <c:pt idx="173">
                  <c:v>41943</c:v>
                </c:pt>
                <c:pt idx="174">
                  <c:v>41973</c:v>
                </c:pt>
                <c:pt idx="175">
                  <c:v>42004</c:v>
                </c:pt>
                <c:pt idx="176">
                  <c:v>42035</c:v>
                </c:pt>
                <c:pt idx="177">
                  <c:v>42063</c:v>
                </c:pt>
                <c:pt idx="178">
                  <c:v>42094</c:v>
                </c:pt>
                <c:pt idx="179">
                  <c:v>42124</c:v>
                </c:pt>
                <c:pt idx="180">
                  <c:v>42155</c:v>
                </c:pt>
                <c:pt idx="181">
                  <c:v>42185</c:v>
                </c:pt>
                <c:pt idx="182">
                  <c:v>42216</c:v>
                </c:pt>
                <c:pt idx="183">
                  <c:v>42247</c:v>
                </c:pt>
                <c:pt idx="184">
                  <c:v>42277</c:v>
                </c:pt>
                <c:pt idx="185">
                  <c:v>42308</c:v>
                </c:pt>
                <c:pt idx="186">
                  <c:v>42338</c:v>
                </c:pt>
                <c:pt idx="187">
                  <c:v>42369</c:v>
                </c:pt>
                <c:pt idx="188">
                  <c:v>42400</c:v>
                </c:pt>
                <c:pt idx="189">
                  <c:v>42429</c:v>
                </c:pt>
                <c:pt idx="190">
                  <c:v>42460</c:v>
                </c:pt>
                <c:pt idx="191">
                  <c:v>42490</c:v>
                </c:pt>
                <c:pt idx="192">
                  <c:v>42521</c:v>
                </c:pt>
                <c:pt idx="193">
                  <c:v>42551</c:v>
                </c:pt>
                <c:pt idx="194">
                  <c:v>42582</c:v>
                </c:pt>
                <c:pt idx="195">
                  <c:v>42613</c:v>
                </c:pt>
                <c:pt idx="196">
                  <c:v>42643</c:v>
                </c:pt>
                <c:pt idx="197">
                  <c:v>42674</c:v>
                </c:pt>
                <c:pt idx="198">
                  <c:v>42704</c:v>
                </c:pt>
                <c:pt idx="199">
                  <c:v>42735</c:v>
                </c:pt>
                <c:pt idx="200">
                  <c:v>42766</c:v>
                </c:pt>
                <c:pt idx="201">
                  <c:v>42794</c:v>
                </c:pt>
                <c:pt idx="202">
                  <c:v>42825</c:v>
                </c:pt>
                <c:pt idx="203">
                  <c:v>42855</c:v>
                </c:pt>
                <c:pt idx="204">
                  <c:v>42886</c:v>
                </c:pt>
                <c:pt idx="205">
                  <c:v>42916</c:v>
                </c:pt>
              </c:numCache>
            </c:numRef>
          </c:cat>
          <c:val>
            <c:numRef>
              <c:f>desempleo!$AA$26:$AA$500</c:f>
              <c:numCache>
                <c:formatCode>General</c:formatCode>
                <c:ptCount val="4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8.2799999999999994</c:v>
                </c:pt>
                <c:pt idx="45">
                  <c:v>8.08</c:v>
                </c:pt>
                <c:pt idx="46">
                  <c:v>8.24</c:v>
                </c:pt>
                <c:pt idx="47">
                  <c:v>8.09</c:v>
                </c:pt>
                <c:pt idx="48">
                  <c:v>8.2100000000000009</c:v>
                </c:pt>
                <c:pt idx="49">
                  <c:v>7.9399999999999995</c:v>
                </c:pt>
                <c:pt idx="50">
                  <c:v>7.92</c:v>
                </c:pt>
                <c:pt idx="51">
                  <c:v>7.67</c:v>
                </c:pt>
                <c:pt idx="52">
                  <c:v>7.85</c:v>
                </c:pt>
                <c:pt idx="53">
                  <c:v>7.8</c:v>
                </c:pt>
                <c:pt idx="54">
                  <c:v>7.98</c:v>
                </c:pt>
                <c:pt idx="55">
                  <c:v>7.74</c:v>
                </c:pt>
                <c:pt idx="56">
                  <c:v>7.71</c:v>
                </c:pt>
                <c:pt idx="57">
                  <c:v>7.97</c:v>
                </c:pt>
                <c:pt idx="58">
                  <c:v>7.77</c:v>
                </c:pt>
                <c:pt idx="59">
                  <c:v>7.86</c:v>
                </c:pt>
                <c:pt idx="60">
                  <c:v>7.5600000000000005</c:v>
                </c:pt>
                <c:pt idx="61">
                  <c:v>7.78</c:v>
                </c:pt>
                <c:pt idx="62">
                  <c:v>7.58</c:v>
                </c:pt>
                <c:pt idx="63">
                  <c:v>7.52</c:v>
                </c:pt>
                <c:pt idx="64">
                  <c:v>7.78</c:v>
                </c:pt>
                <c:pt idx="65">
                  <c:v>7.73</c:v>
                </c:pt>
                <c:pt idx="66">
                  <c:v>7.57</c:v>
                </c:pt>
                <c:pt idx="67">
                  <c:v>7.52</c:v>
                </c:pt>
                <c:pt idx="68">
                  <c:v>7.35</c:v>
                </c:pt>
                <c:pt idx="69">
                  <c:v>7.34</c:v>
                </c:pt>
                <c:pt idx="70">
                  <c:v>7.1</c:v>
                </c:pt>
                <c:pt idx="71">
                  <c:v>6.99</c:v>
                </c:pt>
                <c:pt idx="72">
                  <c:v>6.93</c:v>
                </c:pt>
                <c:pt idx="73">
                  <c:v>6.6</c:v>
                </c:pt>
                <c:pt idx="74">
                  <c:v>6.53</c:v>
                </c:pt>
                <c:pt idx="75">
                  <c:v>6.66</c:v>
                </c:pt>
                <c:pt idx="76">
                  <c:v>6.7</c:v>
                </c:pt>
                <c:pt idx="77">
                  <c:v>6.67</c:v>
                </c:pt>
                <c:pt idx="78">
                  <c:v>6.55</c:v>
                </c:pt>
                <c:pt idx="79">
                  <c:v>6.2</c:v>
                </c:pt>
                <c:pt idx="80">
                  <c:v>6.2</c:v>
                </c:pt>
                <c:pt idx="81">
                  <c:v>5.98</c:v>
                </c:pt>
                <c:pt idx="82">
                  <c:v>5.92</c:v>
                </c:pt>
                <c:pt idx="83">
                  <c:v>5.7</c:v>
                </c:pt>
                <c:pt idx="84">
                  <c:v>6.04</c:v>
                </c:pt>
                <c:pt idx="85">
                  <c:v>5.99</c:v>
                </c:pt>
                <c:pt idx="86">
                  <c:v>6.38</c:v>
                </c:pt>
                <c:pt idx="87">
                  <c:v>6.23</c:v>
                </c:pt>
                <c:pt idx="88">
                  <c:v>6.13</c:v>
                </c:pt>
                <c:pt idx="89">
                  <c:v>6.19</c:v>
                </c:pt>
                <c:pt idx="90">
                  <c:v>6.24</c:v>
                </c:pt>
                <c:pt idx="91">
                  <c:v>6.58</c:v>
                </c:pt>
                <c:pt idx="92">
                  <c:v>6.57</c:v>
                </c:pt>
                <c:pt idx="93">
                  <c:v>6.5600000000000005</c:v>
                </c:pt>
                <c:pt idx="94">
                  <c:v>6.36</c:v>
                </c:pt>
                <c:pt idx="95">
                  <c:v>6.78</c:v>
                </c:pt>
                <c:pt idx="96">
                  <c:v>6.73</c:v>
                </c:pt>
                <c:pt idx="97">
                  <c:v>6.89</c:v>
                </c:pt>
                <c:pt idx="98">
                  <c:v>6.64</c:v>
                </c:pt>
                <c:pt idx="99">
                  <c:v>6.8</c:v>
                </c:pt>
                <c:pt idx="100">
                  <c:v>6.79</c:v>
                </c:pt>
                <c:pt idx="101">
                  <c:v>6.89</c:v>
                </c:pt>
                <c:pt idx="102">
                  <c:v>6.93</c:v>
                </c:pt>
                <c:pt idx="103">
                  <c:v>6.79</c:v>
                </c:pt>
                <c:pt idx="104">
                  <c:v>7.22</c:v>
                </c:pt>
                <c:pt idx="105">
                  <c:v>7.27</c:v>
                </c:pt>
                <c:pt idx="106">
                  <c:v>7.54</c:v>
                </c:pt>
                <c:pt idx="107">
                  <c:v>7.41</c:v>
                </c:pt>
                <c:pt idx="108">
                  <c:v>7.32</c:v>
                </c:pt>
                <c:pt idx="109">
                  <c:v>7.62</c:v>
                </c:pt>
                <c:pt idx="110">
                  <c:v>7.77</c:v>
                </c:pt>
                <c:pt idx="111">
                  <c:v>7.84</c:v>
                </c:pt>
                <c:pt idx="112">
                  <c:v>8.15</c:v>
                </c:pt>
                <c:pt idx="113">
                  <c:v>8.15</c:v>
                </c:pt>
                <c:pt idx="114">
                  <c:v>8.11</c:v>
                </c:pt>
                <c:pt idx="115">
                  <c:v>8.3699999999999992</c:v>
                </c:pt>
                <c:pt idx="116">
                  <c:v>8.4600000000000009</c:v>
                </c:pt>
                <c:pt idx="117">
                  <c:v>8.4700000000000006</c:v>
                </c:pt>
                <c:pt idx="118">
                  <c:v>8.48</c:v>
                </c:pt>
                <c:pt idx="119">
                  <c:v>8.57</c:v>
                </c:pt>
                <c:pt idx="120">
                  <c:v>8.52</c:v>
                </c:pt>
                <c:pt idx="121">
                  <c:v>8.32</c:v>
                </c:pt>
                <c:pt idx="122">
                  <c:v>8.23</c:v>
                </c:pt>
                <c:pt idx="123">
                  <c:v>8.09</c:v>
                </c:pt>
                <c:pt idx="124">
                  <c:v>8.11</c:v>
                </c:pt>
                <c:pt idx="125">
                  <c:v>8.4600000000000009</c:v>
                </c:pt>
                <c:pt idx="126">
                  <c:v>8.24</c:v>
                </c:pt>
                <c:pt idx="127">
                  <c:v>8.1199999999999992</c:v>
                </c:pt>
                <c:pt idx="128">
                  <c:v>8</c:v>
                </c:pt>
                <c:pt idx="129">
                  <c:v>7.93</c:v>
                </c:pt>
                <c:pt idx="130">
                  <c:v>7.98</c:v>
                </c:pt>
                <c:pt idx="131">
                  <c:v>7.89</c:v>
                </c:pt>
                <c:pt idx="132">
                  <c:v>8.1</c:v>
                </c:pt>
                <c:pt idx="133">
                  <c:v>8.08</c:v>
                </c:pt>
                <c:pt idx="134">
                  <c:v>8.1999999999999993</c:v>
                </c:pt>
                <c:pt idx="135">
                  <c:v>8.33</c:v>
                </c:pt>
                <c:pt idx="136">
                  <c:v>8.74</c:v>
                </c:pt>
                <c:pt idx="137">
                  <c:v>8.6300000000000008</c:v>
                </c:pt>
                <c:pt idx="138">
                  <c:v>9.26</c:v>
                </c:pt>
                <c:pt idx="139">
                  <c:v>9.61</c:v>
                </c:pt>
                <c:pt idx="140">
                  <c:v>9.49</c:v>
                </c:pt>
                <c:pt idx="141">
                  <c:v>10</c:v>
                </c:pt>
                <c:pt idx="142">
                  <c:v>10.51</c:v>
                </c:pt>
                <c:pt idx="143">
                  <c:v>10.56</c:v>
                </c:pt>
                <c:pt idx="144">
                  <c:v>10.44</c:v>
                </c:pt>
                <c:pt idx="145">
                  <c:v>10.74</c:v>
                </c:pt>
                <c:pt idx="146">
                  <c:v>10.7</c:v>
                </c:pt>
                <c:pt idx="147">
                  <c:v>10.7</c:v>
                </c:pt>
                <c:pt idx="148">
                  <c:v>10.95</c:v>
                </c:pt>
                <c:pt idx="149">
                  <c:v>11.38</c:v>
                </c:pt>
                <c:pt idx="150">
                  <c:v>11.32</c:v>
                </c:pt>
                <c:pt idx="151">
                  <c:v>11.41</c:v>
                </c:pt>
                <c:pt idx="152">
                  <c:v>11.84</c:v>
                </c:pt>
                <c:pt idx="153">
                  <c:v>11.91</c:v>
                </c:pt>
                <c:pt idx="154">
                  <c:v>11.87</c:v>
                </c:pt>
                <c:pt idx="155">
                  <c:v>12.03</c:v>
                </c:pt>
                <c:pt idx="156">
                  <c:v>12.03</c:v>
                </c:pt>
                <c:pt idx="157">
                  <c:v>12.1</c:v>
                </c:pt>
                <c:pt idx="158">
                  <c:v>12.02</c:v>
                </c:pt>
                <c:pt idx="159">
                  <c:v>12.28</c:v>
                </c:pt>
                <c:pt idx="160">
                  <c:v>12.28</c:v>
                </c:pt>
                <c:pt idx="161">
                  <c:v>12.28</c:v>
                </c:pt>
                <c:pt idx="162">
                  <c:v>12.31</c:v>
                </c:pt>
                <c:pt idx="163">
                  <c:v>12.45</c:v>
                </c:pt>
                <c:pt idx="164">
                  <c:v>12.77</c:v>
                </c:pt>
                <c:pt idx="165">
                  <c:v>12.88</c:v>
                </c:pt>
                <c:pt idx="166">
                  <c:v>12.69</c:v>
                </c:pt>
                <c:pt idx="167">
                  <c:v>12.58</c:v>
                </c:pt>
                <c:pt idx="168">
                  <c:v>12.58</c:v>
                </c:pt>
                <c:pt idx="169">
                  <c:v>12.14</c:v>
                </c:pt>
                <c:pt idx="170">
                  <c:v>12.65</c:v>
                </c:pt>
                <c:pt idx="171">
                  <c:v>12.37</c:v>
                </c:pt>
                <c:pt idx="172">
                  <c:v>12.79</c:v>
                </c:pt>
                <c:pt idx="173">
                  <c:v>12.83</c:v>
                </c:pt>
                <c:pt idx="174">
                  <c:v>13.04</c:v>
                </c:pt>
                <c:pt idx="175">
                  <c:v>12.26</c:v>
                </c:pt>
                <c:pt idx="176">
                  <c:v>12.27</c:v>
                </c:pt>
                <c:pt idx="177">
                  <c:v>12.28</c:v>
                </c:pt>
                <c:pt idx="178">
                  <c:v>12.44</c:v>
                </c:pt>
                <c:pt idx="179">
                  <c:v>12.07</c:v>
                </c:pt>
                <c:pt idx="180">
                  <c:v>12.24</c:v>
                </c:pt>
                <c:pt idx="181">
                  <c:v>12.26</c:v>
                </c:pt>
                <c:pt idx="182">
                  <c:v>11.7</c:v>
                </c:pt>
                <c:pt idx="183">
                  <c:v>11.54</c:v>
                </c:pt>
                <c:pt idx="184">
                  <c:v>11.45</c:v>
                </c:pt>
                <c:pt idx="185">
                  <c:v>11.57</c:v>
                </c:pt>
                <c:pt idx="186">
                  <c:v>11.45</c:v>
                </c:pt>
                <c:pt idx="187">
                  <c:v>11.58</c:v>
                </c:pt>
                <c:pt idx="188">
                  <c:v>11.57</c:v>
                </c:pt>
                <c:pt idx="189">
                  <c:v>11.71</c:v>
                </c:pt>
                <c:pt idx="190">
                  <c:v>11.44</c:v>
                </c:pt>
                <c:pt idx="191">
                  <c:v>11.75</c:v>
                </c:pt>
                <c:pt idx="192">
                  <c:v>11.56</c:v>
                </c:pt>
                <c:pt idx="193">
                  <c:v>11.64</c:v>
                </c:pt>
                <c:pt idx="194">
                  <c:v>11.55</c:v>
                </c:pt>
                <c:pt idx="195">
                  <c:v>11.53</c:v>
                </c:pt>
                <c:pt idx="196">
                  <c:v>11.75</c:v>
                </c:pt>
                <c:pt idx="197">
                  <c:v>11.68</c:v>
                </c:pt>
                <c:pt idx="198">
                  <c:v>11.89</c:v>
                </c:pt>
                <c:pt idx="199">
                  <c:v>11.79</c:v>
                </c:pt>
                <c:pt idx="200">
                  <c:v>11.81</c:v>
                </c:pt>
                <c:pt idx="201">
                  <c:v>11.47</c:v>
                </c:pt>
                <c:pt idx="202">
                  <c:v>11.53</c:v>
                </c:pt>
                <c:pt idx="203">
                  <c:v>11.13</c:v>
                </c:pt>
                <c:pt idx="204">
                  <c:v>11.13</c:v>
                </c:pt>
                <c:pt idx="205">
                  <c:v>11.13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desempleo!$AC$23</c:f>
              <c:strCache>
                <c:ptCount val="1"/>
                <c:pt idx="0">
                  <c:v>España</c:v>
                </c:pt>
              </c:strCache>
            </c:strRef>
          </c:tx>
          <c:spPr>
            <a:ln>
              <a:solidFill>
                <a:schemeClr val="accent5">
                  <a:lumMod val="50000"/>
                </a:schemeClr>
              </a:solidFill>
            </a:ln>
          </c:spPr>
          <c:marker>
            <c:symbol val="none"/>
          </c:marker>
          <c:cat>
            <c:numRef>
              <c:f>desempleo!$X$26:$X$500</c:f>
              <c:numCache>
                <c:formatCode>m/d/yyyy</c:formatCode>
                <c:ptCount val="475"/>
                <c:pt idx="0">
                  <c:v>36677</c:v>
                </c:pt>
                <c:pt idx="1">
                  <c:v>36707</c:v>
                </c:pt>
                <c:pt idx="2">
                  <c:v>36738</c:v>
                </c:pt>
                <c:pt idx="3">
                  <c:v>36769</c:v>
                </c:pt>
                <c:pt idx="4">
                  <c:v>36799</c:v>
                </c:pt>
                <c:pt idx="5">
                  <c:v>36830</c:v>
                </c:pt>
                <c:pt idx="6">
                  <c:v>36860</c:v>
                </c:pt>
                <c:pt idx="7">
                  <c:v>36891</c:v>
                </c:pt>
                <c:pt idx="8">
                  <c:v>36922</c:v>
                </c:pt>
                <c:pt idx="9">
                  <c:v>36950</c:v>
                </c:pt>
                <c:pt idx="10">
                  <c:v>36981</c:v>
                </c:pt>
                <c:pt idx="11">
                  <c:v>37011</c:v>
                </c:pt>
                <c:pt idx="12">
                  <c:v>37042</c:v>
                </c:pt>
                <c:pt idx="13">
                  <c:v>37072</c:v>
                </c:pt>
                <c:pt idx="14">
                  <c:v>37103</c:v>
                </c:pt>
                <c:pt idx="15">
                  <c:v>37134</c:v>
                </c:pt>
                <c:pt idx="16">
                  <c:v>37164</c:v>
                </c:pt>
                <c:pt idx="17">
                  <c:v>37195</c:v>
                </c:pt>
                <c:pt idx="18">
                  <c:v>37225</c:v>
                </c:pt>
                <c:pt idx="19">
                  <c:v>37256</c:v>
                </c:pt>
                <c:pt idx="20">
                  <c:v>37287</c:v>
                </c:pt>
                <c:pt idx="21">
                  <c:v>37315</c:v>
                </c:pt>
                <c:pt idx="22">
                  <c:v>37346</c:v>
                </c:pt>
                <c:pt idx="23">
                  <c:v>37376</c:v>
                </c:pt>
                <c:pt idx="24">
                  <c:v>37407</c:v>
                </c:pt>
                <c:pt idx="25">
                  <c:v>37437</c:v>
                </c:pt>
                <c:pt idx="26">
                  <c:v>37468</c:v>
                </c:pt>
                <c:pt idx="27">
                  <c:v>37499</c:v>
                </c:pt>
                <c:pt idx="28">
                  <c:v>37529</c:v>
                </c:pt>
                <c:pt idx="29">
                  <c:v>37560</c:v>
                </c:pt>
                <c:pt idx="30">
                  <c:v>37590</c:v>
                </c:pt>
                <c:pt idx="31">
                  <c:v>37621</c:v>
                </c:pt>
                <c:pt idx="32">
                  <c:v>37652</c:v>
                </c:pt>
                <c:pt idx="33">
                  <c:v>37680</c:v>
                </c:pt>
                <c:pt idx="34">
                  <c:v>37711</c:v>
                </c:pt>
                <c:pt idx="35">
                  <c:v>37741</c:v>
                </c:pt>
                <c:pt idx="36">
                  <c:v>37772</c:v>
                </c:pt>
                <c:pt idx="37">
                  <c:v>37802</c:v>
                </c:pt>
                <c:pt idx="38">
                  <c:v>37833</c:v>
                </c:pt>
                <c:pt idx="39">
                  <c:v>37864</c:v>
                </c:pt>
                <c:pt idx="40">
                  <c:v>37894</c:v>
                </c:pt>
                <c:pt idx="41">
                  <c:v>37925</c:v>
                </c:pt>
                <c:pt idx="42">
                  <c:v>37955</c:v>
                </c:pt>
                <c:pt idx="43">
                  <c:v>37986</c:v>
                </c:pt>
                <c:pt idx="44">
                  <c:v>38017</c:v>
                </c:pt>
                <c:pt idx="45">
                  <c:v>38046</c:v>
                </c:pt>
                <c:pt idx="46">
                  <c:v>38077</c:v>
                </c:pt>
                <c:pt idx="47">
                  <c:v>38107</c:v>
                </c:pt>
                <c:pt idx="48">
                  <c:v>38138</c:v>
                </c:pt>
                <c:pt idx="49">
                  <c:v>38168</c:v>
                </c:pt>
                <c:pt idx="50">
                  <c:v>38199</c:v>
                </c:pt>
                <c:pt idx="51">
                  <c:v>38230</c:v>
                </c:pt>
                <c:pt idx="52">
                  <c:v>38260</c:v>
                </c:pt>
                <c:pt idx="53">
                  <c:v>38291</c:v>
                </c:pt>
                <c:pt idx="54">
                  <c:v>38321</c:v>
                </c:pt>
                <c:pt idx="55">
                  <c:v>38352</c:v>
                </c:pt>
                <c:pt idx="56">
                  <c:v>38383</c:v>
                </c:pt>
                <c:pt idx="57">
                  <c:v>38411</c:v>
                </c:pt>
                <c:pt idx="58">
                  <c:v>38442</c:v>
                </c:pt>
                <c:pt idx="59">
                  <c:v>38472</c:v>
                </c:pt>
                <c:pt idx="60">
                  <c:v>38503</c:v>
                </c:pt>
                <c:pt idx="61">
                  <c:v>38533</c:v>
                </c:pt>
                <c:pt idx="62">
                  <c:v>38564</c:v>
                </c:pt>
                <c:pt idx="63">
                  <c:v>38595</c:v>
                </c:pt>
                <c:pt idx="64">
                  <c:v>38625</c:v>
                </c:pt>
                <c:pt idx="65">
                  <c:v>38656</c:v>
                </c:pt>
                <c:pt idx="66">
                  <c:v>38686</c:v>
                </c:pt>
                <c:pt idx="67">
                  <c:v>38717</c:v>
                </c:pt>
                <c:pt idx="68">
                  <c:v>38748</c:v>
                </c:pt>
                <c:pt idx="69">
                  <c:v>38776</c:v>
                </c:pt>
                <c:pt idx="70">
                  <c:v>38807</c:v>
                </c:pt>
                <c:pt idx="71">
                  <c:v>38837</c:v>
                </c:pt>
                <c:pt idx="72">
                  <c:v>38868</c:v>
                </c:pt>
                <c:pt idx="73">
                  <c:v>38898</c:v>
                </c:pt>
                <c:pt idx="74">
                  <c:v>38929</c:v>
                </c:pt>
                <c:pt idx="75">
                  <c:v>38960</c:v>
                </c:pt>
                <c:pt idx="76">
                  <c:v>38990</c:v>
                </c:pt>
                <c:pt idx="77">
                  <c:v>39021</c:v>
                </c:pt>
                <c:pt idx="78">
                  <c:v>39051</c:v>
                </c:pt>
                <c:pt idx="79">
                  <c:v>39082</c:v>
                </c:pt>
                <c:pt idx="80">
                  <c:v>39113</c:v>
                </c:pt>
                <c:pt idx="81">
                  <c:v>39141</c:v>
                </c:pt>
                <c:pt idx="82">
                  <c:v>39172</c:v>
                </c:pt>
                <c:pt idx="83">
                  <c:v>39202</c:v>
                </c:pt>
                <c:pt idx="84">
                  <c:v>39233</c:v>
                </c:pt>
                <c:pt idx="85">
                  <c:v>39263</c:v>
                </c:pt>
                <c:pt idx="86">
                  <c:v>39294</c:v>
                </c:pt>
                <c:pt idx="87">
                  <c:v>39325</c:v>
                </c:pt>
                <c:pt idx="88">
                  <c:v>39355</c:v>
                </c:pt>
                <c:pt idx="89">
                  <c:v>39386</c:v>
                </c:pt>
                <c:pt idx="90">
                  <c:v>39416</c:v>
                </c:pt>
                <c:pt idx="91">
                  <c:v>39447</c:v>
                </c:pt>
                <c:pt idx="92">
                  <c:v>39478</c:v>
                </c:pt>
                <c:pt idx="93">
                  <c:v>39507</c:v>
                </c:pt>
                <c:pt idx="94">
                  <c:v>39538</c:v>
                </c:pt>
                <c:pt idx="95">
                  <c:v>39568</c:v>
                </c:pt>
                <c:pt idx="96">
                  <c:v>39599</c:v>
                </c:pt>
                <c:pt idx="97">
                  <c:v>39629</c:v>
                </c:pt>
                <c:pt idx="98">
                  <c:v>39660</c:v>
                </c:pt>
                <c:pt idx="99">
                  <c:v>39691</c:v>
                </c:pt>
                <c:pt idx="100">
                  <c:v>39721</c:v>
                </c:pt>
                <c:pt idx="101">
                  <c:v>39752</c:v>
                </c:pt>
                <c:pt idx="102">
                  <c:v>39782</c:v>
                </c:pt>
                <c:pt idx="103">
                  <c:v>39813</c:v>
                </c:pt>
                <c:pt idx="104">
                  <c:v>39844</c:v>
                </c:pt>
                <c:pt idx="105">
                  <c:v>39872</c:v>
                </c:pt>
                <c:pt idx="106">
                  <c:v>39903</c:v>
                </c:pt>
                <c:pt idx="107">
                  <c:v>39933</c:v>
                </c:pt>
                <c:pt idx="108">
                  <c:v>39964</c:v>
                </c:pt>
                <c:pt idx="109">
                  <c:v>39994</c:v>
                </c:pt>
                <c:pt idx="110">
                  <c:v>40025</c:v>
                </c:pt>
                <c:pt idx="111">
                  <c:v>40056</c:v>
                </c:pt>
                <c:pt idx="112">
                  <c:v>40086</c:v>
                </c:pt>
                <c:pt idx="113">
                  <c:v>40117</c:v>
                </c:pt>
                <c:pt idx="114">
                  <c:v>40147</c:v>
                </c:pt>
                <c:pt idx="115">
                  <c:v>40178</c:v>
                </c:pt>
                <c:pt idx="116">
                  <c:v>40209</c:v>
                </c:pt>
                <c:pt idx="117">
                  <c:v>40237</c:v>
                </c:pt>
                <c:pt idx="118">
                  <c:v>40268</c:v>
                </c:pt>
                <c:pt idx="119">
                  <c:v>40298</c:v>
                </c:pt>
                <c:pt idx="120">
                  <c:v>40329</c:v>
                </c:pt>
                <c:pt idx="121">
                  <c:v>40359</c:v>
                </c:pt>
                <c:pt idx="122">
                  <c:v>40390</c:v>
                </c:pt>
                <c:pt idx="123">
                  <c:v>40421</c:v>
                </c:pt>
                <c:pt idx="124">
                  <c:v>40451</c:v>
                </c:pt>
                <c:pt idx="125">
                  <c:v>40482</c:v>
                </c:pt>
                <c:pt idx="126">
                  <c:v>40512</c:v>
                </c:pt>
                <c:pt idx="127">
                  <c:v>40543</c:v>
                </c:pt>
                <c:pt idx="128">
                  <c:v>40574</c:v>
                </c:pt>
                <c:pt idx="129">
                  <c:v>40602</c:v>
                </c:pt>
                <c:pt idx="130">
                  <c:v>40633</c:v>
                </c:pt>
                <c:pt idx="131">
                  <c:v>40663</c:v>
                </c:pt>
                <c:pt idx="132">
                  <c:v>40694</c:v>
                </c:pt>
                <c:pt idx="133">
                  <c:v>40724</c:v>
                </c:pt>
                <c:pt idx="134">
                  <c:v>40755</c:v>
                </c:pt>
                <c:pt idx="135">
                  <c:v>40786</c:v>
                </c:pt>
                <c:pt idx="136">
                  <c:v>40816</c:v>
                </c:pt>
                <c:pt idx="137">
                  <c:v>40847</c:v>
                </c:pt>
                <c:pt idx="138">
                  <c:v>40877</c:v>
                </c:pt>
                <c:pt idx="139">
                  <c:v>40908</c:v>
                </c:pt>
                <c:pt idx="140">
                  <c:v>40939</c:v>
                </c:pt>
                <c:pt idx="141">
                  <c:v>40968</c:v>
                </c:pt>
                <c:pt idx="142">
                  <c:v>40999</c:v>
                </c:pt>
                <c:pt idx="143">
                  <c:v>41029</c:v>
                </c:pt>
                <c:pt idx="144">
                  <c:v>41060</c:v>
                </c:pt>
                <c:pt idx="145">
                  <c:v>41090</c:v>
                </c:pt>
                <c:pt idx="146">
                  <c:v>41121</c:v>
                </c:pt>
                <c:pt idx="147">
                  <c:v>41152</c:v>
                </c:pt>
                <c:pt idx="148">
                  <c:v>41182</c:v>
                </c:pt>
                <c:pt idx="149">
                  <c:v>41213</c:v>
                </c:pt>
                <c:pt idx="150">
                  <c:v>41243</c:v>
                </c:pt>
                <c:pt idx="151">
                  <c:v>41274</c:v>
                </c:pt>
                <c:pt idx="152">
                  <c:v>41305</c:v>
                </c:pt>
                <c:pt idx="153">
                  <c:v>41333</c:v>
                </c:pt>
                <c:pt idx="154">
                  <c:v>41364</c:v>
                </c:pt>
                <c:pt idx="155">
                  <c:v>41394</c:v>
                </c:pt>
                <c:pt idx="156">
                  <c:v>41425</c:v>
                </c:pt>
                <c:pt idx="157">
                  <c:v>41455</c:v>
                </c:pt>
                <c:pt idx="158">
                  <c:v>41486</c:v>
                </c:pt>
                <c:pt idx="159">
                  <c:v>41517</c:v>
                </c:pt>
                <c:pt idx="160">
                  <c:v>41547</c:v>
                </c:pt>
                <c:pt idx="161">
                  <c:v>41578</c:v>
                </c:pt>
                <c:pt idx="162">
                  <c:v>41608</c:v>
                </c:pt>
                <c:pt idx="163">
                  <c:v>41639</c:v>
                </c:pt>
                <c:pt idx="164">
                  <c:v>41670</c:v>
                </c:pt>
                <c:pt idx="165">
                  <c:v>41698</c:v>
                </c:pt>
                <c:pt idx="166">
                  <c:v>41729</c:v>
                </c:pt>
                <c:pt idx="167">
                  <c:v>41759</c:v>
                </c:pt>
                <c:pt idx="168">
                  <c:v>41790</c:v>
                </c:pt>
                <c:pt idx="169">
                  <c:v>41820</c:v>
                </c:pt>
                <c:pt idx="170">
                  <c:v>41851</c:v>
                </c:pt>
                <c:pt idx="171">
                  <c:v>41882</c:v>
                </c:pt>
                <c:pt idx="172">
                  <c:v>41912</c:v>
                </c:pt>
                <c:pt idx="173">
                  <c:v>41943</c:v>
                </c:pt>
                <c:pt idx="174">
                  <c:v>41973</c:v>
                </c:pt>
                <c:pt idx="175">
                  <c:v>42004</c:v>
                </c:pt>
                <c:pt idx="176">
                  <c:v>42035</c:v>
                </c:pt>
                <c:pt idx="177">
                  <c:v>42063</c:v>
                </c:pt>
                <c:pt idx="178">
                  <c:v>42094</c:v>
                </c:pt>
                <c:pt idx="179">
                  <c:v>42124</c:v>
                </c:pt>
                <c:pt idx="180">
                  <c:v>42155</c:v>
                </c:pt>
                <c:pt idx="181">
                  <c:v>42185</c:v>
                </c:pt>
                <c:pt idx="182">
                  <c:v>42216</c:v>
                </c:pt>
                <c:pt idx="183">
                  <c:v>42247</c:v>
                </c:pt>
                <c:pt idx="184">
                  <c:v>42277</c:v>
                </c:pt>
                <c:pt idx="185">
                  <c:v>42308</c:v>
                </c:pt>
                <c:pt idx="186">
                  <c:v>42338</c:v>
                </c:pt>
                <c:pt idx="187">
                  <c:v>42369</c:v>
                </c:pt>
                <c:pt idx="188">
                  <c:v>42400</c:v>
                </c:pt>
                <c:pt idx="189">
                  <c:v>42429</c:v>
                </c:pt>
                <c:pt idx="190">
                  <c:v>42460</c:v>
                </c:pt>
                <c:pt idx="191">
                  <c:v>42490</c:v>
                </c:pt>
                <c:pt idx="192">
                  <c:v>42521</c:v>
                </c:pt>
                <c:pt idx="193">
                  <c:v>42551</c:v>
                </c:pt>
                <c:pt idx="194">
                  <c:v>42582</c:v>
                </c:pt>
                <c:pt idx="195">
                  <c:v>42613</c:v>
                </c:pt>
                <c:pt idx="196">
                  <c:v>42643</c:v>
                </c:pt>
                <c:pt idx="197">
                  <c:v>42674</c:v>
                </c:pt>
                <c:pt idx="198">
                  <c:v>42704</c:v>
                </c:pt>
                <c:pt idx="199">
                  <c:v>42735</c:v>
                </c:pt>
                <c:pt idx="200">
                  <c:v>42766</c:v>
                </c:pt>
                <c:pt idx="201">
                  <c:v>42794</c:v>
                </c:pt>
                <c:pt idx="202">
                  <c:v>42825</c:v>
                </c:pt>
                <c:pt idx="203">
                  <c:v>42855</c:v>
                </c:pt>
                <c:pt idx="204">
                  <c:v>42886</c:v>
                </c:pt>
                <c:pt idx="205">
                  <c:v>42916</c:v>
                </c:pt>
              </c:numCache>
            </c:numRef>
          </c:cat>
          <c:val>
            <c:numRef>
              <c:f>desempleo!$AC$26:$AC$500</c:f>
              <c:numCache>
                <c:formatCode>General</c:formatCode>
                <c:ptCount val="475"/>
                <c:pt idx="0">
                  <c:v>11.9</c:v>
                </c:pt>
                <c:pt idx="1">
                  <c:v>11.9</c:v>
                </c:pt>
                <c:pt idx="2">
                  <c:v>11.9</c:v>
                </c:pt>
                <c:pt idx="3">
                  <c:v>11.8</c:v>
                </c:pt>
                <c:pt idx="4">
                  <c:v>11.7</c:v>
                </c:pt>
                <c:pt idx="5">
                  <c:v>11.7</c:v>
                </c:pt>
                <c:pt idx="6">
                  <c:v>11.5</c:v>
                </c:pt>
                <c:pt idx="7">
                  <c:v>11.2</c:v>
                </c:pt>
                <c:pt idx="8">
                  <c:v>10.8</c:v>
                </c:pt>
                <c:pt idx="9">
                  <c:v>10.7</c:v>
                </c:pt>
                <c:pt idx="10">
                  <c:v>10.5</c:v>
                </c:pt>
                <c:pt idx="11">
                  <c:v>10.4</c:v>
                </c:pt>
                <c:pt idx="12">
                  <c:v>10.6</c:v>
                </c:pt>
                <c:pt idx="13">
                  <c:v>10.5</c:v>
                </c:pt>
                <c:pt idx="14">
                  <c:v>10.5</c:v>
                </c:pt>
                <c:pt idx="15">
                  <c:v>10.6</c:v>
                </c:pt>
                <c:pt idx="16">
                  <c:v>10.5</c:v>
                </c:pt>
                <c:pt idx="17">
                  <c:v>10.5</c:v>
                </c:pt>
                <c:pt idx="18">
                  <c:v>10.6</c:v>
                </c:pt>
                <c:pt idx="19">
                  <c:v>10.7</c:v>
                </c:pt>
                <c:pt idx="20">
                  <c:v>11.1</c:v>
                </c:pt>
                <c:pt idx="21">
                  <c:v>11.5</c:v>
                </c:pt>
                <c:pt idx="22">
                  <c:v>11.2</c:v>
                </c:pt>
                <c:pt idx="23">
                  <c:v>11.2</c:v>
                </c:pt>
                <c:pt idx="24">
                  <c:v>11.2</c:v>
                </c:pt>
                <c:pt idx="25">
                  <c:v>11.4</c:v>
                </c:pt>
                <c:pt idx="26">
                  <c:v>11.7</c:v>
                </c:pt>
                <c:pt idx="27">
                  <c:v>11.8</c:v>
                </c:pt>
                <c:pt idx="28">
                  <c:v>11.7</c:v>
                </c:pt>
                <c:pt idx="29">
                  <c:v>11.6</c:v>
                </c:pt>
                <c:pt idx="30">
                  <c:v>11.6</c:v>
                </c:pt>
                <c:pt idx="31">
                  <c:v>11.6</c:v>
                </c:pt>
                <c:pt idx="32">
                  <c:v>11.7</c:v>
                </c:pt>
                <c:pt idx="33">
                  <c:v>11.7</c:v>
                </c:pt>
                <c:pt idx="34">
                  <c:v>11.6</c:v>
                </c:pt>
                <c:pt idx="35">
                  <c:v>11.4</c:v>
                </c:pt>
                <c:pt idx="36">
                  <c:v>11.3</c:v>
                </c:pt>
                <c:pt idx="37">
                  <c:v>11.5</c:v>
                </c:pt>
                <c:pt idx="38">
                  <c:v>11.6</c:v>
                </c:pt>
                <c:pt idx="39">
                  <c:v>11.5</c:v>
                </c:pt>
                <c:pt idx="40">
                  <c:v>11.5</c:v>
                </c:pt>
                <c:pt idx="41">
                  <c:v>11.4</c:v>
                </c:pt>
                <c:pt idx="42">
                  <c:v>11.3</c:v>
                </c:pt>
                <c:pt idx="43">
                  <c:v>11.4</c:v>
                </c:pt>
                <c:pt idx="44">
                  <c:v>11.3</c:v>
                </c:pt>
                <c:pt idx="45">
                  <c:v>11.2</c:v>
                </c:pt>
                <c:pt idx="46">
                  <c:v>11.1</c:v>
                </c:pt>
                <c:pt idx="47">
                  <c:v>11.2</c:v>
                </c:pt>
                <c:pt idx="48">
                  <c:v>11.2</c:v>
                </c:pt>
                <c:pt idx="49">
                  <c:v>11.2</c:v>
                </c:pt>
                <c:pt idx="50">
                  <c:v>11</c:v>
                </c:pt>
                <c:pt idx="51">
                  <c:v>11</c:v>
                </c:pt>
                <c:pt idx="52">
                  <c:v>10.9</c:v>
                </c:pt>
                <c:pt idx="53">
                  <c:v>10.7</c:v>
                </c:pt>
                <c:pt idx="54">
                  <c:v>10.6</c:v>
                </c:pt>
                <c:pt idx="55">
                  <c:v>10.3</c:v>
                </c:pt>
                <c:pt idx="56">
                  <c:v>10.1</c:v>
                </c:pt>
                <c:pt idx="57">
                  <c:v>9.9</c:v>
                </c:pt>
                <c:pt idx="58">
                  <c:v>9.6999999999999993</c:v>
                </c:pt>
                <c:pt idx="59">
                  <c:v>9.6999999999999993</c:v>
                </c:pt>
                <c:pt idx="60">
                  <c:v>9.4</c:v>
                </c:pt>
                <c:pt idx="61">
                  <c:v>9.1</c:v>
                </c:pt>
                <c:pt idx="62">
                  <c:v>8.8000000000000007</c:v>
                </c:pt>
                <c:pt idx="63">
                  <c:v>8.6</c:v>
                </c:pt>
                <c:pt idx="64">
                  <c:v>8.5</c:v>
                </c:pt>
                <c:pt idx="65">
                  <c:v>8.6</c:v>
                </c:pt>
                <c:pt idx="66">
                  <c:v>8.6999999999999993</c:v>
                </c:pt>
                <c:pt idx="67">
                  <c:v>8.8000000000000007</c:v>
                </c:pt>
                <c:pt idx="68">
                  <c:v>8.8000000000000007</c:v>
                </c:pt>
                <c:pt idx="69">
                  <c:v>8.6999999999999993</c:v>
                </c:pt>
                <c:pt idx="70">
                  <c:v>8.6999999999999993</c:v>
                </c:pt>
                <c:pt idx="71">
                  <c:v>8.6</c:v>
                </c:pt>
                <c:pt idx="72">
                  <c:v>8.5</c:v>
                </c:pt>
                <c:pt idx="73">
                  <c:v>8.4</c:v>
                </c:pt>
                <c:pt idx="74">
                  <c:v>8.3000000000000007</c:v>
                </c:pt>
                <c:pt idx="75">
                  <c:v>8.3000000000000007</c:v>
                </c:pt>
                <c:pt idx="76">
                  <c:v>8.1999999999999993</c:v>
                </c:pt>
                <c:pt idx="77">
                  <c:v>8.1999999999999993</c:v>
                </c:pt>
                <c:pt idx="78">
                  <c:v>8.3000000000000007</c:v>
                </c:pt>
                <c:pt idx="79">
                  <c:v>8.3000000000000007</c:v>
                </c:pt>
                <c:pt idx="80">
                  <c:v>8.3000000000000007</c:v>
                </c:pt>
                <c:pt idx="81">
                  <c:v>8.1999999999999993</c:v>
                </c:pt>
                <c:pt idx="82">
                  <c:v>8.1</c:v>
                </c:pt>
                <c:pt idx="83">
                  <c:v>8</c:v>
                </c:pt>
                <c:pt idx="84">
                  <c:v>7.9</c:v>
                </c:pt>
                <c:pt idx="85">
                  <c:v>8</c:v>
                </c:pt>
                <c:pt idx="86">
                  <c:v>8.1</c:v>
                </c:pt>
                <c:pt idx="87">
                  <c:v>8.3000000000000007</c:v>
                </c:pt>
                <c:pt idx="88">
                  <c:v>8.3000000000000007</c:v>
                </c:pt>
                <c:pt idx="89">
                  <c:v>8.4</c:v>
                </c:pt>
                <c:pt idx="90">
                  <c:v>8.6</c:v>
                </c:pt>
                <c:pt idx="91">
                  <c:v>8.8000000000000007</c:v>
                </c:pt>
                <c:pt idx="92">
                  <c:v>9.1</c:v>
                </c:pt>
                <c:pt idx="93">
                  <c:v>9.3000000000000007</c:v>
                </c:pt>
                <c:pt idx="94">
                  <c:v>9.5</c:v>
                </c:pt>
                <c:pt idx="95">
                  <c:v>10</c:v>
                </c:pt>
                <c:pt idx="96">
                  <c:v>10.4</c:v>
                </c:pt>
                <c:pt idx="97">
                  <c:v>10.8</c:v>
                </c:pt>
                <c:pt idx="98">
                  <c:v>11.1</c:v>
                </c:pt>
                <c:pt idx="99">
                  <c:v>11.5</c:v>
                </c:pt>
                <c:pt idx="100">
                  <c:v>12</c:v>
                </c:pt>
                <c:pt idx="101">
                  <c:v>12.9</c:v>
                </c:pt>
                <c:pt idx="102">
                  <c:v>13.8</c:v>
                </c:pt>
                <c:pt idx="103">
                  <c:v>14.8</c:v>
                </c:pt>
                <c:pt idx="104">
                  <c:v>15.9</c:v>
                </c:pt>
                <c:pt idx="105">
                  <c:v>16.8</c:v>
                </c:pt>
                <c:pt idx="106">
                  <c:v>17.5</c:v>
                </c:pt>
                <c:pt idx="107">
                  <c:v>17.8</c:v>
                </c:pt>
                <c:pt idx="108">
                  <c:v>17.899999999999999</c:v>
                </c:pt>
                <c:pt idx="109">
                  <c:v>17.899999999999999</c:v>
                </c:pt>
                <c:pt idx="110">
                  <c:v>18</c:v>
                </c:pt>
                <c:pt idx="111">
                  <c:v>18.2</c:v>
                </c:pt>
                <c:pt idx="112">
                  <c:v>18.399999999999999</c:v>
                </c:pt>
                <c:pt idx="113">
                  <c:v>18.600000000000001</c:v>
                </c:pt>
                <c:pt idx="114">
                  <c:v>18.7</c:v>
                </c:pt>
                <c:pt idx="115">
                  <c:v>18.899999999999999</c:v>
                </c:pt>
                <c:pt idx="116">
                  <c:v>19</c:v>
                </c:pt>
                <c:pt idx="117">
                  <c:v>19.2</c:v>
                </c:pt>
                <c:pt idx="118">
                  <c:v>19.600000000000001</c:v>
                </c:pt>
                <c:pt idx="119">
                  <c:v>19.899999999999999</c:v>
                </c:pt>
                <c:pt idx="120">
                  <c:v>20.100000000000001</c:v>
                </c:pt>
                <c:pt idx="121">
                  <c:v>20</c:v>
                </c:pt>
                <c:pt idx="122">
                  <c:v>20</c:v>
                </c:pt>
                <c:pt idx="123">
                  <c:v>20.100000000000001</c:v>
                </c:pt>
                <c:pt idx="124">
                  <c:v>20.2</c:v>
                </c:pt>
                <c:pt idx="125">
                  <c:v>20.2</c:v>
                </c:pt>
                <c:pt idx="126">
                  <c:v>20.100000000000001</c:v>
                </c:pt>
                <c:pt idx="127">
                  <c:v>20.2</c:v>
                </c:pt>
                <c:pt idx="128">
                  <c:v>20.3</c:v>
                </c:pt>
                <c:pt idx="129">
                  <c:v>20.5</c:v>
                </c:pt>
                <c:pt idx="130">
                  <c:v>20.7</c:v>
                </c:pt>
                <c:pt idx="131">
                  <c:v>20.6</c:v>
                </c:pt>
                <c:pt idx="132">
                  <c:v>20.8</c:v>
                </c:pt>
                <c:pt idx="133">
                  <c:v>21</c:v>
                </c:pt>
                <c:pt idx="134">
                  <c:v>21.4</c:v>
                </c:pt>
                <c:pt idx="135">
                  <c:v>21.7</c:v>
                </c:pt>
                <c:pt idx="136">
                  <c:v>22.2</c:v>
                </c:pt>
                <c:pt idx="137">
                  <c:v>22.4</c:v>
                </c:pt>
                <c:pt idx="138">
                  <c:v>22.6</c:v>
                </c:pt>
                <c:pt idx="139">
                  <c:v>22.8</c:v>
                </c:pt>
                <c:pt idx="140">
                  <c:v>23.1</c:v>
                </c:pt>
                <c:pt idx="141">
                  <c:v>23.6</c:v>
                </c:pt>
                <c:pt idx="142">
                  <c:v>23.9</c:v>
                </c:pt>
                <c:pt idx="143">
                  <c:v>24.2</c:v>
                </c:pt>
                <c:pt idx="144">
                  <c:v>24.7</c:v>
                </c:pt>
                <c:pt idx="145">
                  <c:v>24.8</c:v>
                </c:pt>
                <c:pt idx="146">
                  <c:v>25.1</c:v>
                </c:pt>
                <c:pt idx="147">
                  <c:v>25.3</c:v>
                </c:pt>
                <c:pt idx="148">
                  <c:v>25.5</c:v>
                </c:pt>
                <c:pt idx="149">
                  <c:v>25.7</c:v>
                </c:pt>
                <c:pt idx="150">
                  <c:v>25.8</c:v>
                </c:pt>
                <c:pt idx="151">
                  <c:v>25.9</c:v>
                </c:pt>
                <c:pt idx="152">
                  <c:v>26.1</c:v>
                </c:pt>
                <c:pt idx="153">
                  <c:v>26.3</c:v>
                </c:pt>
                <c:pt idx="154">
                  <c:v>26.3</c:v>
                </c:pt>
                <c:pt idx="155">
                  <c:v>26.3</c:v>
                </c:pt>
                <c:pt idx="156">
                  <c:v>26.3</c:v>
                </c:pt>
                <c:pt idx="157">
                  <c:v>26.1</c:v>
                </c:pt>
                <c:pt idx="158">
                  <c:v>26.3</c:v>
                </c:pt>
                <c:pt idx="159">
                  <c:v>26.2</c:v>
                </c:pt>
                <c:pt idx="160">
                  <c:v>26.1</c:v>
                </c:pt>
                <c:pt idx="161">
                  <c:v>26</c:v>
                </c:pt>
                <c:pt idx="162">
                  <c:v>25.8</c:v>
                </c:pt>
                <c:pt idx="163">
                  <c:v>25.5</c:v>
                </c:pt>
                <c:pt idx="164">
                  <c:v>25.4</c:v>
                </c:pt>
                <c:pt idx="165">
                  <c:v>25.2</c:v>
                </c:pt>
                <c:pt idx="166">
                  <c:v>25.1</c:v>
                </c:pt>
                <c:pt idx="167">
                  <c:v>24.9</c:v>
                </c:pt>
                <c:pt idx="168">
                  <c:v>24.7</c:v>
                </c:pt>
                <c:pt idx="169">
                  <c:v>24.4</c:v>
                </c:pt>
                <c:pt idx="170">
                  <c:v>24.4</c:v>
                </c:pt>
                <c:pt idx="171">
                  <c:v>24.1</c:v>
                </c:pt>
                <c:pt idx="172">
                  <c:v>24</c:v>
                </c:pt>
                <c:pt idx="173">
                  <c:v>23.9</c:v>
                </c:pt>
                <c:pt idx="174">
                  <c:v>23.7</c:v>
                </c:pt>
                <c:pt idx="175">
                  <c:v>23.5</c:v>
                </c:pt>
                <c:pt idx="176">
                  <c:v>23.3</c:v>
                </c:pt>
                <c:pt idx="177">
                  <c:v>23.1</c:v>
                </c:pt>
                <c:pt idx="178">
                  <c:v>22.9</c:v>
                </c:pt>
                <c:pt idx="179">
                  <c:v>22.8</c:v>
                </c:pt>
                <c:pt idx="180">
                  <c:v>22.6</c:v>
                </c:pt>
                <c:pt idx="181">
                  <c:v>22.3</c:v>
                </c:pt>
                <c:pt idx="182">
                  <c:v>21.9</c:v>
                </c:pt>
                <c:pt idx="183">
                  <c:v>21.6</c:v>
                </c:pt>
                <c:pt idx="184">
                  <c:v>21.4</c:v>
                </c:pt>
                <c:pt idx="185">
                  <c:v>21.2</c:v>
                </c:pt>
                <c:pt idx="186">
                  <c:v>20.9</c:v>
                </c:pt>
                <c:pt idx="187">
                  <c:v>20.7</c:v>
                </c:pt>
                <c:pt idx="188">
                  <c:v>20.5</c:v>
                </c:pt>
                <c:pt idx="189">
                  <c:v>20.399999999999999</c:v>
                </c:pt>
                <c:pt idx="190">
                  <c:v>20.3</c:v>
                </c:pt>
                <c:pt idx="191">
                  <c:v>20.399999999999999</c:v>
                </c:pt>
                <c:pt idx="192">
                  <c:v>20.2</c:v>
                </c:pt>
                <c:pt idx="193">
                  <c:v>19.899999999999999</c:v>
                </c:pt>
                <c:pt idx="194">
                  <c:v>19.600000000000001</c:v>
                </c:pt>
                <c:pt idx="195">
                  <c:v>19.3</c:v>
                </c:pt>
                <c:pt idx="196">
                  <c:v>19.100000000000001</c:v>
                </c:pt>
                <c:pt idx="197">
                  <c:v>18.8</c:v>
                </c:pt>
                <c:pt idx="198">
                  <c:v>18.7</c:v>
                </c:pt>
                <c:pt idx="199">
                  <c:v>18.399999999999999</c:v>
                </c:pt>
                <c:pt idx="200">
                  <c:v>18.3</c:v>
                </c:pt>
                <c:pt idx="201">
                  <c:v>18.2</c:v>
                </c:pt>
                <c:pt idx="202">
                  <c:v>18.100000000000001</c:v>
                </c:pt>
                <c:pt idx="203">
                  <c:v>17.8</c:v>
                </c:pt>
                <c:pt idx="204">
                  <c:v>17.8</c:v>
                </c:pt>
                <c:pt idx="205">
                  <c:v>17.8</c:v>
                </c:pt>
              </c:numCache>
            </c:numRef>
          </c:val>
          <c:smooth val="0"/>
        </c:ser>
        <c:ser>
          <c:idx val="3"/>
          <c:order val="4"/>
          <c:tx>
            <c:strRef>
              <c:f>desempleo!$AB$23</c:f>
              <c:strCache>
                <c:ptCount val="1"/>
                <c:pt idx="0">
                  <c:v>UK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cat>
            <c:numRef>
              <c:f>desempleo!$X$26:$X$500</c:f>
              <c:numCache>
                <c:formatCode>m/d/yyyy</c:formatCode>
                <c:ptCount val="475"/>
                <c:pt idx="0">
                  <c:v>36677</c:v>
                </c:pt>
                <c:pt idx="1">
                  <c:v>36707</c:v>
                </c:pt>
                <c:pt idx="2">
                  <c:v>36738</c:v>
                </c:pt>
                <c:pt idx="3">
                  <c:v>36769</c:v>
                </c:pt>
                <c:pt idx="4">
                  <c:v>36799</c:v>
                </c:pt>
                <c:pt idx="5">
                  <c:v>36830</c:v>
                </c:pt>
                <c:pt idx="6">
                  <c:v>36860</c:v>
                </c:pt>
                <c:pt idx="7">
                  <c:v>36891</c:v>
                </c:pt>
                <c:pt idx="8">
                  <c:v>36922</c:v>
                </c:pt>
                <c:pt idx="9">
                  <c:v>36950</c:v>
                </c:pt>
                <c:pt idx="10">
                  <c:v>36981</c:v>
                </c:pt>
                <c:pt idx="11">
                  <c:v>37011</c:v>
                </c:pt>
                <c:pt idx="12">
                  <c:v>37042</c:v>
                </c:pt>
                <c:pt idx="13">
                  <c:v>37072</c:v>
                </c:pt>
                <c:pt idx="14">
                  <c:v>37103</c:v>
                </c:pt>
                <c:pt idx="15">
                  <c:v>37134</c:v>
                </c:pt>
                <c:pt idx="16">
                  <c:v>37164</c:v>
                </c:pt>
                <c:pt idx="17">
                  <c:v>37195</c:v>
                </c:pt>
                <c:pt idx="18">
                  <c:v>37225</c:v>
                </c:pt>
                <c:pt idx="19">
                  <c:v>37256</c:v>
                </c:pt>
                <c:pt idx="20">
                  <c:v>37287</c:v>
                </c:pt>
                <c:pt idx="21">
                  <c:v>37315</c:v>
                </c:pt>
                <c:pt idx="22">
                  <c:v>37346</c:v>
                </c:pt>
                <c:pt idx="23">
                  <c:v>37376</c:v>
                </c:pt>
                <c:pt idx="24">
                  <c:v>37407</c:v>
                </c:pt>
                <c:pt idx="25">
                  <c:v>37437</c:v>
                </c:pt>
                <c:pt idx="26">
                  <c:v>37468</c:v>
                </c:pt>
                <c:pt idx="27">
                  <c:v>37499</c:v>
                </c:pt>
                <c:pt idx="28">
                  <c:v>37529</c:v>
                </c:pt>
                <c:pt idx="29">
                  <c:v>37560</c:v>
                </c:pt>
                <c:pt idx="30">
                  <c:v>37590</c:v>
                </c:pt>
                <c:pt idx="31">
                  <c:v>37621</c:v>
                </c:pt>
                <c:pt idx="32">
                  <c:v>37652</c:v>
                </c:pt>
                <c:pt idx="33">
                  <c:v>37680</c:v>
                </c:pt>
                <c:pt idx="34">
                  <c:v>37711</c:v>
                </c:pt>
                <c:pt idx="35">
                  <c:v>37741</c:v>
                </c:pt>
                <c:pt idx="36">
                  <c:v>37772</c:v>
                </c:pt>
                <c:pt idx="37">
                  <c:v>37802</c:v>
                </c:pt>
                <c:pt idx="38">
                  <c:v>37833</c:v>
                </c:pt>
                <c:pt idx="39">
                  <c:v>37864</c:v>
                </c:pt>
                <c:pt idx="40">
                  <c:v>37894</c:v>
                </c:pt>
                <c:pt idx="41">
                  <c:v>37925</c:v>
                </c:pt>
                <c:pt idx="42">
                  <c:v>37955</c:v>
                </c:pt>
                <c:pt idx="43">
                  <c:v>37986</c:v>
                </c:pt>
                <c:pt idx="44">
                  <c:v>38017</c:v>
                </c:pt>
                <c:pt idx="45">
                  <c:v>38046</c:v>
                </c:pt>
                <c:pt idx="46">
                  <c:v>38077</c:v>
                </c:pt>
                <c:pt idx="47">
                  <c:v>38107</c:v>
                </c:pt>
                <c:pt idx="48">
                  <c:v>38138</c:v>
                </c:pt>
                <c:pt idx="49">
                  <c:v>38168</c:v>
                </c:pt>
                <c:pt idx="50">
                  <c:v>38199</c:v>
                </c:pt>
                <c:pt idx="51">
                  <c:v>38230</c:v>
                </c:pt>
                <c:pt idx="52">
                  <c:v>38260</c:v>
                </c:pt>
                <c:pt idx="53">
                  <c:v>38291</c:v>
                </c:pt>
                <c:pt idx="54">
                  <c:v>38321</c:v>
                </c:pt>
                <c:pt idx="55">
                  <c:v>38352</c:v>
                </c:pt>
                <c:pt idx="56">
                  <c:v>38383</c:v>
                </c:pt>
                <c:pt idx="57">
                  <c:v>38411</c:v>
                </c:pt>
                <c:pt idx="58">
                  <c:v>38442</c:v>
                </c:pt>
                <c:pt idx="59">
                  <c:v>38472</c:v>
                </c:pt>
                <c:pt idx="60">
                  <c:v>38503</c:v>
                </c:pt>
                <c:pt idx="61">
                  <c:v>38533</c:v>
                </c:pt>
                <c:pt idx="62">
                  <c:v>38564</c:v>
                </c:pt>
                <c:pt idx="63">
                  <c:v>38595</c:v>
                </c:pt>
                <c:pt idx="64">
                  <c:v>38625</c:v>
                </c:pt>
                <c:pt idx="65">
                  <c:v>38656</c:v>
                </c:pt>
                <c:pt idx="66">
                  <c:v>38686</c:v>
                </c:pt>
                <c:pt idx="67">
                  <c:v>38717</c:v>
                </c:pt>
                <c:pt idx="68">
                  <c:v>38748</c:v>
                </c:pt>
                <c:pt idx="69">
                  <c:v>38776</c:v>
                </c:pt>
                <c:pt idx="70">
                  <c:v>38807</c:v>
                </c:pt>
                <c:pt idx="71">
                  <c:v>38837</c:v>
                </c:pt>
                <c:pt idx="72">
                  <c:v>38868</c:v>
                </c:pt>
                <c:pt idx="73">
                  <c:v>38898</c:v>
                </c:pt>
                <c:pt idx="74">
                  <c:v>38929</c:v>
                </c:pt>
                <c:pt idx="75">
                  <c:v>38960</c:v>
                </c:pt>
                <c:pt idx="76">
                  <c:v>38990</c:v>
                </c:pt>
                <c:pt idx="77">
                  <c:v>39021</c:v>
                </c:pt>
                <c:pt idx="78">
                  <c:v>39051</c:v>
                </c:pt>
                <c:pt idx="79">
                  <c:v>39082</c:v>
                </c:pt>
                <c:pt idx="80">
                  <c:v>39113</c:v>
                </c:pt>
                <c:pt idx="81">
                  <c:v>39141</c:v>
                </c:pt>
                <c:pt idx="82">
                  <c:v>39172</c:v>
                </c:pt>
                <c:pt idx="83">
                  <c:v>39202</c:v>
                </c:pt>
                <c:pt idx="84">
                  <c:v>39233</c:v>
                </c:pt>
                <c:pt idx="85">
                  <c:v>39263</c:v>
                </c:pt>
                <c:pt idx="86">
                  <c:v>39294</c:v>
                </c:pt>
                <c:pt idx="87">
                  <c:v>39325</c:v>
                </c:pt>
                <c:pt idx="88">
                  <c:v>39355</c:v>
                </c:pt>
                <c:pt idx="89">
                  <c:v>39386</c:v>
                </c:pt>
                <c:pt idx="90">
                  <c:v>39416</c:v>
                </c:pt>
                <c:pt idx="91">
                  <c:v>39447</c:v>
                </c:pt>
                <c:pt idx="92">
                  <c:v>39478</c:v>
                </c:pt>
                <c:pt idx="93">
                  <c:v>39507</c:v>
                </c:pt>
                <c:pt idx="94">
                  <c:v>39538</c:v>
                </c:pt>
                <c:pt idx="95">
                  <c:v>39568</c:v>
                </c:pt>
                <c:pt idx="96">
                  <c:v>39599</c:v>
                </c:pt>
                <c:pt idx="97">
                  <c:v>39629</c:v>
                </c:pt>
                <c:pt idx="98">
                  <c:v>39660</c:v>
                </c:pt>
                <c:pt idx="99">
                  <c:v>39691</c:v>
                </c:pt>
                <c:pt idx="100">
                  <c:v>39721</c:v>
                </c:pt>
                <c:pt idx="101">
                  <c:v>39752</c:v>
                </c:pt>
                <c:pt idx="102">
                  <c:v>39782</c:v>
                </c:pt>
                <c:pt idx="103">
                  <c:v>39813</c:v>
                </c:pt>
                <c:pt idx="104">
                  <c:v>39844</c:v>
                </c:pt>
                <c:pt idx="105">
                  <c:v>39872</c:v>
                </c:pt>
                <c:pt idx="106">
                  <c:v>39903</c:v>
                </c:pt>
                <c:pt idx="107">
                  <c:v>39933</c:v>
                </c:pt>
                <c:pt idx="108">
                  <c:v>39964</c:v>
                </c:pt>
                <c:pt idx="109">
                  <c:v>39994</c:v>
                </c:pt>
                <c:pt idx="110">
                  <c:v>40025</c:v>
                </c:pt>
                <c:pt idx="111">
                  <c:v>40056</c:v>
                </c:pt>
                <c:pt idx="112">
                  <c:v>40086</c:v>
                </c:pt>
                <c:pt idx="113">
                  <c:v>40117</c:v>
                </c:pt>
                <c:pt idx="114">
                  <c:v>40147</c:v>
                </c:pt>
                <c:pt idx="115">
                  <c:v>40178</c:v>
                </c:pt>
                <c:pt idx="116">
                  <c:v>40209</c:v>
                </c:pt>
                <c:pt idx="117">
                  <c:v>40237</c:v>
                </c:pt>
                <c:pt idx="118">
                  <c:v>40268</c:v>
                </c:pt>
                <c:pt idx="119">
                  <c:v>40298</c:v>
                </c:pt>
                <c:pt idx="120">
                  <c:v>40329</c:v>
                </c:pt>
                <c:pt idx="121">
                  <c:v>40359</c:v>
                </c:pt>
                <c:pt idx="122">
                  <c:v>40390</c:v>
                </c:pt>
                <c:pt idx="123">
                  <c:v>40421</c:v>
                </c:pt>
                <c:pt idx="124">
                  <c:v>40451</c:v>
                </c:pt>
                <c:pt idx="125">
                  <c:v>40482</c:v>
                </c:pt>
                <c:pt idx="126">
                  <c:v>40512</c:v>
                </c:pt>
                <c:pt idx="127">
                  <c:v>40543</c:v>
                </c:pt>
                <c:pt idx="128">
                  <c:v>40574</c:v>
                </c:pt>
                <c:pt idx="129">
                  <c:v>40602</c:v>
                </c:pt>
                <c:pt idx="130">
                  <c:v>40633</c:v>
                </c:pt>
                <c:pt idx="131">
                  <c:v>40663</c:v>
                </c:pt>
                <c:pt idx="132">
                  <c:v>40694</c:v>
                </c:pt>
                <c:pt idx="133">
                  <c:v>40724</c:v>
                </c:pt>
                <c:pt idx="134">
                  <c:v>40755</c:v>
                </c:pt>
                <c:pt idx="135">
                  <c:v>40786</c:v>
                </c:pt>
                <c:pt idx="136">
                  <c:v>40816</c:v>
                </c:pt>
                <c:pt idx="137">
                  <c:v>40847</c:v>
                </c:pt>
                <c:pt idx="138">
                  <c:v>40877</c:v>
                </c:pt>
                <c:pt idx="139">
                  <c:v>40908</c:v>
                </c:pt>
                <c:pt idx="140">
                  <c:v>40939</c:v>
                </c:pt>
                <c:pt idx="141">
                  <c:v>40968</c:v>
                </c:pt>
                <c:pt idx="142">
                  <c:v>40999</c:v>
                </c:pt>
                <c:pt idx="143">
                  <c:v>41029</c:v>
                </c:pt>
                <c:pt idx="144">
                  <c:v>41060</c:v>
                </c:pt>
                <c:pt idx="145">
                  <c:v>41090</c:v>
                </c:pt>
                <c:pt idx="146">
                  <c:v>41121</c:v>
                </c:pt>
                <c:pt idx="147">
                  <c:v>41152</c:v>
                </c:pt>
                <c:pt idx="148">
                  <c:v>41182</c:v>
                </c:pt>
                <c:pt idx="149">
                  <c:v>41213</c:v>
                </c:pt>
                <c:pt idx="150">
                  <c:v>41243</c:v>
                </c:pt>
                <c:pt idx="151">
                  <c:v>41274</c:v>
                </c:pt>
                <c:pt idx="152">
                  <c:v>41305</c:v>
                </c:pt>
                <c:pt idx="153">
                  <c:v>41333</c:v>
                </c:pt>
                <c:pt idx="154">
                  <c:v>41364</c:v>
                </c:pt>
                <c:pt idx="155">
                  <c:v>41394</c:v>
                </c:pt>
                <c:pt idx="156">
                  <c:v>41425</c:v>
                </c:pt>
                <c:pt idx="157">
                  <c:v>41455</c:v>
                </c:pt>
                <c:pt idx="158">
                  <c:v>41486</c:v>
                </c:pt>
                <c:pt idx="159">
                  <c:v>41517</c:v>
                </c:pt>
                <c:pt idx="160">
                  <c:v>41547</c:v>
                </c:pt>
                <c:pt idx="161">
                  <c:v>41578</c:v>
                </c:pt>
                <c:pt idx="162">
                  <c:v>41608</c:v>
                </c:pt>
                <c:pt idx="163">
                  <c:v>41639</c:v>
                </c:pt>
                <c:pt idx="164">
                  <c:v>41670</c:v>
                </c:pt>
                <c:pt idx="165">
                  <c:v>41698</c:v>
                </c:pt>
                <c:pt idx="166">
                  <c:v>41729</c:v>
                </c:pt>
                <c:pt idx="167">
                  <c:v>41759</c:v>
                </c:pt>
                <c:pt idx="168">
                  <c:v>41790</c:v>
                </c:pt>
                <c:pt idx="169">
                  <c:v>41820</c:v>
                </c:pt>
                <c:pt idx="170">
                  <c:v>41851</c:v>
                </c:pt>
                <c:pt idx="171">
                  <c:v>41882</c:v>
                </c:pt>
                <c:pt idx="172">
                  <c:v>41912</c:v>
                </c:pt>
                <c:pt idx="173">
                  <c:v>41943</c:v>
                </c:pt>
                <c:pt idx="174">
                  <c:v>41973</c:v>
                </c:pt>
                <c:pt idx="175">
                  <c:v>42004</c:v>
                </c:pt>
                <c:pt idx="176">
                  <c:v>42035</c:v>
                </c:pt>
                <c:pt idx="177">
                  <c:v>42063</c:v>
                </c:pt>
                <c:pt idx="178">
                  <c:v>42094</c:v>
                </c:pt>
                <c:pt idx="179">
                  <c:v>42124</c:v>
                </c:pt>
                <c:pt idx="180">
                  <c:v>42155</c:v>
                </c:pt>
                <c:pt idx="181">
                  <c:v>42185</c:v>
                </c:pt>
                <c:pt idx="182">
                  <c:v>42216</c:v>
                </c:pt>
                <c:pt idx="183">
                  <c:v>42247</c:v>
                </c:pt>
                <c:pt idx="184">
                  <c:v>42277</c:v>
                </c:pt>
                <c:pt idx="185">
                  <c:v>42308</c:v>
                </c:pt>
                <c:pt idx="186">
                  <c:v>42338</c:v>
                </c:pt>
                <c:pt idx="187">
                  <c:v>42369</c:v>
                </c:pt>
                <c:pt idx="188">
                  <c:v>42400</c:v>
                </c:pt>
                <c:pt idx="189">
                  <c:v>42429</c:v>
                </c:pt>
                <c:pt idx="190">
                  <c:v>42460</c:v>
                </c:pt>
                <c:pt idx="191">
                  <c:v>42490</c:v>
                </c:pt>
                <c:pt idx="192">
                  <c:v>42521</c:v>
                </c:pt>
                <c:pt idx="193">
                  <c:v>42551</c:v>
                </c:pt>
                <c:pt idx="194">
                  <c:v>42582</c:v>
                </c:pt>
                <c:pt idx="195">
                  <c:v>42613</c:v>
                </c:pt>
                <c:pt idx="196">
                  <c:v>42643</c:v>
                </c:pt>
                <c:pt idx="197">
                  <c:v>42674</c:v>
                </c:pt>
                <c:pt idx="198">
                  <c:v>42704</c:v>
                </c:pt>
                <c:pt idx="199">
                  <c:v>42735</c:v>
                </c:pt>
                <c:pt idx="200">
                  <c:v>42766</c:v>
                </c:pt>
                <c:pt idx="201">
                  <c:v>42794</c:v>
                </c:pt>
                <c:pt idx="202">
                  <c:v>42825</c:v>
                </c:pt>
                <c:pt idx="203">
                  <c:v>42855</c:v>
                </c:pt>
                <c:pt idx="204">
                  <c:v>42886</c:v>
                </c:pt>
                <c:pt idx="205">
                  <c:v>42916</c:v>
                </c:pt>
              </c:numCache>
            </c:numRef>
          </c:cat>
          <c:val>
            <c:numRef>
              <c:f>desempleo!$AB$26:$AB$500</c:f>
              <c:numCache>
                <c:formatCode>General</c:formatCode>
                <c:ptCount val="475"/>
                <c:pt idx="0">
                  <c:v>5.6</c:v>
                </c:pt>
                <c:pt idx="1">
                  <c:v>5.5</c:v>
                </c:pt>
                <c:pt idx="2">
                  <c:v>5.3</c:v>
                </c:pt>
                <c:pt idx="3">
                  <c:v>5.3</c:v>
                </c:pt>
                <c:pt idx="4">
                  <c:v>5.3</c:v>
                </c:pt>
                <c:pt idx="5">
                  <c:v>5.4</c:v>
                </c:pt>
                <c:pt idx="6">
                  <c:v>5.3</c:v>
                </c:pt>
                <c:pt idx="7">
                  <c:v>5.2</c:v>
                </c:pt>
                <c:pt idx="8">
                  <c:v>5.2</c:v>
                </c:pt>
                <c:pt idx="9">
                  <c:v>5.2</c:v>
                </c:pt>
                <c:pt idx="10">
                  <c:v>5.0999999999999996</c:v>
                </c:pt>
                <c:pt idx="11">
                  <c:v>5</c:v>
                </c:pt>
                <c:pt idx="12">
                  <c:v>4.9000000000000004</c:v>
                </c:pt>
                <c:pt idx="13">
                  <c:v>5</c:v>
                </c:pt>
                <c:pt idx="14">
                  <c:v>5</c:v>
                </c:pt>
                <c:pt idx="15">
                  <c:v>5.0999999999999996</c:v>
                </c:pt>
                <c:pt idx="16">
                  <c:v>5.0999999999999996</c:v>
                </c:pt>
                <c:pt idx="17">
                  <c:v>5.0999999999999996</c:v>
                </c:pt>
                <c:pt idx="18">
                  <c:v>5.0999999999999996</c:v>
                </c:pt>
                <c:pt idx="19">
                  <c:v>5.2</c:v>
                </c:pt>
                <c:pt idx="20">
                  <c:v>5.2</c:v>
                </c:pt>
                <c:pt idx="21">
                  <c:v>5.0999999999999996</c:v>
                </c:pt>
                <c:pt idx="22">
                  <c:v>5.2</c:v>
                </c:pt>
                <c:pt idx="23">
                  <c:v>5.2</c:v>
                </c:pt>
                <c:pt idx="24">
                  <c:v>5.2</c:v>
                </c:pt>
                <c:pt idx="25">
                  <c:v>5.2</c:v>
                </c:pt>
                <c:pt idx="26">
                  <c:v>5.2</c:v>
                </c:pt>
                <c:pt idx="27">
                  <c:v>5.2</c:v>
                </c:pt>
                <c:pt idx="28">
                  <c:v>5.3</c:v>
                </c:pt>
                <c:pt idx="29">
                  <c:v>5.2</c:v>
                </c:pt>
                <c:pt idx="30">
                  <c:v>5.2</c:v>
                </c:pt>
                <c:pt idx="31">
                  <c:v>5.0999999999999996</c:v>
                </c:pt>
                <c:pt idx="32">
                  <c:v>5</c:v>
                </c:pt>
                <c:pt idx="33">
                  <c:v>5.0999999999999996</c:v>
                </c:pt>
                <c:pt idx="34">
                  <c:v>5.2</c:v>
                </c:pt>
                <c:pt idx="35">
                  <c:v>5.0999999999999996</c:v>
                </c:pt>
                <c:pt idx="36">
                  <c:v>5</c:v>
                </c:pt>
                <c:pt idx="37">
                  <c:v>4.9000000000000004</c:v>
                </c:pt>
                <c:pt idx="38">
                  <c:v>5.0999999999999996</c:v>
                </c:pt>
                <c:pt idx="39">
                  <c:v>5.0999999999999996</c:v>
                </c:pt>
                <c:pt idx="40">
                  <c:v>5</c:v>
                </c:pt>
                <c:pt idx="41">
                  <c:v>5</c:v>
                </c:pt>
                <c:pt idx="42">
                  <c:v>4.9000000000000004</c:v>
                </c:pt>
                <c:pt idx="43">
                  <c:v>4.9000000000000004</c:v>
                </c:pt>
                <c:pt idx="44">
                  <c:v>4.8</c:v>
                </c:pt>
                <c:pt idx="45">
                  <c:v>4.8</c:v>
                </c:pt>
                <c:pt idx="46">
                  <c:v>4.8</c:v>
                </c:pt>
                <c:pt idx="47">
                  <c:v>4.8</c:v>
                </c:pt>
                <c:pt idx="48">
                  <c:v>4.8</c:v>
                </c:pt>
                <c:pt idx="49">
                  <c:v>4.8</c:v>
                </c:pt>
                <c:pt idx="50">
                  <c:v>4.8</c:v>
                </c:pt>
                <c:pt idx="51">
                  <c:v>4.7</c:v>
                </c:pt>
                <c:pt idx="52">
                  <c:v>4.7</c:v>
                </c:pt>
                <c:pt idx="53">
                  <c:v>4.7</c:v>
                </c:pt>
                <c:pt idx="54">
                  <c:v>4.7</c:v>
                </c:pt>
                <c:pt idx="55">
                  <c:v>4.7</c:v>
                </c:pt>
                <c:pt idx="56">
                  <c:v>4.7</c:v>
                </c:pt>
                <c:pt idx="57">
                  <c:v>4.8</c:v>
                </c:pt>
                <c:pt idx="58">
                  <c:v>4.7</c:v>
                </c:pt>
                <c:pt idx="59">
                  <c:v>4.7</c:v>
                </c:pt>
                <c:pt idx="60">
                  <c:v>4.8</c:v>
                </c:pt>
                <c:pt idx="61">
                  <c:v>4.8</c:v>
                </c:pt>
                <c:pt idx="62">
                  <c:v>4.7</c:v>
                </c:pt>
                <c:pt idx="63">
                  <c:v>4.7</c:v>
                </c:pt>
                <c:pt idx="64">
                  <c:v>4.7</c:v>
                </c:pt>
                <c:pt idx="65">
                  <c:v>4.9000000000000004</c:v>
                </c:pt>
                <c:pt idx="66">
                  <c:v>5.0999999999999996</c:v>
                </c:pt>
                <c:pt idx="67">
                  <c:v>5.0999999999999996</c:v>
                </c:pt>
                <c:pt idx="68">
                  <c:v>5.0999999999999996</c:v>
                </c:pt>
                <c:pt idx="69">
                  <c:v>5.2</c:v>
                </c:pt>
                <c:pt idx="70">
                  <c:v>5.2</c:v>
                </c:pt>
                <c:pt idx="71">
                  <c:v>5.3</c:v>
                </c:pt>
                <c:pt idx="72">
                  <c:v>5.4</c:v>
                </c:pt>
                <c:pt idx="73">
                  <c:v>5.5</c:v>
                </c:pt>
                <c:pt idx="74">
                  <c:v>5.5</c:v>
                </c:pt>
                <c:pt idx="75">
                  <c:v>5.5</c:v>
                </c:pt>
                <c:pt idx="76">
                  <c:v>5.5</c:v>
                </c:pt>
                <c:pt idx="77">
                  <c:v>5.5</c:v>
                </c:pt>
                <c:pt idx="78">
                  <c:v>5.4</c:v>
                </c:pt>
                <c:pt idx="79">
                  <c:v>5.5</c:v>
                </c:pt>
                <c:pt idx="80">
                  <c:v>5.5</c:v>
                </c:pt>
                <c:pt idx="81">
                  <c:v>5.5</c:v>
                </c:pt>
                <c:pt idx="82">
                  <c:v>5.5</c:v>
                </c:pt>
                <c:pt idx="83">
                  <c:v>5.5</c:v>
                </c:pt>
                <c:pt idx="84">
                  <c:v>5.4</c:v>
                </c:pt>
                <c:pt idx="85">
                  <c:v>5.4</c:v>
                </c:pt>
                <c:pt idx="86">
                  <c:v>5.3</c:v>
                </c:pt>
                <c:pt idx="87">
                  <c:v>5.3</c:v>
                </c:pt>
                <c:pt idx="88">
                  <c:v>5.3</c:v>
                </c:pt>
                <c:pt idx="89">
                  <c:v>5.2</c:v>
                </c:pt>
                <c:pt idx="90">
                  <c:v>5.2</c:v>
                </c:pt>
                <c:pt idx="91">
                  <c:v>5.2</c:v>
                </c:pt>
                <c:pt idx="92">
                  <c:v>5.2</c:v>
                </c:pt>
                <c:pt idx="93">
                  <c:v>5.2</c:v>
                </c:pt>
                <c:pt idx="94">
                  <c:v>5.2</c:v>
                </c:pt>
                <c:pt idx="95">
                  <c:v>5.3</c:v>
                </c:pt>
                <c:pt idx="96">
                  <c:v>5.2</c:v>
                </c:pt>
                <c:pt idx="97">
                  <c:v>5.4</c:v>
                </c:pt>
                <c:pt idx="98">
                  <c:v>5.5</c:v>
                </c:pt>
                <c:pt idx="99">
                  <c:v>5.7</c:v>
                </c:pt>
                <c:pt idx="100">
                  <c:v>5.9</c:v>
                </c:pt>
                <c:pt idx="101">
                  <c:v>6</c:v>
                </c:pt>
                <c:pt idx="102">
                  <c:v>6.2</c:v>
                </c:pt>
                <c:pt idx="103">
                  <c:v>6.4</c:v>
                </c:pt>
                <c:pt idx="104">
                  <c:v>6.5</c:v>
                </c:pt>
                <c:pt idx="105">
                  <c:v>6.7</c:v>
                </c:pt>
                <c:pt idx="106">
                  <c:v>7.1</c:v>
                </c:pt>
                <c:pt idx="107">
                  <c:v>7.3</c:v>
                </c:pt>
                <c:pt idx="108">
                  <c:v>7.6</c:v>
                </c:pt>
                <c:pt idx="109">
                  <c:v>7.8</c:v>
                </c:pt>
                <c:pt idx="110">
                  <c:v>7.9</c:v>
                </c:pt>
                <c:pt idx="111">
                  <c:v>7.9</c:v>
                </c:pt>
                <c:pt idx="112">
                  <c:v>7.8</c:v>
                </c:pt>
                <c:pt idx="113">
                  <c:v>7.9</c:v>
                </c:pt>
                <c:pt idx="114">
                  <c:v>7.8</c:v>
                </c:pt>
                <c:pt idx="115">
                  <c:v>7.8</c:v>
                </c:pt>
                <c:pt idx="116">
                  <c:v>7.7</c:v>
                </c:pt>
                <c:pt idx="117">
                  <c:v>7.9</c:v>
                </c:pt>
                <c:pt idx="118">
                  <c:v>8</c:v>
                </c:pt>
                <c:pt idx="119">
                  <c:v>8</c:v>
                </c:pt>
                <c:pt idx="120">
                  <c:v>7.9</c:v>
                </c:pt>
                <c:pt idx="121">
                  <c:v>7.9</c:v>
                </c:pt>
                <c:pt idx="122">
                  <c:v>7.8</c:v>
                </c:pt>
                <c:pt idx="123">
                  <c:v>7.8</c:v>
                </c:pt>
                <c:pt idx="124">
                  <c:v>7.8</c:v>
                </c:pt>
                <c:pt idx="125">
                  <c:v>7.9</c:v>
                </c:pt>
                <c:pt idx="126">
                  <c:v>7.9</c:v>
                </c:pt>
                <c:pt idx="127">
                  <c:v>7.9</c:v>
                </c:pt>
                <c:pt idx="128">
                  <c:v>7.9</c:v>
                </c:pt>
                <c:pt idx="129">
                  <c:v>7.8</c:v>
                </c:pt>
                <c:pt idx="130">
                  <c:v>7.8</c:v>
                </c:pt>
                <c:pt idx="131">
                  <c:v>7.7</c:v>
                </c:pt>
                <c:pt idx="132">
                  <c:v>7.8</c:v>
                </c:pt>
                <c:pt idx="133">
                  <c:v>7.9</c:v>
                </c:pt>
                <c:pt idx="134">
                  <c:v>8</c:v>
                </c:pt>
                <c:pt idx="135">
                  <c:v>8.1999999999999993</c:v>
                </c:pt>
                <c:pt idx="136">
                  <c:v>8.3000000000000007</c:v>
                </c:pt>
                <c:pt idx="137">
                  <c:v>8.4</c:v>
                </c:pt>
                <c:pt idx="138">
                  <c:v>8.5</c:v>
                </c:pt>
                <c:pt idx="139">
                  <c:v>8.4</c:v>
                </c:pt>
                <c:pt idx="140">
                  <c:v>8.3000000000000007</c:v>
                </c:pt>
                <c:pt idx="141">
                  <c:v>8.3000000000000007</c:v>
                </c:pt>
                <c:pt idx="142">
                  <c:v>8.1999999999999993</c:v>
                </c:pt>
                <c:pt idx="143">
                  <c:v>8.1999999999999993</c:v>
                </c:pt>
                <c:pt idx="144">
                  <c:v>8.1</c:v>
                </c:pt>
                <c:pt idx="145">
                  <c:v>8</c:v>
                </c:pt>
                <c:pt idx="146">
                  <c:v>8</c:v>
                </c:pt>
                <c:pt idx="147">
                  <c:v>7.9</c:v>
                </c:pt>
                <c:pt idx="148">
                  <c:v>7.9</c:v>
                </c:pt>
                <c:pt idx="149">
                  <c:v>7.9</c:v>
                </c:pt>
                <c:pt idx="150">
                  <c:v>7.8</c:v>
                </c:pt>
                <c:pt idx="151">
                  <c:v>7.8</c:v>
                </c:pt>
                <c:pt idx="152">
                  <c:v>7.8</c:v>
                </c:pt>
                <c:pt idx="153">
                  <c:v>8</c:v>
                </c:pt>
                <c:pt idx="154">
                  <c:v>7.8</c:v>
                </c:pt>
                <c:pt idx="155">
                  <c:v>7.8</c:v>
                </c:pt>
                <c:pt idx="156">
                  <c:v>7.8</c:v>
                </c:pt>
                <c:pt idx="157">
                  <c:v>7.7</c:v>
                </c:pt>
                <c:pt idx="158">
                  <c:v>7.7</c:v>
                </c:pt>
                <c:pt idx="159">
                  <c:v>7.7</c:v>
                </c:pt>
                <c:pt idx="160">
                  <c:v>7.6</c:v>
                </c:pt>
                <c:pt idx="161">
                  <c:v>7.4</c:v>
                </c:pt>
                <c:pt idx="162">
                  <c:v>7.2</c:v>
                </c:pt>
                <c:pt idx="163">
                  <c:v>7.2</c:v>
                </c:pt>
                <c:pt idx="164">
                  <c:v>7.2</c:v>
                </c:pt>
                <c:pt idx="165">
                  <c:v>6.9</c:v>
                </c:pt>
                <c:pt idx="166">
                  <c:v>6.8</c:v>
                </c:pt>
                <c:pt idx="167">
                  <c:v>6.6</c:v>
                </c:pt>
                <c:pt idx="168">
                  <c:v>6.4</c:v>
                </c:pt>
                <c:pt idx="169">
                  <c:v>6.3</c:v>
                </c:pt>
                <c:pt idx="170">
                  <c:v>6.1</c:v>
                </c:pt>
                <c:pt idx="171">
                  <c:v>6</c:v>
                </c:pt>
                <c:pt idx="172">
                  <c:v>6</c:v>
                </c:pt>
                <c:pt idx="173">
                  <c:v>6</c:v>
                </c:pt>
                <c:pt idx="174">
                  <c:v>5.9</c:v>
                </c:pt>
                <c:pt idx="175">
                  <c:v>5.7</c:v>
                </c:pt>
                <c:pt idx="176">
                  <c:v>5.7</c:v>
                </c:pt>
                <c:pt idx="177">
                  <c:v>5.6</c:v>
                </c:pt>
                <c:pt idx="178">
                  <c:v>5.5</c:v>
                </c:pt>
                <c:pt idx="179">
                  <c:v>5.5</c:v>
                </c:pt>
                <c:pt idx="180">
                  <c:v>5.6</c:v>
                </c:pt>
                <c:pt idx="181">
                  <c:v>5.6</c:v>
                </c:pt>
                <c:pt idx="182">
                  <c:v>5.5</c:v>
                </c:pt>
                <c:pt idx="183">
                  <c:v>5.4</c:v>
                </c:pt>
                <c:pt idx="184">
                  <c:v>5.3</c:v>
                </c:pt>
                <c:pt idx="185">
                  <c:v>5.2</c:v>
                </c:pt>
                <c:pt idx="186">
                  <c:v>5.0999999999999996</c:v>
                </c:pt>
                <c:pt idx="187">
                  <c:v>5.0999999999999996</c:v>
                </c:pt>
                <c:pt idx="188">
                  <c:v>5.0999999999999996</c:v>
                </c:pt>
                <c:pt idx="189">
                  <c:v>5.0999999999999996</c:v>
                </c:pt>
                <c:pt idx="190">
                  <c:v>5.0999999999999996</c:v>
                </c:pt>
                <c:pt idx="191">
                  <c:v>5</c:v>
                </c:pt>
                <c:pt idx="192">
                  <c:v>4.9000000000000004</c:v>
                </c:pt>
                <c:pt idx="193">
                  <c:v>4.9000000000000004</c:v>
                </c:pt>
                <c:pt idx="194">
                  <c:v>4.9000000000000004</c:v>
                </c:pt>
                <c:pt idx="195">
                  <c:v>5</c:v>
                </c:pt>
                <c:pt idx="196">
                  <c:v>4.8</c:v>
                </c:pt>
                <c:pt idx="197">
                  <c:v>4.8</c:v>
                </c:pt>
                <c:pt idx="198">
                  <c:v>4.8</c:v>
                </c:pt>
                <c:pt idx="199">
                  <c:v>4.8</c:v>
                </c:pt>
                <c:pt idx="200">
                  <c:v>4.7</c:v>
                </c:pt>
                <c:pt idx="201">
                  <c:v>4.7</c:v>
                </c:pt>
                <c:pt idx="202">
                  <c:v>4.5999999999999996</c:v>
                </c:pt>
                <c:pt idx="203">
                  <c:v>4.5999999999999996</c:v>
                </c:pt>
                <c:pt idx="204">
                  <c:v>4.5999999999999996</c:v>
                </c:pt>
                <c:pt idx="205">
                  <c:v>4.5999999999999996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desempleo!$AD$23</c:f>
              <c:strCache>
                <c:ptCount val="1"/>
                <c:pt idx="0">
                  <c:v>UE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cat>
            <c:numRef>
              <c:f>desempleo!$X$26:$X$500</c:f>
              <c:numCache>
                <c:formatCode>m/d/yyyy</c:formatCode>
                <c:ptCount val="475"/>
                <c:pt idx="0">
                  <c:v>36677</c:v>
                </c:pt>
                <c:pt idx="1">
                  <c:v>36707</c:v>
                </c:pt>
                <c:pt idx="2">
                  <c:v>36738</c:v>
                </c:pt>
                <c:pt idx="3">
                  <c:v>36769</c:v>
                </c:pt>
                <c:pt idx="4">
                  <c:v>36799</c:v>
                </c:pt>
                <c:pt idx="5">
                  <c:v>36830</c:v>
                </c:pt>
                <c:pt idx="6">
                  <c:v>36860</c:v>
                </c:pt>
                <c:pt idx="7">
                  <c:v>36891</c:v>
                </c:pt>
                <c:pt idx="8">
                  <c:v>36922</c:v>
                </c:pt>
                <c:pt idx="9">
                  <c:v>36950</c:v>
                </c:pt>
                <c:pt idx="10">
                  <c:v>36981</c:v>
                </c:pt>
                <c:pt idx="11">
                  <c:v>37011</c:v>
                </c:pt>
                <c:pt idx="12">
                  <c:v>37042</c:v>
                </c:pt>
                <c:pt idx="13">
                  <c:v>37072</c:v>
                </c:pt>
                <c:pt idx="14">
                  <c:v>37103</c:v>
                </c:pt>
                <c:pt idx="15">
                  <c:v>37134</c:v>
                </c:pt>
                <c:pt idx="16">
                  <c:v>37164</c:v>
                </c:pt>
                <c:pt idx="17">
                  <c:v>37195</c:v>
                </c:pt>
                <c:pt idx="18">
                  <c:v>37225</c:v>
                </c:pt>
                <c:pt idx="19">
                  <c:v>37256</c:v>
                </c:pt>
                <c:pt idx="20">
                  <c:v>37287</c:v>
                </c:pt>
                <c:pt idx="21">
                  <c:v>37315</c:v>
                </c:pt>
                <c:pt idx="22">
                  <c:v>37346</c:v>
                </c:pt>
                <c:pt idx="23">
                  <c:v>37376</c:v>
                </c:pt>
                <c:pt idx="24">
                  <c:v>37407</c:v>
                </c:pt>
                <c:pt idx="25">
                  <c:v>37437</c:v>
                </c:pt>
                <c:pt idx="26">
                  <c:v>37468</c:v>
                </c:pt>
                <c:pt idx="27">
                  <c:v>37499</c:v>
                </c:pt>
                <c:pt idx="28">
                  <c:v>37529</c:v>
                </c:pt>
                <c:pt idx="29">
                  <c:v>37560</c:v>
                </c:pt>
                <c:pt idx="30">
                  <c:v>37590</c:v>
                </c:pt>
                <c:pt idx="31">
                  <c:v>37621</c:v>
                </c:pt>
                <c:pt idx="32">
                  <c:v>37652</c:v>
                </c:pt>
                <c:pt idx="33">
                  <c:v>37680</c:v>
                </c:pt>
                <c:pt idx="34">
                  <c:v>37711</c:v>
                </c:pt>
                <c:pt idx="35">
                  <c:v>37741</c:v>
                </c:pt>
                <c:pt idx="36">
                  <c:v>37772</c:v>
                </c:pt>
                <c:pt idx="37">
                  <c:v>37802</c:v>
                </c:pt>
                <c:pt idx="38">
                  <c:v>37833</c:v>
                </c:pt>
                <c:pt idx="39">
                  <c:v>37864</c:v>
                </c:pt>
                <c:pt idx="40">
                  <c:v>37894</c:v>
                </c:pt>
                <c:pt idx="41">
                  <c:v>37925</c:v>
                </c:pt>
                <c:pt idx="42">
                  <c:v>37955</c:v>
                </c:pt>
                <c:pt idx="43">
                  <c:v>37986</c:v>
                </c:pt>
                <c:pt idx="44">
                  <c:v>38017</c:v>
                </c:pt>
                <c:pt idx="45">
                  <c:v>38046</c:v>
                </c:pt>
                <c:pt idx="46">
                  <c:v>38077</c:v>
                </c:pt>
                <c:pt idx="47">
                  <c:v>38107</c:v>
                </c:pt>
                <c:pt idx="48">
                  <c:v>38138</c:v>
                </c:pt>
                <c:pt idx="49">
                  <c:v>38168</c:v>
                </c:pt>
                <c:pt idx="50">
                  <c:v>38199</c:v>
                </c:pt>
                <c:pt idx="51">
                  <c:v>38230</c:v>
                </c:pt>
                <c:pt idx="52">
                  <c:v>38260</c:v>
                </c:pt>
                <c:pt idx="53">
                  <c:v>38291</c:v>
                </c:pt>
                <c:pt idx="54">
                  <c:v>38321</c:v>
                </c:pt>
                <c:pt idx="55">
                  <c:v>38352</c:v>
                </c:pt>
                <c:pt idx="56">
                  <c:v>38383</c:v>
                </c:pt>
                <c:pt idx="57">
                  <c:v>38411</c:v>
                </c:pt>
                <c:pt idx="58">
                  <c:v>38442</c:v>
                </c:pt>
                <c:pt idx="59">
                  <c:v>38472</c:v>
                </c:pt>
                <c:pt idx="60">
                  <c:v>38503</c:v>
                </c:pt>
                <c:pt idx="61">
                  <c:v>38533</c:v>
                </c:pt>
                <c:pt idx="62">
                  <c:v>38564</c:v>
                </c:pt>
                <c:pt idx="63">
                  <c:v>38595</c:v>
                </c:pt>
                <c:pt idx="64">
                  <c:v>38625</c:v>
                </c:pt>
                <c:pt idx="65">
                  <c:v>38656</c:v>
                </c:pt>
                <c:pt idx="66">
                  <c:v>38686</c:v>
                </c:pt>
                <c:pt idx="67">
                  <c:v>38717</c:v>
                </c:pt>
                <c:pt idx="68">
                  <c:v>38748</c:v>
                </c:pt>
                <c:pt idx="69">
                  <c:v>38776</c:v>
                </c:pt>
                <c:pt idx="70">
                  <c:v>38807</c:v>
                </c:pt>
                <c:pt idx="71">
                  <c:v>38837</c:v>
                </c:pt>
                <c:pt idx="72">
                  <c:v>38868</c:v>
                </c:pt>
                <c:pt idx="73">
                  <c:v>38898</c:v>
                </c:pt>
                <c:pt idx="74">
                  <c:v>38929</c:v>
                </c:pt>
                <c:pt idx="75">
                  <c:v>38960</c:v>
                </c:pt>
                <c:pt idx="76">
                  <c:v>38990</c:v>
                </c:pt>
                <c:pt idx="77">
                  <c:v>39021</c:v>
                </c:pt>
                <c:pt idx="78">
                  <c:v>39051</c:v>
                </c:pt>
                <c:pt idx="79">
                  <c:v>39082</c:v>
                </c:pt>
                <c:pt idx="80">
                  <c:v>39113</c:v>
                </c:pt>
                <c:pt idx="81">
                  <c:v>39141</c:v>
                </c:pt>
                <c:pt idx="82">
                  <c:v>39172</c:v>
                </c:pt>
                <c:pt idx="83">
                  <c:v>39202</c:v>
                </c:pt>
                <c:pt idx="84">
                  <c:v>39233</c:v>
                </c:pt>
                <c:pt idx="85">
                  <c:v>39263</c:v>
                </c:pt>
                <c:pt idx="86">
                  <c:v>39294</c:v>
                </c:pt>
                <c:pt idx="87">
                  <c:v>39325</c:v>
                </c:pt>
                <c:pt idx="88">
                  <c:v>39355</c:v>
                </c:pt>
                <c:pt idx="89">
                  <c:v>39386</c:v>
                </c:pt>
                <c:pt idx="90">
                  <c:v>39416</c:v>
                </c:pt>
                <c:pt idx="91">
                  <c:v>39447</c:v>
                </c:pt>
                <c:pt idx="92">
                  <c:v>39478</c:v>
                </c:pt>
                <c:pt idx="93">
                  <c:v>39507</c:v>
                </c:pt>
                <c:pt idx="94">
                  <c:v>39538</c:v>
                </c:pt>
                <c:pt idx="95">
                  <c:v>39568</c:v>
                </c:pt>
                <c:pt idx="96">
                  <c:v>39599</c:v>
                </c:pt>
                <c:pt idx="97">
                  <c:v>39629</c:v>
                </c:pt>
                <c:pt idx="98">
                  <c:v>39660</c:v>
                </c:pt>
                <c:pt idx="99">
                  <c:v>39691</c:v>
                </c:pt>
                <c:pt idx="100">
                  <c:v>39721</c:v>
                </c:pt>
                <c:pt idx="101">
                  <c:v>39752</c:v>
                </c:pt>
                <c:pt idx="102">
                  <c:v>39782</c:v>
                </c:pt>
                <c:pt idx="103">
                  <c:v>39813</c:v>
                </c:pt>
                <c:pt idx="104">
                  <c:v>39844</c:v>
                </c:pt>
                <c:pt idx="105">
                  <c:v>39872</c:v>
                </c:pt>
                <c:pt idx="106">
                  <c:v>39903</c:v>
                </c:pt>
                <c:pt idx="107">
                  <c:v>39933</c:v>
                </c:pt>
                <c:pt idx="108">
                  <c:v>39964</c:v>
                </c:pt>
                <c:pt idx="109">
                  <c:v>39994</c:v>
                </c:pt>
                <c:pt idx="110">
                  <c:v>40025</c:v>
                </c:pt>
                <c:pt idx="111">
                  <c:v>40056</c:v>
                </c:pt>
                <c:pt idx="112">
                  <c:v>40086</c:v>
                </c:pt>
                <c:pt idx="113">
                  <c:v>40117</c:v>
                </c:pt>
                <c:pt idx="114">
                  <c:v>40147</c:v>
                </c:pt>
                <c:pt idx="115">
                  <c:v>40178</c:v>
                </c:pt>
                <c:pt idx="116">
                  <c:v>40209</c:v>
                </c:pt>
                <c:pt idx="117">
                  <c:v>40237</c:v>
                </c:pt>
                <c:pt idx="118">
                  <c:v>40268</c:v>
                </c:pt>
                <c:pt idx="119">
                  <c:v>40298</c:v>
                </c:pt>
                <c:pt idx="120">
                  <c:v>40329</c:v>
                </c:pt>
                <c:pt idx="121">
                  <c:v>40359</c:v>
                </c:pt>
                <c:pt idx="122">
                  <c:v>40390</c:v>
                </c:pt>
                <c:pt idx="123">
                  <c:v>40421</c:v>
                </c:pt>
                <c:pt idx="124">
                  <c:v>40451</c:v>
                </c:pt>
                <c:pt idx="125">
                  <c:v>40482</c:v>
                </c:pt>
                <c:pt idx="126">
                  <c:v>40512</c:v>
                </c:pt>
                <c:pt idx="127">
                  <c:v>40543</c:v>
                </c:pt>
                <c:pt idx="128">
                  <c:v>40574</c:v>
                </c:pt>
                <c:pt idx="129">
                  <c:v>40602</c:v>
                </c:pt>
                <c:pt idx="130">
                  <c:v>40633</c:v>
                </c:pt>
                <c:pt idx="131">
                  <c:v>40663</c:v>
                </c:pt>
                <c:pt idx="132">
                  <c:v>40694</c:v>
                </c:pt>
                <c:pt idx="133">
                  <c:v>40724</c:v>
                </c:pt>
                <c:pt idx="134">
                  <c:v>40755</c:v>
                </c:pt>
                <c:pt idx="135">
                  <c:v>40786</c:v>
                </c:pt>
                <c:pt idx="136">
                  <c:v>40816</c:v>
                </c:pt>
                <c:pt idx="137">
                  <c:v>40847</c:v>
                </c:pt>
                <c:pt idx="138">
                  <c:v>40877</c:v>
                </c:pt>
                <c:pt idx="139">
                  <c:v>40908</c:v>
                </c:pt>
                <c:pt idx="140">
                  <c:v>40939</c:v>
                </c:pt>
                <c:pt idx="141">
                  <c:v>40968</c:v>
                </c:pt>
                <c:pt idx="142">
                  <c:v>40999</c:v>
                </c:pt>
                <c:pt idx="143">
                  <c:v>41029</c:v>
                </c:pt>
                <c:pt idx="144">
                  <c:v>41060</c:v>
                </c:pt>
                <c:pt idx="145">
                  <c:v>41090</c:v>
                </c:pt>
                <c:pt idx="146">
                  <c:v>41121</c:v>
                </c:pt>
                <c:pt idx="147">
                  <c:v>41152</c:v>
                </c:pt>
                <c:pt idx="148">
                  <c:v>41182</c:v>
                </c:pt>
                <c:pt idx="149">
                  <c:v>41213</c:v>
                </c:pt>
                <c:pt idx="150">
                  <c:v>41243</c:v>
                </c:pt>
                <c:pt idx="151">
                  <c:v>41274</c:v>
                </c:pt>
                <c:pt idx="152">
                  <c:v>41305</c:v>
                </c:pt>
                <c:pt idx="153">
                  <c:v>41333</c:v>
                </c:pt>
                <c:pt idx="154">
                  <c:v>41364</c:v>
                </c:pt>
                <c:pt idx="155">
                  <c:v>41394</c:v>
                </c:pt>
                <c:pt idx="156">
                  <c:v>41425</c:v>
                </c:pt>
                <c:pt idx="157">
                  <c:v>41455</c:v>
                </c:pt>
                <c:pt idx="158">
                  <c:v>41486</c:v>
                </c:pt>
                <c:pt idx="159">
                  <c:v>41517</c:v>
                </c:pt>
                <c:pt idx="160">
                  <c:v>41547</c:v>
                </c:pt>
                <c:pt idx="161">
                  <c:v>41578</c:v>
                </c:pt>
                <c:pt idx="162">
                  <c:v>41608</c:v>
                </c:pt>
                <c:pt idx="163">
                  <c:v>41639</c:v>
                </c:pt>
                <c:pt idx="164">
                  <c:v>41670</c:v>
                </c:pt>
                <c:pt idx="165">
                  <c:v>41698</c:v>
                </c:pt>
                <c:pt idx="166">
                  <c:v>41729</c:v>
                </c:pt>
                <c:pt idx="167">
                  <c:v>41759</c:v>
                </c:pt>
                <c:pt idx="168">
                  <c:v>41790</c:v>
                </c:pt>
                <c:pt idx="169">
                  <c:v>41820</c:v>
                </c:pt>
                <c:pt idx="170">
                  <c:v>41851</c:v>
                </c:pt>
                <c:pt idx="171">
                  <c:v>41882</c:v>
                </c:pt>
                <c:pt idx="172">
                  <c:v>41912</c:v>
                </c:pt>
                <c:pt idx="173">
                  <c:v>41943</c:v>
                </c:pt>
                <c:pt idx="174">
                  <c:v>41973</c:v>
                </c:pt>
                <c:pt idx="175">
                  <c:v>42004</c:v>
                </c:pt>
                <c:pt idx="176">
                  <c:v>42035</c:v>
                </c:pt>
                <c:pt idx="177">
                  <c:v>42063</c:v>
                </c:pt>
                <c:pt idx="178">
                  <c:v>42094</c:v>
                </c:pt>
                <c:pt idx="179">
                  <c:v>42124</c:v>
                </c:pt>
                <c:pt idx="180">
                  <c:v>42155</c:v>
                </c:pt>
                <c:pt idx="181">
                  <c:v>42185</c:v>
                </c:pt>
                <c:pt idx="182">
                  <c:v>42216</c:v>
                </c:pt>
                <c:pt idx="183">
                  <c:v>42247</c:v>
                </c:pt>
                <c:pt idx="184">
                  <c:v>42277</c:v>
                </c:pt>
                <c:pt idx="185">
                  <c:v>42308</c:v>
                </c:pt>
                <c:pt idx="186">
                  <c:v>42338</c:v>
                </c:pt>
                <c:pt idx="187">
                  <c:v>42369</c:v>
                </c:pt>
                <c:pt idx="188">
                  <c:v>42400</c:v>
                </c:pt>
                <c:pt idx="189">
                  <c:v>42429</c:v>
                </c:pt>
                <c:pt idx="190">
                  <c:v>42460</c:v>
                </c:pt>
                <c:pt idx="191">
                  <c:v>42490</c:v>
                </c:pt>
                <c:pt idx="192">
                  <c:v>42521</c:v>
                </c:pt>
                <c:pt idx="193">
                  <c:v>42551</c:v>
                </c:pt>
                <c:pt idx="194">
                  <c:v>42582</c:v>
                </c:pt>
                <c:pt idx="195">
                  <c:v>42613</c:v>
                </c:pt>
                <c:pt idx="196">
                  <c:v>42643</c:v>
                </c:pt>
                <c:pt idx="197">
                  <c:v>42674</c:v>
                </c:pt>
                <c:pt idx="198">
                  <c:v>42704</c:v>
                </c:pt>
                <c:pt idx="199">
                  <c:v>42735</c:v>
                </c:pt>
                <c:pt idx="200">
                  <c:v>42766</c:v>
                </c:pt>
                <c:pt idx="201">
                  <c:v>42794</c:v>
                </c:pt>
                <c:pt idx="202">
                  <c:v>42825</c:v>
                </c:pt>
                <c:pt idx="203">
                  <c:v>42855</c:v>
                </c:pt>
                <c:pt idx="204">
                  <c:v>42886</c:v>
                </c:pt>
                <c:pt idx="205">
                  <c:v>42916</c:v>
                </c:pt>
              </c:numCache>
            </c:numRef>
          </c:cat>
          <c:val>
            <c:numRef>
              <c:f>desempleo!$AD$26:$AD$1048576</c:f>
              <c:numCache>
                <c:formatCode>General</c:formatCode>
                <c:ptCount val="1048551"/>
                <c:pt idx="0">
                  <c:v>9.1999999999999993</c:v>
                </c:pt>
                <c:pt idx="1">
                  <c:v>9.1</c:v>
                </c:pt>
                <c:pt idx="2">
                  <c:v>9</c:v>
                </c:pt>
                <c:pt idx="3">
                  <c:v>9</c:v>
                </c:pt>
                <c:pt idx="4">
                  <c:v>8.9</c:v>
                </c:pt>
                <c:pt idx="5">
                  <c:v>8.9</c:v>
                </c:pt>
                <c:pt idx="6">
                  <c:v>8.8000000000000007</c:v>
                </c:pt>
                <c:pt idx="7">
                  <c:v>8.6999999999999993</c:v>
                </c:pt>
                <c:pt idx="8">
                  <c:v>8.6999999999999993</c:v>
                </c:pt>
                <c:pt idx="9">
                  <c:v>8.6</c:v>
                </c:pt>
                <c:pt idx="10">
                  <c:v>8.5</c:v>
                </c:pt>
                <c:pt idx="11">
                  <c:v>8.4</c:v>
                </c:pt>
                <c:pt idx="12">
                  <c:v>8.4</c:v>
                </c:pt>
                <c:pt idx="13">
                  <c:v>8.4</c:v>
                </c:pt>
                <c:pt idx="14">
                  <c:v>8.4</c:v>
                </c:pt>
                <c:pt idx="15">
                  <c:v>8.4</c:v>
                </c:pt>
                <c:pt idx="16">
                  <c:v>8.4</c:v>
                </c:pt>
                <c:pt idx="17">
                  <c:v>8.4</c:v>
                </c:pt>
                <c:pt idx="18">
                  <c:v>8.4</c:v>
                </c:pt>
                <c:pt idx="19">
                  <c:v>8.4</c:v>
                </c:pt>
                <c:pt idx="20">
                  <c:v>8.5</c:v>
                </c:pt>
                <c:pt idx="21">
                  <c:v>8.5</c:v>
                </c:pt>
                <c:pt idx="22">
                  <c:v>8.5</c:v>
                </c:pt>
                <c:pt idx="23">
                  <c:v>8.5</c:v>
                </c:pt>
                <c:pt idx="24">
                  <c:v>8.5</c:v>
                </c:pt>
                <c:pt idx="25">
                  <c:v>8.5</c:v>
                </c:pt>
                <c:pt idx="26">
                  <c:v>8.6</c:v>
                </c:pt>
                <c:pt idx="27">
                  <c:v>8.6</c:v>
                </c:pt>
                <c:pt idx="28">
                  <c:v>8.6999999999999993</c:v>
                </c:pt>
                <c:pt idx="29">
                  <c:v>8.6999999999999993</c:v>
                </c:pt>
                <c:pt idx="30">
                  <c:v>8.8000000000000007</c:v>
                </c:pt>
                <c:pt idx="31">
                  <c:v>8.8000000000000007</c:v>
                </c:pt>
                <c:pt idx="32">
                  <c:v>8.9</c:v>
                </c:pt>
                <c:pt idx="33">
                  <c:v>8.9</c:v>
                </c:pt>
                <c:pt idx="34">
                  <c:v>9</c:v>
                </c:pt>
                <c:pt idx="35">
                  <c:v>9</c:v>
                </c:pt>
                <c:pt idx="36">
                  <c:v>9</c:v>
                </c:pt>
                <c:pt idx="37">
                  <c:v>9</c:v>
                </c:pt>
                <c:pt idx="38">
                  <c:v>9</c:v>
                </c:pt>
                <c:pt idx="39">
                  <c:v>9.1</c:v>
                </c:pt>
                <c:pt idx="40">
                  <c:v>9.1</c:v>
                </c:pt>
                <c:pt idx="41">
                  <c:v>9.1</c:v>
                </c:pt>
                <c:pt idx="42">
                  <c:v>9.1</c:v>
                </c:pt>
                <c:pt idx="43">
                  <c:v>9.1</c:v>
                </c:pt>
                <c:pt idx="44">
                  <c:v>9.1</c:v>
                </c:pt>
                <c:pt idx="45">
                  <c:v>9.1</c:v>
                </c:pt>
                <c:pt idx="46">
                  <c:v>9.1999999999999993</c:v>
                </c:pt>
                <c:pt idx="47">
                  <c:v>9.1999999999999993</c:v>
                </c:pt>
                <c:pt idx="48">
                  <c:v>9.3000000000000007</c:v>
                </c:pt>
                <c:pt idx="49">
                  <c:v>9.3000000000000007</c:v>
                </c:pt>
                <c:pt idx="50">
                  <c:v>9.3000000000000007</c:v>
                </c:pt>
                <c:pt idx="51">
                  <c:v>9.1999999999999993</c:v>
                </c:pt>
                <c:pt idx="52">
                  <c:v>9.1999999999999993</c:v>
                </c:pt>
                <c:pt idx="53">
                  <c:v>9.1999999999999993</c:v>
                </c:pt>
                <c:pt idx="54">
                  <c:v>9.3000000000000007</c:v>
                </c:pt>
                <c:pt idx="55">
                  <c:v>9.1999999999999993</c:v>
                </c:pt>
                <c:pt idx="56">
                  <c:v>9.3000000000000007</c:v>
                </c:pt>
                <c:pt idx="57">
                  <c:v>9.1999999999999993</c:v>
                </c:pt>
                <c:pt idx="58">
                  <c:v>9.1999999999999993</c:v>
                </c:pt>
                <c:pt idx="59">
                  <c:v>9.1999999999999993</c:v>
                </c:pt>
                <c:pt idx="60">
                  <c:v>9.1999999999999993</c:v>
                </c:pt>
                <c:pt idx="61">
                  <c:v>9.1999999999999993</c:v>
                </c:pt>
                <c:pt idx="62">
                  <c:v>9.1999999999999993</c:v>
                </c:pt>
                <c:pt idx="63">
                  <c:v>9.1999999999999993</c:v>
                </c:pt>
                <c:pt idx="64">
                  <c:v>9.1</c:v>
                </c:pt>
                <c:pt idx="65">
                  <c:v>9</c:v>
                </c:pt>
                <c:pt idx="66">
                  <c:v>9</c:v>
                </c:pt>
                <c:pt idx="67">
                  <c:v>9</c:v>
                </c:pt>
                <c:pt idx="68">
                  <c:v>8.9</c:v>
                </c:pt>
                <c:pt idx="69">
                  <c:v>8.9</c:v>
                </c:pt>
                <c:pt idx="70">
                  <c:v>8.8000000000000007</c:v>
                </c:pt>
                <c:pt idx="71">
                  <c:v>8.8000000000000007</c:v>
                </c:pt>
                <c:pt idx="72">
                  <c:v>8.6999999999999993</c:v>
                </c:pt>
                <c:pt idx="73">
                  <c:v>8.6</c:v>
                </c:pt>
                <c:pt idx="74">
                  <c:v>8.5</c:v>
                </c:pt>
                <c:pt idx="75">
                  <c:v>8.3000000000000007</c:v>
                </c:pt>
                <c:pt idx="76">
                  <c:v>8.3000000000000007</c:v>
                </c:pt>
                <c:pt idx="77">
                  <c:v>8.1999999999999993</c:v>
                </c:pt>
                <c:pt idx="78">
                  <c:v>8.1999999999999993</c:v>
                </c:pt>
                <c:pt idx="79">
                  <c:v>8.1</c:v>
                </c:pt>
                <c:pt idx="80">
                  <c:v>8.1</c:v>
                </c:pt>
                <c:pt idx="81">
                  <c:v>7.9</c:v>
                </c:pt>
                <c:pt idx="82">
                  <c:v>7.9</c:v>
                </c:pt>
                <c:pt idx="83">
                  <c:v>7.8</c:v>
                </c:pt>
                <c:pt idx="84">
                  <c:v>7.7</c:v>
                </c:pt>
                <c:pt idx="85">
                  <c:v>7.5</c:v>
                </c:pt>
                <c:pt idx="86">
                  <c:v>7.5</c:v>
                </c:pt>
                <c:pt idx="87">
                  <c:v>7.5</c:v>
                </c:pt>
                <c:pt idx="88">
                  <c:v>7.5</c:v>
                </c:pt>
                <c:pt idx="89">
                  <c:v>7.5</c:v>
                </c:pt>
                <c:pt idx="90">
                  <c:v>7.4</c:v>
                </c:pt>
                <c:pt idx="91">
                  <c:v>7.3</c:v>
                </c:pt>
                <c:pt idx="92">
                  <c:v>7.3</c:v>
                </c:pt>
                <c:pt idx="93">
                  <c:v>7.3</c:v>
                </c:pt>
                <c:pt idx="94">
                  <c:v>7.3</c:v>
                </c:pt>
                <c:pt idx="95">
                  <c:v>7.3</c:v>
                </c:pt>
                <c:pt idx="96">
                  <c:v>7.3</c:v>
                </c:pt>
                <c:pt idx="97">
                  <c:v>7.4</c:v>
                </c:pt>
                <c:pt idx="98">
                  <c:v>7.4</c:v>
                </c:pt>
                <c:pt idx="99">
                  <c:v>7.5</c:v>
                </c:pt>
                <c:pt idx="100">
                  <c:v>7.5</c:v>
                </c:pt>
                <c:pt idx="101">
                  <c:v>7.6</c:v>
                </c:pt>
                <c:pt idx="102">
                  <c:v>7.6</c:v>
                </c:pt>
                <c:pt idx="103">
                  <c:v>7.8</c:v>
                </c:pt>
                <c:pt idx="104">
                  <c:v>8</c:v>
                </c:pt>
                <c:pt idx="105">
                  <c:v>8.3000000000000007</c:v>
                </c:pt>
                <c:pt idx="106">
                  <c:v>8.6999999999999993</c:v>
                </c:pt>
                <c:pt idx="107">
                  <c:v>9</c:v>
                </c:pt>
                <c:pt idx="108">
                  <c:v>9.3000000000000007</c:v>
                </c:pt>
                <c:pt idx="109">
                  <c:v>9.5</c:v>
                </c:pt>
                <c:pt idx="110">
                  <c:v>9.6</c:v>
                </c:pt>
                <c:pt idx="111">
                  <c:v>9.6999999999999993</c:v>
                </c:pt>
                <c:pt idx="112">
                  <c:v>9.8000000000000007</c:v>
                </c:pt>
                <c:pt idx="113">
                  <c:v>9.9</c:v>
                </c:pt>
                <c:pt idx="114">
                  <c:v>10</c:v>
                </c:pt>
                <c:pt idx="115">
                  <c:v>10</c:v>
                </c:pt>
                <c:pt idx="116">
                  <c:v>10.1</c:v>
                </c:pt>
                <c:pt idx="117">
                  <c:v>10.1</c:v>
                </c:pt>
                <c:pt idx="118">
                  <c:v>10.199999999999999</c:v>
                </c:pt>
                <c:pt idx="119">
                  <c:v>10.199999999999999</c:v>
                </c:pt>
                <c:pt idx="120">
                  <c:v>10.199999999999999</c:v>
                </c:pt>
                <c:pt idx="121">
                  <c:v>10.3</c:v>
                </c:pt>
                <c:pt idx="122">
                  <c:v>10.3</c:v>
                </c:pt>
                <c:pt idx="123">
                  <c:v>10.199999999999999</c:v>
                </c:pt>
                <c:pt idx="124">
                  <c:v>10.199999999999999</c:v>
                </c:pt>
                <c:pt idx="125">
                  <c:v>10.199999999999999</c:v>
                </c:pt>
                <c:pt idx="126">
                  <c:v>10.199999999999999</c:v>
                </c:pt>
                <c:pt idx="127">
                  <c:v>10.199999999999999</c:v>
                </c:pt>
                <c:pt idx="128">
                  <c:v>10.1</c:v>
                </c:pt>
                <c:pt idx="129">
                  <c:v>10.1</c:v>
                </c:pt>
                <c:pt idx="130">
                  <c:v>10</c:v>
                </c:pt>
                <c:pt idx="131">
                  <c:v>10</c:v>
                </c:pt>
                <c:pt idx="132">
                  <c:v>10</c:v>
                </c:pt>
                <c:pt idx="133">
                  <c:v>10</c:v>
                </c:pt>
                <c:pt idx="134">
                  <c:v>10</c:v>
                </c:pt>
                <c:pt idx="135">
                  <c:v>10</c:v>
                </c:pt>
                <c:pt idx="136">
                  <c:v>10.1</c:v>
                </c:pt>
                <c:pt idx="137">
                  <c:v>10.199999999999999</c:v>
                </c:pt>
                <c:pt idx="138">
                  <c:v>10.4</c:v>
                </c:pt>
                <c:pt idx="139">
                  <c:v>10.5</c:v>
                </c:pt>
                <c:pt idx="140">
                  <c:v>10.6</c:v>
                </c:pt>
                <c:pt idx="141">
                  <c:v>10.7</c:v>
                </c:pt>
                <c:pt idx="142">
                  <c:v>10.7</c:v>
                </c:pt>
                <c:pt idx="143">
                  <c:v>10.9</c:v>
                </c:pt>
                <c:pt idx="144">
                  <c:v>11.1</c:v>
                </c:pt>
                <c:pt idx="145">
                  <c:v>11.2</c:v>
                </c:pt>
                <c:pt idx="146">
                  <c:v>11.3</c:v>
                </c:pt>
                <c:pt idx="147">
                  <c:v>11.4</c:v>
                </c:pt>
                <c:pt idx="148">
                  <c:v>11.5</c:v>
                </c:pt>
                <c:pt idx="149">
                  <c:v>11.5</c:v>
                </c:pt>
                <c:pt idx="150">
                  <c:v>11.6</c:v>
                </c:pt>
                <c:pt idx="151">
                  <c:v>11.7</c:v>
                </c:pt>
                <c:pt idx="152">
                  <c:v>11.8</c:v>
                </c:pt>
                <c:pt idx="153">
                  <c:v>11.9</c:v>
                </c:pt>
                <c:pt idx="154">
                  <c:v>12</c:v>
                </c:pt>
                <c:pt idx="155">
                  <c:v>12</c:v>
                </c:pt>
                <c:pt idx="156">
                  <c:v>12</c:v>
                </c:pt>
                <c:pt idx="157">
                  <c:v>12.1</c:v>
                </c:pt>
                <c:pt idx="158">
                  <c:v>12.1</c:v>
                </c:pt>
                <c:pt idx="159">
                  <c:v>12</c:v>
                </c:pt>
                <c:pt idx="160">
                  <c:v>12</c:v>
                </c:pt>
                <c:pt idx="161">
                  <c:v>12</c:v>
                </c:pt>
                <c:pt idx="162">
                  <c:v>12</c:v>
                </c:pt>
                <c:pt idx="163">
                  <c:v>11.9</c:v>
                </c:pt>
                <c:pt idx="164">
                  <c:v>11.9</c:v>
                </c:pt>
                <c:pt idx="165">
                  <c:v>11.9</c:v>
                </c:pt>
                <c:pt idx="166">
                  <c:v>11.9</c:v>
                </c:pt>
                <c:pt idx="167">
                  <c:v>11.9</c:v>
                </c:pt>
                <c:pt idx="168">
                  <c:v>11.8</c:v>
                </c:pt>
                <c:pt idx="169">
                  <c:v>11.7</c:v>
                </c:pt>
                <c:pt idx="170">
                  <c:v>11.7</c:v>
                </c:pt>
                <c:pt idx="171">
                  <c:v>11.5</c:v>
                </c:pt>
                <c:pt idx="172">
                  <c:v>11.6</c:v>
                </c:pt>
                <c:pt idx="173">
                  <c:v>11.5</c:v>
                </c:pt>
                <c:pt idx="174">
                  <c:v>11.5</c:v>
                </c:pt>
                <c:pt idx="175">
                  <c:v>11.5</c:v>
                </c:pt>
                <c:pt idx="176">
                  <c:v>11.5</c:v>
                </c:pt>
                <c:pt idx="177">
                  <c:v>11.3</c:v>
                </c:pt>
                <c:pt idx="178">
                  <c:v>11.2</c:v>
                </c:pt>
                <c:pt idx="179">
                  <c:v>11.2</c:v>
                </c:pt>
                <c:pt idx="180">
                  <c:v>11.2</c:v>
                </c:pt>
                <c:pt idx="181">
                  <c:v>11.1</c:v>
                </c:pt>
                <c:pt idx="182">
                  <c:v>11.1</c:v>
                </c:pt>
                <c:pt idx="183">
                  <c:v>11</c:v>
                </c:pt>
                <c:pt idx="184">
                  <c:v>10.8</c:v>
                </c:pt>
                <c:pt idx="185">
                  <c:v>10.7</c:v>
                </c:pt>
                <c:pt idx="186">
                  <c:v>10.6</c:v>
                </c:pt>
                <c:pt idx="187">
                  <c:v>10.6</c:v>
                </c:pt>
                <c:pt idx="188">
                  <c:v>10.5</c:v>
                </c:pt>
                <c:pt idx="189">
                  <c:v>10.4</c:v>
                </c:pt>
                <c:pt idx="190">
                  <c:v>10.3</c:v>
                </c:pt>
                <c:pt idx="191">
                  <c:v>10.3</c:v>
                </c:pt>
                <c:pt idx="192">
                  <c:v>10.199999999999999</c:v>
                </c:pt>
                <c:pt idx="193">
                  <c:v>10.199999999999999</c:v>
                </c:pt>
                <c:pt idx="194">
                  <c:v>10.199999999999999</c:v>
                </c:pt>
                <c:pt idx="195">
                  <c:v>10.1</c:v>
                </c:pt>
                <c:pt idx="196">
                  <c:v>10</c:v>
                </c:pt>
                <c:pt idx="197">
                  <c:v>9.9</c:v>
                </c:pt>
                <c:pt idx="198">
                  <c:v>9.9</c:v>
                </c:pt>
                <c:pt idx="199">
                  <c:v>9.8000000000000007</c:v>
                </c:pt>
                <c:pt idx="200">
                  <c:v>9.6999999999999993</c:v>
                </c:pt>
                <c:pt idx="201">
                  <c:v>9.6</c:v>
                </c:pt>
                <c:pt idx="202">
                  <c:v>9.5</c:v>
                </c:pt>
                <c:pt idx="203">
                  <c:v>9.4</c:v>
                </c:pt>
                <c:pt idx="204">
                  <c:v>9.4</c:v>
                </c:pt>
                <c:pt idx="205">
                  <c:v>9.3000000000000007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1415040"/>
        <c:axId val="341416576"/>
      </c:lineChart>
      <c:dateAx>
        <c:axId val="341415040"/>
        <c:scaling>
          <c:orientation val="minMax"/>
          <c:min val="38565"/>
        </c:scaling>
        <c:delete val="0"/>
        <c:axPos val="b"/>
        <c:numFmt formatCode="[$-C0A]mmm\-yy;@" sourceLinked="0"/>
        <c:majorTickMark val="out"/>
        <c:minorTickMark val="none"/>
        <c:tickLblPos val="nextTo"/>
        <c:crossAx val="341416576"/>
        <c:crosses val="autoZero"/>
        <c:auto val="1"/>
        <c:lblOffset val="100"/>
        <c:baseTimeUnit val="months"/>
      </c:dateAx>
      <c:valAx>
        <c:axId val="341416576"/>
        <c:scaling>
          <c:orientation val="minMax"/>
          <c:max val="28"/>
          <c:min val="3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141504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4.3957786526684167E-2"/>
          <c:y val="0.9062558326042579"/>
          <c:w val="0.9088199912510937"/>
          <c:h val="8.5636482939632594E-2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9.4107835093038911E-2"/>
          <c:y val="5.0020547590115406E-2"/>
          <c:w val="0.85780948950049918"/>
          <c:h val="0.70996842625691192"/>
        </c:manualLayout>
      </c:layout>
      <c:lineChart>
        <c:grouping val="standard"/>
        <c:varyColors val="0"/>
        <c:ser>
          <c:idx val="0"/>
          <c:order val="0"/>
          <c:tx>
            <c:strRef>
              <c:f>'Conf Consu'!$AE$26</c:f>
              <c:strCache>
                <c:ptCount val="1"/>
                <c:pt idx="0">
                  <c:v>Alemania</c:v>
                </c:pt>
              </c:strCache>
            </c:strRef>
          </c:tx>
          <c:spPr>
            <a:ln w="19050">
              <a:solidFill>
                <a:srgbClr val="002060"/>
              </a:solidFill>
            </a:ln>
          </c:spPr>
          <c:marker>
            <c:symbol val="none"/>
          </c:marker>
          <c:cat>
            <c:numRef>
              <c:f>'Conf Consu'!$AD$27:$AD$107</c:f>
              <c:numCache>
                <c:formatCode>m/d/yyyy</c:formatCode>
                <c:ptCount val="81"/>
                <c:pt idx="0">
                  <c:v>39478</c:v>
                </c:pt>
                <c:pt idx="1">
                  <c:v>39507</c:v>
                </c:pt>
                <c:pt idx="2">
                  <c:v>39538</c:v>
                </c:pt>
                <c:pt idx="3">
                  <c:v>39568</c:v>
                </c:pt>
                <c:pt idx="4">
                  <c:v>39599</c:v>
                </c:pt>
                <c:pt idx="5">
                  <c:v>39629</c:v>
                </c:pt>
                <c:pt idx="6">
                  <c:v>39660</c:v>
                </c:pt>
                <c:pt idx="7">
                  <c:v>39691</c:v>
                </c:pt>
                <c:pt idx="8">
                  <c:v>39721</c:v>
                </c:pt>
                <c:pt idx="9">
                  <c:v>39752</c:v>
                </c:pt>
                <c:pt idx="10">
                  <c:v>39782</c:v>
                </c:pt>
                <c:pt idx="11">
                  <c:v>39813</c:v>
                </c:pt>
                <c:pt idx="12">
                  <c:v>39844</c:v>
                </c:pt>
                <c:pt idx="13">
                  <c:v>39872</c:v>
                </c:pt>
                <c:pt idx="14">
                  <c:v>39903</c:v>
                </c:pt>
                <c:pt idx="15">
                  <c:v>39933</c:v>
                </c:pt>
                <c:pt idx="16">
                  <c:v>39964</c:v>
                </c:pt>
                <c:pt idx="17">
                  <c:v>39994</c:v>
                </c:pt>
                <c:pt idx="18">
                  <c:v>40025</c:v>
                </c:pt>
                <c:pt idx="19">
                  <c:v>40056</c:v>
                </c:pt>
                <c:pt idx="20">
                  <c:v>40086</c:v>
                </c:pt>
                <c:pt idx="21">
                  <c:v>40117</c:v>
                </c:pt>
                <c:pt idx="22">
                  <c:v>40147</c:v>
                </c:pt>
                <c:pt idx="23">
                  <c:v>40178</c:v>
                </c:pt>
                <c:pt idx="24">
                  <c:v>40209</c:v>
                </c:pt>
                <c:pt idx="25">
                  <c:v>40237</c:v>
                </c:pt>
                <c:pt idx="26">
                  <c:v>40268</c:v>
                </c:pt>
                <c:pt idx="27">
                  <c:v>40298</c:v>
                </c:pt>
                <c:pt idx="28">
                  <c:v>40329</c:v>
                </c:pt>
                <c:pt idx="29">
                  <c:v>40359</c:v>
                </c:pt>
                <c:pt idx="30">
                  <c:v>40390</c:v>
                </c:pt>
                <c:pt idx="31">
                  <c:v>40421</c:v>
                </c:pt>
                <c:pt idx="32">
                  <c:v>40451</c:v>
                </c:pt>
                <c:pt idx="33">
                  <c:v>40482</c:v>
                </c:pt>
                <c:pt idx="34">
                  <c:v>40512</c:v>
                </c:pt>
                <c:pt idx="35">
                  <c:v>40543</c:v>
                </c:pt>
                <c:pt idx="36">
                  <c:v>40574</c:v>
                </c:pt>
                <c:pt idx="37">
                  <c:v>40602</c:v>
                </c:pt>
                <c:pt idx="38">
                  <c:v>40633</c:v>
                </c:pt>
                <c:pt idx="39">
                  <c:v>40663</c:v>
                </c:pt>
                <c:pt idx="40">
                  <c:v>40694</c:v>
                </c:pt>
                <c:pt idx="41">
                  <c:v>40724</c:v>
                </c:pt>
                <c:pt idx="42">
                  <c:v>40755</c:v>
                </c:pt>
                <c:pt idx="43">
                  <c:v>40786</c:v>
                </c:pt>
                <c:pt idx="44">
                  <c:v>40816</c:v>
                </c:pt>
                <c:pt idx="45">
                  <c:v>40847</c:v>
                </c:pt>
                <c:pt idx="46">
                  <c:v>40877</c:v>
                </c:pt>
                <c:pt idx="47">
                  <c:v>40908</c:v>
                </c:pt>
                <c:pt idx="48">
                  <c:v>40939</c:v>
                </c:pt>
                <c:pt idx="49">
                  <c:v>40968</c:v>
                </c:pt>
                <c:pt idx="50">
                  <c:v>40999</c:v>
                </c:pt>
                <c:pt idx="51">
                  <c:v>41029</c:v>
                </c:pt>
                <c:pt idx="52">
                  <c:v>41060</c:v>
                </c:pt>
                <c:pt idx="53">
                  <c:v>41090</c:v>
                </c:pt>
                <c:pt idx="54">
                  <c:v>41121</c:v>
                </c:pt>
                <c:pt idx="55">
                  <c:v>41152</c:v>
                </c:pt>
                <c:pt idx="56">
                  <c:v>41182</c:v>
                </c:pt>
                <c:pt idx="57">
                  <c:v>41213</c:v>
                </c:pt>
                <c:pt idx="58">
                  <c:v>41243</c:v>
                </c:pt>
                <c:pt idx="59">
                  <c:v>41274</c:v>
                </c:pt>
                <c:pt idx="60">
                  <c:v>41305</c:v>
                </c:pt>
                <c:pt idx="61">
                  <c:v>41333</c:v>
                </c:pt>
                <c:pt idx="62">
                  <c:v>41364</c:v>
                </c:pt>
                <c:pt idx="63">
                  <c:v>41394</c:v>
                </c:pt>
                <c:pt idx="64">
                  <c:v>41425</c:v>
                </c:pt>
                <c:pt idx="65">
                  <c:v>41455</c:v>
                </c:pt>
                <c:pt idx="66">
                  <c:v>41486</c:v>
                </c:pt>
                <c:pt idx="67">
                  <c:v>41517</c:v>
                </c:pt>
                <c:pt idx="68">
                  <c:v>41547</c:v>
                </c:pt>
                <c:pt idx="69">
                  <c:v>41578</c:v>
                </c:pt>
                <c:pt idx="70">
                  <c:v>41608</c:v>
                </c:pt>
                <c:pt idx="71">
                  <c:v>41639</c:v>
                </c:pt>
                <c:pt idx="72">
                  <c:v>41670</c:v>
                </c:pt>
                <c:pt idx="73">
                  <c:v>41698</c:v>
                </c:pt>
                <c:pt idx="74">
                  <c:v>41729</c:v>
                </c:pt>
                <c:pt idx="75">
                  <c:v>41759</c:v>
                </c:pt>
                <c:pt idx="76">
                  <c:v>41790</c:v>
                </c:pt>
                <c:pt idx="77">
                  <c:v>41820</c:v>
                </c:pt>
                <c:pt idx="78">
                  <c:v>41851</c:v>
                </c:pt>
                <c:pt idx="79">
                  <c:v>41882</c:v>
                </c:pt>
                <c:pt idx="80">
                  <c:v>41912</c:v>
                </c:pt>
              </c:numCache>
            </c:numRef>
          </c:cat>
          <c:val>
            <c:numRef>
              <c:f>'Conf Consu'!$AE$27:$AE$107</c:f>
              <c:numCache>
                <c:formatCode>General</c:formatCode>
                <c:ptCount val="81"/>
                <c:pt idx="0">
                  <c:v>-0.8</c:v>
                </c:pt>
                <c:pt idx="1">
                  <c:v>-3.6</c:v>
                </c:pt>
                <c:pt idx="2">
                  <c:v>-2.8</c:v>
                </c:pt>
                <c:pt idx="3">
                  <c:v>0.7</c:v>
                </c:pt>
                <c:pt idx="4">
                  <c:v>-2.7</c:v>
                </c:pt>
                <c:pt idx="5">
                  <c:v>-2.6</c:v>
                </c:pt>
                <c:pt idx="6">
                  <c:v>-6.6</c:v>
                </c:pt>
                <c:pt idx="7">
                  <c:v>-10.199999999999999</c:v>
                </c:pt>
                <c:pt idx="8">
                  <c:v>-9.1</c:v>
                </c:pt>
                <c:pt idx="9">
                  <c:v>-12.1</c:v>
                </c:pt>
                <c:pt idx="10">
                  <c:v>-16.3</c:v>
                </c:pt>
                <c:pt idx="11">
                  <c:v>-23.4</c:v>
                </c:pt>
                <c:pt idx="12">
                  <c:v>-27.5</c:v>
                </c:pt>
                <c:pt idx="13">
                  <c:v>-29.9</c:v>
                </c:pt>
                <c:pt idx="14">
                  <c:v>-32.799999999999997</c:v>
                </c:pt>
                <c:pt idx="15">
                  <c:v>-32.9</c:v>
                </c:pt>
                <c:pt idx="16">
                  <c:v>-32.4</c:v>
                </c:pt>
                <c:pt idx="17">
                  <c:v>-28.8</c:v>
                </c:pt>
                <c:pt idx="18">
                  <c:v>-25.5</c:v>
                </c:pt>
                <c:pt idx="19">
                  <c:v>-22.6</c:v>
                </c:pt>
                <c:pt idx="20">
                  <c:v>-19.2</c:v>
                </c:pt>
                <c:pt idx="21">
                  <c:v>-16.3</c:v>
                </c:pt>
                <c:pt idx="22">
                  <c:v>-18.5</c:v>
                </c:pt>
                <c:pt idx="23">
                  <c:v>-15.7</c:v>
                </c:pt>
                <c:pt idx="24">
                  <c:v>-17.8</c:v>
                </c:pt>
                <c:pt idx="25">
                  <c:v>-17.399999999999999</c:v>
                </c:pt>
                <c:pt idx="26">
                  <c:v>-13.2</c:v>
                </c:pt>
                <c:pt idx="27">
                  <c:v>-6.5</c:v>
                </c:pt>
                <c:pt idx="28">
                  <c:v>-9.3000000000000007</c:v>
                </c:pt>
                <c:pt idx="29">
                  <c:v>-9.5</c:v>
                </c:pt>
                <c:pt idx="30">
                  <c:v>0.1</c:v>
                </c:pt>
                <c:pt idx="31">
                  <c:v>2.9</c:v>
                </c:pt>
                <c:pt idx="32">
                  <c:v>4.7</c:v>
                </c:pt>
                <c:pt idx="33">
                  <c:v>6.7</c:v>
                </c:pt>
                <c:pt idx="34">
                  <c:v>10.9</c:v>
                </c:pt>
                <c:pt idx="35">
                  <c:v>9.6</c:v>
                </c:pt>
                <c:pt idx="36">
                  <c:v>8.9</c:v>
                </c:pt>
                <c:pt idx="37">
                  <c:v>8.6999999999999993</c:v>
                </c:pt>
                <c:pt idx="38">
                  <c:v>8.5</c:v>
                </c:pt>
                <c:pt idx="39">
                  <c:v>7.9</c:v>
                </c:pt>
                <c:pt idx="40">
                  <c:v>9</c:v>
                </c:pt>
                <c:pt idx="41">
                  <c:v>9.8000000000000007</c:v>
                </c:pt>
                <c:pt idx="42">
                  <c:v>8.4</c:v>
                </c:pt>
                <c:pt idx="43">
                  <c:v>0.2</c:v>
                </c:pt>
                <c:pt idx="44">
                  <c:v>-1.9</c:v>
                </c:pt>
                <c:pt idx="45">
                  <c:v>-3.3</c:v>
                </c:pt>
                <c:pt idx="46">
                  <c:v>-2.9</c:v>
                </c:pt>
                <c:pt idx="47">
                  <c:v>-2.2000000000000002</c:v>
                </c:pt>
                <c:pt idx="48">
                  <c:v>0.5</c:v>
                </c:pt>
                <c:pt idx="49">
                  <c:v>-0.8</c:v>
                </c:pt>
                <c:pt idx="50">
                  <c:v>-0.6</c:v>
                </c:pt>
                <c:pt idx="51">
                  <c:v>-2.2999999999999998</c:v>
                </c:pt>
                <c:pt idx="52">
                  <c:v>0.4</c:v>
                </c:pt>
                <c:pt idx="53">
                  <c:v>-1.3</c:v>
                </c:pt>
                <c:pt idx="54">
                  <c:v>-4.5999999999999996</c:v>
                </c:pt>
                <c:pt idx="55">
                  <c:v>-8.8000000000000007</c:v>
                </c:pt>
                <c:pt idx="56">
                  <c:v>-10.3</c:v>
                </c:pt>
                <c:pt idx="57">
                  <c:v>-9.3000000000000007</c:v>
                </c:pt>
                <c:pt idx="58">
                  <c:v>-10.199999999999999</c:v>
                </c:pt>
                <c:pt idx="59">
                  <c:v>-10.4</c:v>
                </c:pt>
                <c:pt idx="60">
                  <c:v>-7.6</c:v>
                </c:pt>
                <c:pt idx="61">
                  <c:v>-6.4</c:v>
                </c:pt>
                <c:pt idx="62">
                  <c:v>-5.4</c:v>
                </c:pt>
                <c:pt idx="63">
                  <c:v>-4.9000000000000004</c:v>
                </c:pt>
                <c:pt idx="64">
                  <c:v>-4.5</c:v>
                </c:pt>
                <c:pt idx="65">
                  <c:v>-3.2</c:v>
                </c:pt>
                <c:pt idx="66">
                  <c:v>-2.2999999999999998</c:v>
                </c:pt>
                <c:pt idx="67">
                  <c:v>-3.4</c:v>
                </c:pt>
                <c:pt idx="68">
                  <c:v>-4</c:v>
                </c:pt>
                <c:pt idx="69">
                  <c:v>-4.2</c:v>
                </c:pt>
                <c:pt idx="70">
                  <c:v>-2.1</c:v>
                </c:pt>
                <c:pt idx="71">
                  <c:v>-2.2000000000000002</c:v>
                </c:pt>
                <c:pt idx="72">
                  <c:v>-0.8</c:v>
                </c:pt>
                <c:pt idx="73">
                  <c:v>-0.7</c:v>
                </c:pt>
                <c:pt idx="74">
                  <c:v>2.2999999999999998</c:v>
                </c:pt>
                <c:pt idx="75">
                  <c:v>3.1</c:v>
                </c:pt>
                <c:pt idx="76">
                  <c:v>5.5</c:v>
                </c:pt>
                <c:pt idx="77">
                  <c:v>4.3</c:v>
                </c:pt>
                <c:pt idx="78">
                  <c:v>3.9</c:v>
                </c:pt>
                <c:pt idx="79">
                  <c:v>0.3</c:v>
                </c:pt>
                <c:pt idx="80">
                  <c:v>-1.1000000000000001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'Conf Consu'!$AF$26</c:f>
              <c:strCache>
                <c:ptCount val="1"/>
                <c:pt idx="0">
                  <c:v>Francia</c:v>
                </c:pt>
              </c:strCache>
            </c:strRef>
          </c:tx>
          <c:spPr>
            <a:ln w="25400">
              <a:solidFill>
                <a:sysClr val="window" lastClr="FFFFFF">
                  <a:lumMod val="50000"/>
                </a:sysClr>
              </a:solidFill>
              <a:prstDash val="solid"/>
            </a:ln>
          </c:spPr>
          <c:marker>
            <c:symbol val="none"/>
          </c:marker>
          <c:cat>
            <c:numRef>
              <c:f>'Conf Consu'!$AD$27:$AD$107</c:f>
              <c:numCache>
                <c:formatCode>m/d/yyyy</c:formatCode>
                <c:ptCount val="81"/>
                <c:pt idx="0">
                  <c:v>39478</c:v>
                </c:pt>
                <c:pt idx="1">
                  <c:v>39507</c:v>
                </c:pt>
                <c:pt idx="2">
                  <c:v>39538</c:v>
                </c:pt>
                <c:pt idx="3">
                  <c:v>39568</c:v>
                </c:pt>
                <c:pt idx="4">
                  <c:v>39599</c:v>
                </c:pt>
                <c:pt idx="5">
                  <c:v>39629</c:v>
                </c:pt>
                <c:pt idx="6">
                  <c:v>39660</c:v>
                </c:pt>
                <c:pt idx="7">
                  <c:v>39691</c:v>
                </c:pt>
                <c:pt idx="8">
                  <c:v>39721</c:v>
                </c:pt>
                <c:pt idx="9">
                  <c:v>39752</c:v>
                </c:pt>
                <c:pt idx="10">
                  <c:v>39782</c:v>
                </c:pt>
                <c:pt idx="11">
                  <c:v>39813</c:v>
                </c:pt>
                <c:pt idx="12">
                  <c:v>39844</c:v>
                </c:pt>
                <c:pt idx="13">
                  <c:v>39872</c:v>
                </c:pt>
                <c:pt idx="14">
                  <c:v>39903</c:v>
                </c:pt>
                <c:pt idx="15">
                  <c:v>39933</c:v>
                </c:pt>
                <c:pt idx="16">
                  <c:v>39964</c:v>
                </c:pt>
                <c:pt idx="17">
                  <c:v>39994</c:v>
                </c:pt>
                <c:pt idx="18">
                  <c:v>40025</c:v>
                </c:pt>
                <c:pt idx="19">
                  <c:v>40056</c:v>
                </c:pt>
                <c:pt idx="20">
                  <c:v>40086</c:v>
                </c:pt>
                <c:pt idx="21">
                  <c:v>40117</c:v>
                </c:pt>
                <c:pt idx="22">
                  <c:v>40147</c:v>
                </c:pt>
                <c:pt idx="23">
                  <c:v>40178</c:v>
                </c:pt>
                <c:pt idx="24">
                  <c:v>40209</c:v>
                </c:pt>
                <c:pt idx="25">
                  <c:v>40237</c:v>
                </c:pt>
                <c:pt idx="26">
                  <c:v>40268</c:v>
                </c:pt>
                <c:pt idx="27">
                  <c:v>40298</c:v>
                </c:pt>
                <c:pt idx="28">
                  <c:v>40329</c:v>
                </c:pt>
                <c:pt idx="29">
                  <c:v>40359</c:v>
                </c:pt>
                <c:pt idx="30">
                  <c:v>40390</c:v>
                </c:pt>
                <c:pt idx="31">
                  <c:v>40421</c:v>
                </c:pt>
                <c:pt idx="32">
                  <c:v>40451</c:v>
                </c:pt>
                <c:pt idx="33">
                  <c:v>40482</c:v>
                </c:pt>
                <c:pt idx="34">
                  <c:v>40512</c:v>
                </c:pt>
                <c:pt idx="35">
                  <c:v>40543</c:v>
                </c:pt>
                <c:pt idx="36">
                  <c:v>40574</c:v>
                </c:pt>
                <c:pt idx="37">
                  <c:v>40602</c:v>
                </c:pt>
                <c:pt idx="38">
                  <c:v>40633</c:v>
                </c:pt>
                <c:pt idx="39">
                  <c:v>40663</c:v>
                </c:pt>
                <c:pt idx="40">
                  <c:v>40694</c:v>
                </c:pt>
                <c:pt idx="41">
                  <c:v>40724</c:v>
                </c:pt>
                <c:pt idx="42">
                  <c:v>40755</c:v>
                </c:pt>
                <c:pt idx="43">
                  <c:v>40786</c:v>
                </c:pt>
                <c:pt idx="44">
                  <c:v>40816</c:v>
                </c:pt>
                <c:pt idx="45">
                  <c:v>40847</c:v>
                </c:pt>
                <c:pt idx="46">
                  <c:v>40877</c:v>
                </c:pt>
                <c:pt idx="47">
                  <c:v>40908</c:v>
                </c:pt>
                <c:pt idx="48">
                  <c:v>40939</c:v>
                </c:pt>
                <c:pt idx="49">
                  <c:v>40968</c:v>
                </c:pt>
                <c:pt idx="50">
                  <c:v>40999</c:v>
                </c:pt>
                <c:pt idx="51">
                  <c:v>41029</c:v>
                </c:pt>
                <c:pt idx="52">
                  <c:v>41060</c:v>
                </c:pt>
                <c:pt idx="53">
                  <c:v>41090</c:v>
                </c:pt>
                <c:pt idx="54">
                  <c:v>41121</c:v>
                </c:pt>
                <c:pt idx="55">
                  <c:v>41152</c:v>
                </c:pt>
                <c:pt idx="56">
                  <c:v>41182</c:v>
                </c:pt>
                <c:pt idx="57">
                  <c:v>41213</c:v>
                </c:pt>
                <c:pt idx="58">
                  <c:v>41243</c:v>
                </c:pt>
                <c:pt idx="59">
                  <c:v>41274</c:v>
                </c:pt>
                <c:pt idx="60">
                  <c:v>41305</c:v>
                </c:pt>
                <c:pt idx="61">
                  <c:v>41333</c:v>
                </c:pt>
                <c:pt idx="62">
                  <c:v>41364</c:v>
                </c:pt>
                <c:pt idx="63">
                  <c:v>41394</c:v>
                </c:pt>
                <c:pt idx="64">
                  <c:v>41425</c:v>
                </c:pt>
                <c:pt idx="65">
                  <c:v>41455</c:v>
                </c:pt>
                <c:pt idx="66">
                  <c:v>41486</c:v>
                </c:pt>
                <c:pt idx="67">
                  <c:v>41517</c:v>
                </c:pt>
                <c:pt idx="68">
                  <c:v>41547</c:v>
                </c:pt>
                <c:pt idx="69">
                  <c:v>41578</c:v>
                </c:pt>
                <c:pt idx="70">
                  <c:v>41608</c:v>
                </c:pt>
                <c:pt idx="71">
                  <c:v>41639</c:v>
                </c:pt>
                <c:pt idx="72">
                  <c:v>41670</c:v>
                </c:pt>
                <c:pt idx="73">
                  <c:v>41698</c:v>
                </c:pt>
                <c:pt idx="74">
                  <c:v>41729</c:v>
                </c:pt>
                <c:pt idx="75">
                  <c:v>41759</c:v>
                </c:pt>
                <c:pt idx="76">
                  <c:v>41790</c:v>
                </c:pt>
                <c:pt idx="77">
                  <c:v>41820</c:v>
                </c:pt>
                <c:pt idx="78">
                  <c:v>41851</c:v>
                </c:pt>
                <c:pt idx="79">
                  <c:v>41882</c:v>
                </c:pt>
                <c:pt idx="80">
                  <c:v>41912</c:v>
                </c:pt>
              </c:numCache>
            </c:numRef>
          </c:cat>
          <c:val>
            <c:numRef>
              <c:f>'Conf Consu'!$AF$27:$AF$107</c:f>
              <c:numCache>
                <c:formatCode>General</c:formatCode>
                <c:ptCount val="81"/>
                <c:pt idx="0">
                  <c:v>-13.5</c:v>
                </c:pt>
                <c:pt idx="1">
                  <c:v>-13.9</c:v>
                </c:pt>
                <c:pt idx="2">
                  <c:v>-15.9</c:v>
                </c:pt>
                <c:pt idx="3">
                  <c:v>-16.100000000000001</c:v>
                </c:pt>
                <c:pt idx="4">
                  <c:v>-18.100000000000001</c:v>
                </c:pt>
                <c:pt idx="5">
                  <c:v>-21</c:v>
                </c:pt>
                <c:pt idx="6">
                  <c:v>-23.2</c:v>
                </c:pt>
                <c:pt idx="7">
                  <c:v>-23.3</c:v>
                </c:pt>
                <c:pt idx="8">
                  <c:v>-24.4</c:v>
                </c:pt>
                <c:pt idx="9">
                  <c:v>-33.5</c:v>
                </c:pt>
                <c:pt idx="10">
                  <c:v>-30.7</c:v>
                </c:pt>
                <c:pt idx="11">
                  <c:v>-34.700000000000003</c:v>
                </c:pt>
                <c:pt idx="12">
                  <c:v>-34.5</c:v>
                </c:pt>
                <c:pt idx="13">
                  <c:v>-35.5</c:v>
                </c:pt>
                <c:pt idx="14">
                  <c:v>-37</c:v>
                </c:pt>
                <c:pt idx="15">
                  <c:v>-32.6</c:v>
                </c:pt>
                <c:pt idx="16">
                  <c:v>-31.3</c:v>
                </c:pt>
                <c:pt idx="17">
                  <c:v>-28.6</c:v>
                </c:pt>
                <c:pt idx="18">
                  <c:v>-28.1</c:v>
                </c:pt>
                <c:pt idx="19">
                  <c:v>-32.1</c:v>
                </c:pt>
                <c:pt idx="20">
                  <c:v>-24.4</c:v>
                </c:pt>
                <c:pt idx="21">
                  <c:v>-21.3</c:v>
                </c:pt>
                <c:pt idx="22">
                  <c:v>-18.100000000000001</c:v>
                </c:pt>
                <c:pt idx="23">
                  <c:v>-17.600000000000001</c:v>
                </c:pt>
                <c:pt idx="24">
                  <c:v>-16</c:v>
                </c:pt>
                <c:pt idx="25">
                  <c:v>-16.5</c:v>
                </c:pt>
                <c:pt idx="26">
                  <c:v>-19</c:v>
                </c:pt>
                <c:pt idx="27">
                  <c:v>-19.600000000000001</c:v>
                </c:pt>
                <c:pt idx="28">
                  <c:v>-21.3</c:v>
                </c:pt>
                <c:pt idx="29">
                  <c:v>-22</c:v>
                </c:pt>
                <c:pt idx="30">
                  <c:v>-22.3</c:v>
                </c:pt>
                <c:pt idx="31">
                  <c:v>-18.2</c:v>
                </c:pt>
                <c:pt idx="32">
                  <c:v>-17.5</c:v>
                </c:pt>
                <c:pt idx="33">
                  <c:v>-17.399999999999999</c:v>
                </c:pt>
                <c:pt idx="34">
                  <c:v>-16.600000000000001</c:v>
                </c:pt>
                <c:pt idx="35">
                  <c:v>-17.5</c:v>
                </c:pt>
                <c:pt idx="36">
                  <c:v>-18.899999999999999</c:v>
                </c:pt>
                <c:pt idx="37">
                  <c:v>-20.100000000000001</c:v>
                </c:pt>
                <c:pt idx="38">
                  <c:v>-18.399999999999999</c:v>
                </c:pt>
                <c:pt idx="39">
                  <c:v>-19.3</c:v>
                </c:pt>
                <c:pt idx="40">
                  <c:v>-17.2</c:v>
                </c:pt>
                <c:pt idx="41">
                  <c:v>-17.600000000000001</c:v>
                </c:pt>
                <c:pt idx="42">
                  <c:v>-18.399999999999999</c:v>
                </c:pt>
                <c:pt idx="43">
                  <c:v>-26.1</c:v>
                </c:pt>
                <c:pt idx="44">
                  <c:v>-28.4</c:v>
                </c:pt>
                <c:pt idx="45">
                  <c:v>-24.3</c:v>
                </c:pt>
                <c:pt idx="46">
                  <c:v>-30.9</c:v>
                </c:pt>
                <c:pt idx="47">
                  <c:v>-30.1</c:v>
                </c:pt>
                <c:pt idx="48">
                  <c:v>-27.7</c:v>
                </c:pt>
                <c:pt idx="49">
                  <c:v>-25.6</c:v>
                </c:pt>
                <c:pt idx="50">
                  <c:v>-21.5</c:v>
                </c:pt>
                <c:pt idx="51">
                  <c:v>-20.2</c:v>
                </c:pt>
                <c:pt idx="52">
                  <c:v>-16</c:v>
                </c:pt>
                <c:pt idx="53">
                  <c:v>-17.899999999999999</c:v>
                </c:pt>
                <c:pt idx="54">
                  <c:v>-25.3</c:v>
                </c:pt>
                <c:pt idx="55">
                  <c:v>-25.5</c:v>
                </c:pt>
                <c:pt idx="56">
                  <c:v>-27.8</c:v>
                </c:pt>
                <c:pt idx="57">
                  <c:v>-29.8</c:v>
                </c:pt>
                <c:pt idx="58">
                  <c:v>-28</c:v>
                </c:pt>
                <c:pt idx="59">
                  <c:v>-27.6</c:v>
                </c:pt>
                <c:pt idx="60">
                  <c:v>-28</c:v>
                </c:pt>
                <c:pt idx="61">
                  <c:v>-28.5</c:v>
                </c:pt>
                <c:pt idx="62">
                  <c:v>-30.1</c:v>
                </c:pt>
                <c:pt idx="63">
                  <c:v>-29.2</c:v>
                </c:pt>
                <c:pt idx="64">
                  <c:v>-29.9</c:v>
                </c:pt>
                <c:pt idx="65">
                  <c:v>-30.9</c:v>
                </c:pt>
                <c:pt idx="66">
                  <c:v>-25.8</c:v>
                </c:pt>
                <c:pt idx="67">
                  <c:v>-22</c:v>
                </c:pt>
                <c:pt idx="68">
                  <c:v>-20.399999999999999</c:v>
                </c:pt>
                <c:pt idx="69">
                  <c:v>-18.399999999999999</c:v>
                </c:pt>
                <c:pt idx="70">
                  <c:v>-26.4</c:v>
                </c:pt>
                <c:pt idx="71">
                  <c:v>-22.4</c:v>
                </c:pt>
                <c:pt idx="72">
                  <c:v>-20.2</c:v>
                </c:pt>
                <c:pt idx="73">
                  <c:v>-23.1</c:v>
                </c:pt>
                <c:pt idx="74">
                  <c:v>-20.2</c:v>
                </c:pt>
                <c:pt idx="75">
                  <c:v>-21.7</c:v>
                </c:pt>
                <c:pt idx="76">
                  <c:v>-22</c:v>
                </c:pt>
                <c:pt idx="77">
                  <c:v>-21.7</c:v>
                </c:pt>
                <c:pt idx="78">
                  <c:v>-22.8</c:v>
                </c:pt>
                <c:pt idx="79">
                  <c:v>-22.3</c:v>
                </c:pt>
                <c:pt idx="80">
                  <c:v>-24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'Conf Consu'!$AG$26</c:f>
              <c:strCache>
                <c:ptCount val="1"/>
                <c:pt idx="0">
                  <c:v>Italia</c:v>
                </c:pt>
              </c:strCache>
            </c:strRef>
          </c:tx>
          <c:spPr>
            <a:ln w="19050">
              <a:solidFill>
                <a:srgbClr val="8064A2">
                  <a:lumMod val="75000"/>
                </a:srgbClr>
              </a:solidFill>
            </a:ln>
          </c:spPr>
          <c:marker>
            <c:symbol val="none"/>
          </c:marker>
          <c:cat>
            <c:numRef>
              <c:f>'Conf Consu'!$AD$27:$AD$107</c:f>
              <c:numCache>
                <c:formatCode>m/d/yyyy</c:formatCode>
                <c:ptCount val="81"/>
                <c:pt idx="0">
                  <c:v>39478</c:v>
                </c:pt>
                <c:pt idx="1">
                  <c:v>39507</c:v>
                </c:pt>
                <c:pt idx="2">
                  <c:v>39538</c:v>
                </c:pt>
                <c:pt idx="3">
                  <c:v>39568</c:v>
                </c:pt>
                <c:pt idx="4">
                  <c:v>39599</c:v>
                </c:pt>
                <c:pt idx="5">
                  <c:v>39629</c:v>
                </c:pt>
                <c:pt idx="6">
                  <c:v>39660</c:v>
                </c:pt>
                <c:pt idx="7">
                  <c:v>39691</c:v>
                </c:pt>
                <c:pt idx="8">
                  <c:v>39721</c:v>
                </c:pt>
                <c:pt idx="9">
                  <c:v>39752</c:v>
                </c:pt>
                <c:pt idx="10">
                  <c:v>39782</c:v>
                </c:pt>
                <c:pt idx="11">
                  <c:v>39813</c:v>
                </c:pt>
                <c:pt idx="12">
                  <c:v>39844</c:v>
                </c:pt>
                <c:pt idx="13">
                  <c:v>39872</c:v>
                </c:pt>
                <c:pt idx="14">
                  <c:v>39903</c:v>
                </c:pt>
                <c:pt idx="15">
                  <c:v>39933</c:v>
                </c:pt>
                <c:pt idx="16">
                  <c:v>39964</c:v>
                </c:pt>
                <c:pt idx="17">
                  <c:v>39994</c:v>
                </c:pt>
                <c:pt idx="18">
                  <c:v>40025</c:v>
                </c:pt>
                <c:pt idx="19">
                  <c:v>40056</c:v>
                </c:pt>
                <c:pt idx="20">
                  <c:v>40086</c:v>
                </c:pt>
                <c:pt idx="21">
                  <c:v>40117</c:v>
                </c:pt>
                <c:pt idx="22">
                  <c:v>40147</c:v>
                </c:pt>
                <c:pt idx="23">
                  <c:v>40178</c:v>
                </c:pt>
                <c:pt idx="24">
                  <c:v>40209</c:v>
                </c:pt>
                <c:pt idx="25">
                  <c:v>40237</c:v>
                </c:pt>
                <c:pt idx="26">
                  <c:v>40268</c:v>
                </c:pt>
                <c:pt idx="27">
                  <c:v>40298</c:v>
                </c:pt>
                <c:pt idx="28">
                  <c:v>40329</c:v>
                </c:pt>
                <c:pt idx="29">
                  <c:v>40359</c:v>
                </c:pt>
                <c:pt idx="30">
                  <c:v>40390</c:v>
                </c:pt>
                <c:pt idx="31">
                  <c:v>40421</c:v>
                </c:pt>
                <c:pt idx="32">
                  <c:v>40451</c:v>
                </c:pt>
                <c:pt idx="33">
                  <c:v>40482</c:v>
                </c:pt>
                <c:pt idx="34">
                  <c:v>40512</c:v>
                </c:pt>
                <c:pt idx="35">
                  <c:v>40543</c:v>
                </c:pt>
                <c:pt idx="36">
                  <c:v>40574</c:v>
                </c:pt>
                <c:pt idx="37">
                  <c:v>40602</c:v>
                </c:pt>
                <c:pt idx="38">
                  <c:v>40633</c:v>
                </c:pt>
                <c:pt idx="39">
                  <c:v>40663</c:v>
                </c:pt>
                <c:pt idx="40">
                  <c:v>40694</c:v>
                </c:pt>
                <c:pt idx="41">
                  <c:v>40724</c:v>
                </c:pt>
                <c:pt idx="42">
                  <c:v>40755</c:v>
                </c:pt>
                <c:pt idx="43">
                  <c:v>40786</c:v>
                </c:pt>
                <c:pt idx="44">
                  <c:v>40816</c:v>
                </c:pt>
                <c:pt idx="45">
                  <c:v>40847</c:v>
                </c:pt>
                <c:pt idx="46">
                  <c:v>40877</c:v>
                </c:pt>
                <c:pt idx="47">
                  <c:v>40908</c:v>
                </c:pt>
                <c:pt idx="48">
                  <c:v>40939</c:v>
                </c:pt>
                <c:pt idx="49">
                  <c:v>40968</c:v>
                </c:pt>
                <c:pt idx="50">
                  <c:v>40999</c:v>
                </c:pt>
                <c:pt idx="51">
                  <c:v>41029</c:v>
                </c:pt>
                <c:pt idx="52">
                  <c:v>41060</c:v>
                </c:pt>
                <c:pt idx="53">
                  <c:v>41090</c:v>
                </c:pt>
                <c:pt idx="54">
                  <c:v>41121</c:v>
                </c:pt>
                <c:pt idx="55">
                  <c:v>41152</c:v>
                </c:pt>
                <c:pt idx="56">
                  <c:v>41182</c:v>
                </c:pt>
                <c:pt idx="57">
                  <c:v>41213</c:v>
                </c:pt>
                <c:pt idx="58">
                  <c:v>41243</c:v>
                </c:pt>
                <c:pt idx="59">
                  <c:v>41274</c:v>
                </c:pt>
                <c:pt idx="60">
                  <c:v>41305</c:v>
                </c:pt>
                <c:pt idx="61">
                  <c:v>41333</c:v>
                </c:pt>
                <c:pt idx="62">
                  <c:v>41364</c:v>
                </c:pt>
                <c:pt idx="63">
                  <c:v>41394</c:v>
                </c:pt>
                <c:pt idx="64">
                  <c:v>41425</c:v>
                </c:pt>
                <c:pt idx="65">
                  <c:v>41455</c:v>
                </c:pt>
                <c:pt idx="66">
                  <c:v>41486</c:v>
                </c:pt>
                <c:pt idx="67">
                  <c:v>41517</c:v>
                </c:pt>
                <c:pt idx="68">
                  <c:v>41547</c:v>
                </c:pt>
                <c:pt idx="69">
                  <c:v>41578</c:v>
                </c:pt>
                <c:pt idx="70">
                  <c:v>41608</c:v>
                </c:pt>
                <c:pt idx="71">
                  <c:v>41639</c:v>
                </c:pt>
                <c:pt idx="72">
                  <c:v>41670</c:v>
                </c:pt>
                <c:pt idx="73">
                  <c:v>41698</c:v>
                </c:pt>
                <c:pt idx="74">
                  <c:v>41729</c:v>
                </c:pt>
                <c:pt idx="75">
                  <c:v>41759</c:v>
                </c:pt>
                <c:pt idx="76">
                  <c:v>41790</c:v>
                </c:pt>
                <c:pt idx="77">
                  <c:v>41820</c:v>
                </c:pt>
                <c:pt idx="78">
                  <c:v>41851</c:v>
                </c:pt>
                <c:pt idx="79">
                  <c:v>41882</c:v>
                </c:pt>
                <c:pt idx="80">
                  <c:v>41912</c:v>
                </c:pt>
              </c:numCache>
            </c:numRef>
          </c:cat>
          <c:val>
            <c:numRef>
              <c:f>'Conf Consu'!$AG$27:$AG$107</c:f>
              <c:numCache>
                <c:formatCode>General</c:formatCode>
                <c:ptCount val="81"/>
                <c:pt idx="0">
                  <c:v>-21.6</c:v>
                </c:pt>
                <c:pt idx="1">
                  <c:v>-22.9</c:v>
                </c:pt>
                <c:pt idx="2">
                  <c:v>-25.3</c:v>
                </c:pt>
                <c:pt idx="3">
                  <c:v>-22.4</c:v>
                </c:pt>
                <c:pt idx="4">
                  <c:v>-18.5</c:v>
                </c:pt>
                <c:pt idx="5">
                  <c:v>-20.3</c:v>
                </c:pt>
                <c:pt idx="6">
                  <c:v>-26.6</c:v>
                </c:pt>
                <c:pt idx="7">
                  <c:v>-24.4</c:v>
                </c:pt>
                <c:pt idx="8">
                  <c:v>-22.6</c:v>
                </c:pt>
                <c:pt idx="9">
                  <c:v>-23.9</c:v>
                </c:pt>
                <c:pt idx="10">
                  <c:v>-26.9</c:v>
                </c:pt>
                <c:pt idx="11">
                  <c:v>-30.6</c:v>
                </c:pt>
                <c:pt idx="12">
                  <c:v>-26</c:v>
                </c:pt>
                <c:pt idx="13">
                  <c:v>-28</c:v>
                </c:pt>
                <c:pt idx="14">
                  <c:v>-31.9</c:v>
                </c:pt>
                <c:pt idx="15">
                  <c:v>-23.5</c:v>
                </c:pt>
                <c:pt idx="16">
                  <c:v>-23.9</c:v>
                </c:pt>
                <c:pt idx="17">
                  <c:v>-20.399999999999999</c:v>
                </c:pt>
                <c:pt idx="18">
                  <c:v>-16.7</c:v>
                </c:pt>
                <c:pt idx="19">
                  <c:v>-15</c:v>
                </c:pt>
                <c:pt idx="20">
                  <c:v>-15.7</c:v>
                </c:pt>
                <c:pt idx="21">
                  <c:v>-18.3</c:v>
                </c:pt>
                <c:pt idx="22">
                  <c:v>-16.600000000000001</c:v>
                </c:pt>
                <c:pt idx="23">
                  <c:v>-15.9</c:v>
                </c:pt>
                <c:pt idx="24">
                  <c:v>-17</c:v>
                </c:pt>
                <c:pt idx="25">
                  <c:v>-21.8</c:v>
                </c:pt>
                <c:pt idx="26">
                  <c:v>-22</c:v>
                </c:pt>
                <c:pt idx="27">
                  <c:v>-21.2</c:v>
                </c:pt>
                <c:pt idx="28">
                  <c:v>-24.6</c:v>
                </c:pt>
                <c:pt idx="29">
                  <c:v>-21.8</c:v>
                </c:pt>
                <c:pt idx="30">
                  <c:v>-20.3</c:v>
                </c:pt>
                <c:pt idx="31">
                  <c:v>-21.3</c:v>
                </c:pt>
                <c:pt idx="32">
                  <c:v>-22.1</c:v>
                </c:pt>
                <c:pt idx="33">
                  <c:v>-22.2</c:v>
                </c:pt>
                <c:pt idx="34">
                  <c:v>-22.4</c:v>
                </c:pt>
                <c:pt idx="35">
                  <c:v>-22.9</c:v>
                </c:pt>
                <c:pt idx="36">
                  <c:v>-25.9</c:v>
                </c:pt>
                <c:pt idx="37">
                  <c:v>-23.9</c:v>
                </c:pt>
                <c:pt idx="38">
                  <c:v>-24.2</c:v>
                </c:pt>
                <c:pt idx="39">
                  <c:v>-25.9</c:v>
                </c:pt>
                <c:pt idx="40">
                  <c:v>-24.1</c:v>
                </c:pt>
                <c:pt idx="41">
                  <c:v>-23.6</c:v>
                </c:pt>
                <c:pt idx="42">
                  <c:v>-27.4</c:v>
                </c:pt>
                <c:pt idx="43">
                  <c:v>-28.8</c:v>
                </c:pt>
                <c:pt idx="44">
                  <c:v>-31.1</c:v>
                </c:pt>
                <c:pt idx="45">
                  <c:v>-33.9</c:v>
                </c:pt>
                <c:pt idx="46">
                  <c:v>-29.2</c:v>
                </c:pt>
                <c:pt idx="47">
                  <c:v>-34</c:v>
                </c:pt>
                <c:pt idx="48">
                  <c:v>-36.299999999999997</c:v>
                </c:pt>
                <c:pt idx="49">
                  <c:v>-30.7</c:v>
                </c:pt>
                <c:pt idx="50">
                  <c:v>-29.3</c:v>
                </c:pt>
                <c:pt idx="51">
                  <c:v>-36.299999999999997</c:v>
                </c:pt>
                <c:pt idx="52">
                  <c:v>-38.6</c:v>
                </c:pt>
                <c:pt idx="53">
                  <c:v>-41.5</c:v>
                </c:pt>
                <c:pt idx="54">
                  <c:v>-35.700000000000003</c:v>
                </c:pt>
                <c:pt idx="55">
                  <c:v>-38</c:v>
                </c:pt>
                <c:pt idx="56">
                  <c:v>-38.799999999999997</c:v>
                </c:pt>
                <c:pt idx="57">
                  <c:v>-36.9</c:v>
                </c:pt>
                <c:pt idx="58">
                  <c:v>-40.4</c:v>
                </c:pt>
                <c:pt idx="59">
                  <c:v>-38</c:v>
                </c:pt>
                <c:pt idx="60">
                  <c:v>-37.200000000000003</c:v>
                </c:pt>
                <c:pt idx="61">
                  <c:v>-35.799999999999997</c:v>
                </c:pt>
                <c:pt idx="62">
                  <c:v>-36.200000000000003</c:v>
                </c:pt>
                <c:pt idx="63">
                  <c:v>-34</c:v>
                </c:pt>
                <c:pt idx="64">
                  <c:v>-32.9</c:v>
                </c:pt>
                <c:pt idx="65">
                  <c:v>-19.2</c:v>
                </c:pt>
                <c:pt idx="66">
                  <c:v>-18.5</c:v>
                </c:pt>
                <c:pt idx="67">
                  <c:v>-16.899999999999999</c:v>
                </c:pt>
                <c:pt idx="68">
                  <c:v>-18.100000000000001</c:v>
                </c:pt>
                <c:pt idx="69">
                  <c:v>-19.100000000000001</c:v>
                </c:pt>
                <c:pt idx="70">
                  <c:v>-20.9</c:v>
                </c:pt>
                <c:pt idx="71">
                  <c:v>-20.2</c:v>
                </c:pt>
                <c:pt idx="72">
                  <c:v>-18.5</c:v>
                </c:pt>
                <c:pt idx="73">
                  <c:v>-18.8</c:v>
                </c:pt>
                <c:pt idx="74">
                  <c:v>-14.3</c:v>
                </c:pt>
                <c:pt idx="75">
                  <c:v>-9.6</c:v>
                </c:pt>
                <c:pt idx="76">
                  <c:v>-8.6999999999999993</c:v>
                </c:pt>
                <c:pt idx="77">
                  <c:v>-11.4</c:v>
                </c:pt>
                <c:pt idx="78">
                  <c:v>-12.3</c:v>
                </c:pt>
                <c:pt idx="79">
                  <c:v>-14.1</c:v>
                </c:pt>
                <c:pt idx="80">
                  <c:v>-15.4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'Conf Consu'!$AH$26</c:f>
              <c:strCache>
                <c:ptCount val="1"/>
                <c:pt idx="0">
                  <c:v>España</c:v>
                </c:pt>
              </c:strCache>
            </c:strRef>
          </c:tx>
          <c:spPr>
            <a:ln w="25400">
              <a:solidFill>
                <a:srgbClr val="4BACC6">
                  <a:lumMod val="50000"/>
                </a:srgbClr>
              </a:solidFill>
            </a:ln>
          </c:spPr>
          <c:marker>
            <c:symbol val="none"/>
          </c:marker>
          <c:cat>
            <c:numRef>
              <c:f>'Conf Consu'!$AD$27:$AD$107</c:f>
              <c:numCache>
                <c:formatCode>m/d/yyyy</c:formatCode>
                <c:ptCount val="81"/>
                <c:pt idx="0">
                  <c:v>39478</c:v>
                </c:pt>
                <c:pt idx="1">
                  <c:v>39507</c:v>
                </c:pt>
                <c:pt idx="2">
                  <c:v>39538</c:v>
                </c:pt>
                <c:pt idx="3">
                  <c:v>39568</c:v>
                </c:pt>
                <c:pt idx="4">
                  <c:v>39599</c:v>
                </c:pt>
                <c:pt idx="5">
                  <c:v>39629</c:v>
                </c:pt>
                <c:pt idx="6">
                  <c:v>39660</c:v>
                </c:pt>
                <c:pt idx="7">
                  <c:v>39691</c:v>
                </c:pt>
                <c:pt idx="8">
                  <c:v>39721</c:v>
                </c:pt>
                <c:pt idx="9">
                  <c:v>39752</c:v>
                </c:pt>
                <c:pt idx="10">
                  <c:v>39782</c:v>
                </c:pt>
                <c:pt idx="11">
                  <c:v>39813</c:v>
                </c:pt>
                <c:pt idx="12">
                  <c:v>39844</c:v>
                </c:pt>
                <c:pt idx="13">
                  <c:v>39872</c:v>
                </c:pt>
                <c:pt idx="14">
                  <c:v>39903</c:v>
                </c:pt>
                <c:pt idx="15">
                  <c:v>39933</c:v>
                </c:pt>
                <c:pt idx="16">
                  <c:v>39964</c:v>
                </c:pt>
                <c:pt idx="17">
                  <c:v>39994</c:v>
                </c:pt>
                <c:pt idx="18">
                  <c:v>40025</c:v>
                </c:pt>
                <c:pt idx="19">
                  <c:v>40056</c:v>
                </c:pt>
                <c:pt idx="20">
                  <c:v>40086</c:v>
                </c:pt>
                <c:pt idx="21">
                  <c:v>40117</c:v>
                </c:pt>
                <c:pt idx="22">
                  <c:v>40147</c:v>
                </c:pt>
                <c:pt idx="23">
                  <c:v>40178</c:v>
                </c:pt>
                <c:pt idx="24">
                  <c:v>40209</c:v>
                </c:pt>
                <c:pt idx="25">
                  <c:v>40237</c:v>
                </c:pt>
                <c:pt idx="26">
                  <c:v>40268</c:v>
                </c:pt>
                <c:pt idx="27">
                  <c:v>40298</c:v>
                </c:pt>
                <c:pt idx="28">
                  <c:v>40329</c:v>
                </c:pt>
                <c:pt idx="29">
                  <c:v>40359</c:v>
                </c:pt>
                <c:pt idx="30">
                  <c:v>40390</c:v>
                </c:pt>
                <c:pt idx="31">
                  <c:v>40421</c:v>
                </c:pt>
                <c:pt idx="32">
                  <c:v>40451</c:v>
                </c:pt>
                <c:pt idx="33">
                  <c:v>40482</c:v>
                </c:pt>
                <c:pt idx="34">
                  <c:v>40512</c:v>
                </c:pt>
                <c:pt idx="35">
                  <c:v>40543</c:v>
                </c:pt>
                <c:pt idx="36">
                  <c:v>40574</c:v>
                </c:pt>
                <c:pt idx="37">
                  <c:v>40602</c:v>
                </c:pt>
                <c:pt idx="38">
                  <c:v>40633</c:v>
                </c:pt>
                <c:pt idx="39">
                  <c:v>40663</c:v>
                </c:pt>
                <c:pt idx="40">
                  <c:v>40694</c:v>
                </c:pt>
                <c:pt idx="41">
                  <c:v>40724</c:v>
                </c:pt>
                <c:pt idx="42">
                  <c:v>40755</c:v>
                </c:pt>
                <c:pt idx="43">
                  <c:v>40786</c:v>
                </c:pt>
                <c:pt idx="44">
                  <c:v>40816</c:v>
                </c:pt>
                <c:pt idx="45">
                  <c:v>40847</c:v>
                </c:pt>
                <c:pt idx="46">
                  <c:v>40877</c:v>
                </c:pt>
                <c:pt idx="47">
                  <c:v>40908</c:v>
                </c:pt>
                <c:pt idx="48">
                  <c:v>40939</c:v>
                </c:pt>
                <c:pt idx="49">
                  <c:v>40968</c:v>
                </c:pt>
                <c:pt idx="50">
                  <c:v>40999</c:v>
                </c:pt>
                <c:pt idx="51">
                  <c:v>41029</c:v>
                </c:pt>
                <c:pt idx="52">
                  <c:v>41060</c:v>
                </c:pt>
                <c:pt idx="53">
                  <c:v>41090</c:v>
                </c:pt>
                <c:pt idx="54">
                  <c:v>41121</c:v>
                </c:pt>
                <c:pt idx="55">
                  <c:v>41152</c:v>
                </c:pt>
                <c:pt idx="56">
                  <c:v>41182</c:v>
                </c:pt>
                <c:pt idx="57">
                  <c:v>41213</c:v>
                </c:pt>
                <c:pt idx="58">
                  <c:v>41243</c:v>
                </c:pt>
                <c:pt idx="59">
                  <c:v>41274</c:v>
                </c:pt>
                <c:pt idx="60">
                  <c:v>41305</c:v>
                </c:pt>
                <c:pt idx="61">
                  <c:v>41333</c:v>
                </c:pt>
                <c:pt idx="62">
                  <c:v>41364</c:v>
                </c:pt>
                <c:pt idx="63">
                  <c:v>41394</c:v>
                </c:pt>
                <c:pt idx="64">
                  <c:v>41425</c:v>
                </c:pt>
                <c:pt idx="65">
                  <c:v>41455</c:v>
                </c:pt>
                <c:pt idx="66">
                  <c:v>41486</c:v>
                </c:pt>
                <c:pt idx="67">
                  <c:v>41517</c:v>
                </c:pt>
                <c:pt idx="68">
                  <c:v>41547</c:v>
                </c:pt>
                <c:pt idx="69">
                  <c:v>41578</c:v>
                </c:pt>
                <c:pt idx="70">
                  <c:v>41608</c:v>
                </c:pt>
                <c:pt idx="71">
                  <c:v>41639</c:v>
                </c:pt>
                <c:pt idx="72">
                  <c:v>41670</c:v>
                </c:pt>
                <c:pt idx="73">
                  <c:v>41698</c:v>
                </c:pt>
                <c:pt idx="74">
                  <c:v>41729</c:v>
                </c:pt>
                <c:pt idx="75">
                  <c:v>41759</c:v>
                </c:pt>
                <c:pt idx="76">
                  <c:v>41790</c:v>
                </c:pt>
                <c:pt idx="77">
                  <c:v>41820</c:v>
                </c:pt>
                <c:pt idx="78">
                  <c:v>41851</c:v>
                </c:pt>
                <c:pt idx="79">
                  <c:v>41882</c:v>
                </c:pt>
                <c:pt idx="80">
                  <c:v>41912</c:v>
                </c:pt>
              </c:numCache>
            </c:numRef>
          </c:cat>
          <c:val>
            <c:numRef>
              <c:f>'Conf Consu'!$AH$27:$AH$107</c:f>
              <c:numCache>
                <c:formatCode>General</c:formatCode>
                <c:ptCount val="81"/>
                <c:pt idx="0">
                  <c:v>-20.8</c:v>
                </c:pt>
                <c:pt idx="1">
                  <c:v>-21.9</c:v>
                </c:pt>
                <c:pt idx="2">
                  <c:v>-19.600000000000001</c:v>
                </c:pt>
                <c:pt idx="3">
                  <c:v>-24.7</c:v>
                </c:pt>
                <c:pt idx="4">
                  <c:v>-30.4</c:v>
                </c:pt>
                <c:pt idx="5">
                  <c:v>-37</c:v>
                </c:pt>
                <c:pt idx="6">
                  <c:v>-38.200000000000003</c:v>
                </c:pt>
                <c:pt idx="7">
                  <c:v>-36.299999999999997</c:v>
                </c:pt>
                <c:pt idx="8">
                  <c:v>-40</c:v>
                </c:pt>
                <c:pt idx="9">
                  <c:v>-44.5</c:v>
                </c:pt>
                <c:pt idx="10">
                  <c:v>-44.4</c:v>
                </c:pt>
                <c:pt idx="11">
                  <c:v>-46.5</c:v>
                </c:pt>
                <c:pt idx="12">
                  <c:v>-44.1</c:v>
                </c:pt>
                <c:pt idx="13">
                  <c:v>-47.6</c:v>
                </c:pt>
                <c:pt idx="14">
                  <c:v>-41.5</c:v>
                </c:pt>
                <c:pt idx="15">
                  <c:v>-36.700000000000003</c:v>
                </c:pt>
                <c:pt idx="16">
                  <c:v>-25.1</c:v>
                </c:pt>
                <c:pt idx="17">
                  <c:v>-22.2</c:v>
                </c:pt>
                <c:pt idx="18">
                  <c:v>-19.5</c:v>
                </c:pt>
                <c:pt idx="19">
                  <c:v>-19.899999999999999</c:v>
                </c:pt>
                <c:pt idx="20">
                  <c:v>-22.4</c:v>
                </c:pt>
                <c:pt idx="21">
                  <c:v>-21.1</c:v>
                </c:pt>
                <c:pt idx="22">
                  <c:v>-20.7</c:v>
                </c:pt>
                <c:pt idx="23">
                  <c:v>-17.899999999999999</c:v>
                </c:pt>
                <c:pt idx="24">
                  <c:v>-14</c:v>
                </c:pt>
                <c:pt idx="25">
                  <c:v>-18.8</c:v>
                </c:pt>
                <c:pt idx="26">
                  <c:v>-21.8</c:v>
                </c:pt>
                <c:pt idx="27">
                  <c:v>-19.600000000000001</c:v>
                </c:pt>
                <c:pt idx="28">
                  <c:v>-24.4</c:v>
                </c:pt>
                <c:pt idx="29">
                  <c:v>-24.8</c:v>
                </c:pt>
                <c:pt idx="30">
                  <c:v>-25.8</c:v>
                </c:pt>
                <c:pt idx="31">
                  <c:v>-19.8</c:v>
                </c:pt>
                <c:pt idx="32">
                  <c:v>-19</c:v>
                </c:pt>
                <c:pt idx="33">
                  <c:v>-19.600000000000001</c:v>
                </c:pt>
                <c:pt idx="34">
                  <c:v>-20.7</c:v>
                </c:pt>
                <c:pt idx="35">
                  <c:v>-22.8</c:v>
                </c:pt>
                <c:pt idx="36">
                  <c:v>-21</c:v>
                </c:pt>
                <c:pt idx="37">
                  <c:v>-15.2</c:v>
                </c:pt>
                <c:pt idx="38">
                  <c:v>-22.6</c:v>
                </c:pt>
                <c:pt idx="39">
                  <c:v>-21</c:v>
                </c:pt>
                <c:pt idx="40">
                  <c:v>-15.5</c:v>
                </c:pt>
                <c:pt idx="41">
                  <c:v>-11.9</c:v>
                </c:pt>
                <c:pt idx="42">
                  <c:v>-13.4</c:v>
                </c:pt>
                <c:pt idx="43">
                  <c:v>-17</c:v>
                </c:pt>
                <c:pt idx="44">
                  <c:v>-17</c:v>
                </c:pt>
                <c:pt idx="45">
                  <c:v>-19.600000000000001</c:v>
                </c:pt>
                <c:pt idx="46">
                  <c:v>-15.4</c:v>
                </c:pt>
                <c:pt idx="47">
                  <c:v>-15.3</c:v>
                </c:pt>
                <c:pt idx="48">
                  <c:v>-20.2</c:v>
                </c:pt>
                <c:pt idx="49">
                  <c:v>-24.7</c:v>
                </c:pt>
                <c:pt idx="50">
                  <c:v>-28.9</c:v>
                </c:pt>
                <c:pt idx="51">
                  <c:v>-28.6</c:v>
                </c:pt>
                <c:pt idx="52">
                  <c:v>-33.200000000000003</c:v>
                </c:pt>
                <c:pt idx="53">
                  <c:v>-25.1</c:v>
                </c:pt>
                <c:pt idx="54">
                  <c:v>-29.2</c:v>
                </c:pt>
                <c:pt idx="55">
                  <c:v>-39.700000000000003</c:v>
                </c:pt>
                <c:pt idx="56">
                  <c:v>-36.799999999999997</c:v>
                </c:pt>
                <c:pt idx="57">
                  <c:v>-35.799999999999997</c:v>
                </c:pt>
                <c:pt idx="58">
                  <c:v>-37.700000000000003</c:v>
                </c:pt>
                <c:pt idx="59">
                  <c:v>-40</c:v>
                </c:pt>
                <c:pt idx="60">
                  <c:v>-32.5</c:v>
                </c:pt>
                <c:pt idx="61">
                  <c:v>-33.4</c:v>
                </c:pt>
                <c:pt idx="62">
                  <c:v>-31.9</c:v>
                </c:pt>
                <c:pt idx="63">
                  <c:v>-28.8</c:v>
                </c:pt>
                <c:pt idx="64">
                  <c:v>-31.6</c:v>
                </c:pt>
                <c:pt idx="65">
                  <c:v>-25.6</c:v>
                </c:pt>
                <c:pt idx="66">
                  <c:v>-22.7</c:v>
                </c:pt>
                <c:pt idx="67">
                  <c:v>-21.2</c:v>
                </c:pt>
                <c:pt idx="68">
                  <c:v>-17.5</c:v>
                </c:pt>
                <c:pt idx="69">
                  <c:v>-20.7</c:v>
                </c:pt>
                <c:pt idx="70">
                  <c:v>-20.5</c:v>
                </c:pt>
                <c:pt idx="71">
                  <c:v>-17.100000000000001</c:v>
                </c:pt>
                <c:pt idx="72">
                  <c:v>-12.4</c:v>
                </c:pt>
                <c:pt idx="73">
                  <c:v>-14.7</c:v>
                </c:pt>
                <c:pt idx="74">
                  <c:v>-8.3000000000000007</c:v>
                </c:pt>
                <c:pt idx="75">
                  <c:v>-7.8</c:v>
                </c:pt>
                <c:pt idx="76">
                  <c:v>-6.7</c:v>
                </c:pt>
                <c:pt idx="77">
                  <c:v>-3.9</c:v>
                </c:pt>
                <c:pt idx="78">
                  <c:v>-7.7</c:v>
                </c:pt>
                <c:pt idx="79">
                  <c:v>-6.4</c:v>
                </c:pt>
                <c:pt idx="80">
                  <c:v>-9.6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'Conf Consu'!$AI$26</c:f>
              <c:strCache>
                <c:ptCount val="1"/>
                <c:pt idx="0">
                  <c:v>UK</c:v>
                </c:pt>
              </c:strCache>
            </c:strRef>
          </c:tx>
          <c:spPr>
            <a:ln w="19050">
              <a:solidFill>
                <a:srgbClr val="0070C0"/>
              </a:solidFill>
            </a:ln>
          </c:spPr>
          <c:marker>
            <c:symbol val="none"/>
          </c:marker>
          <c:cat>
            <c:numRef>
              <c:f>'Conf Consu'!$AD$27:$AD$107</c:f>
              <c:numCache>
                <c:formatCode>m/d/yyyy</c:formatCode>
                <c:ptCount val="81"/>
                <c:pt idx="0">
                  <c:v>39478</c:v>
                </c:pt>
                <c:pt idx="1">
                  <c:v>39507</c:v>
                </c:pt>
                <c:pt idx="2">
                  <c:v>39538</c:v>
                </c:pt>
                <c:pt idx="3">
                  <c:v>39568</c:v>
                </c:pt>
                <c:pt idx="4">
                  <c:v>39599</c:v>
                </c:pt>
                <c:pt idx="5">
                  <c:v>39629</c:v>
                </c:pt>
                <c:pt idx="6">
                  <c:v>39660</c:v>
                </c:pt>
                <c:pt idx="7">
                  <c:v>39691</c:v>
                </c:pt>
                <c:pt idx="8">
                  <c:v>39721</c:v>
                </c:pt>
                <c:pt idx="9">
                  <c:v>39752</c:v>
                </c:pt>
                <c:pt idx="10">
                  <c:v>39782</c:v>
                </c:pt>
                <c:pt idx="11">
                  <c:v>39813</c:v>
                </c:pt>
                <c:pt idx="12">
                  <c:v>39844</c:v>
                </c:pt>
                <c:pt idx="13">
                  <c:v>39872</c:v>
                </c:pt>
                <c:pt idx="14">
                  <c:v>39903</c:v>
                </c:pt>
                <c:pt idx="15">
                  <c:v>39933</c:v>
                </c:pt>
                <c:pt idx="16">
                  <c:v>39964</c:v>
                </c:pt>
                <c:pt idx="17">
                  <c:v>39994</c:v>
                </c:pt>
                <c:pt idx="18">
                  <c:v>40025</c:v>
                </c:pt>
                <c:pt idx="19">
                  <c:v>40056</c:v>
                </c:pt>
                <c:pt idx="20">
                  <c:v>40086</c:v>
                </c:pt>
                <c:pt idx="21">
                  <c:v>40117</c:v>
                </c:pt>
                <c:pt idx="22">
                  <c:v>40147</c:v>
                </c:pt>
                <c:pt idx="23">
                  <c:v>40178</c:v>
                </c:pt>
                <c:pt idx="24">
                  <c:v>40209</c:v>
                </c:pt>
                <c:pt idx="25">
                  <c:v>40237</c:v>
                </c:pt>
                <c:pt idx="26">
                  <c:v>40268</c:v>
                </c:pt>
                <c:pt idx="27">
                  <c:v>40298</c:v>
                </c:pt>
                <c:pt idx="28">
                  <c:v>40329</c:v>
                </c:pt>
                <c:pt idx="29">
                  <c:v>40359</c:v>
                </c:pt>
                <c:pt idx="30">
                  <c:v>40390</c:v>
                </c:pt>
                <c:pt idx="31">
                  <c:v>40421</c:v>
                </c:pt>
                <c:pt idx="32">
                  <c:v>40451</c:v>
                </c:pt>
                <c:pt idx="33">
                  <c:v>40482</c:v>
                </c:pt>
                <c:pt idx="34">
                  <c:v>40512</c:v>
                </c:pt>
                <c:pt idx="35">
                  <c:v>40543</c:v>
                </c:pt>
                <c:pt idx="36">
                  <c:v>40574</c:v>
                </c:pt>
                <c:pt idx="37">
                  <c:v>40602</c:v>
                </c:pt>
                <c:pt idx="38">
                  <c:v>40633</c:v>
                </c:pt>
                <c:pt idx="39">
                  <c:v>40663</c:v>
                </c:pt>
                <c:pt idx="40">
                  <c:v>40694</c:v>
                </c:pt>
                <c:pt idx="41">
                  <c:v>40724</c:v>
                </c:pt>
                <c:pt idx="42">
                  <c:v>40755</c:v>
                </c:pt>
                <c:pt idx="43">
                  <c:v>40786</c:v>
                </c:pt>
                <c:pt idx="44">
                  <c:v>40816</c:v>
                </c:pt>
                <c:pt idx="45">
                  <c:v>40847</c:v>
                </c:pt>
                <c:pt idx="46">
                  <c:v>40877</c:v>
                </c:pt>
                <c:pt idx="47">
                  <c:v>40908</c:v>
                </c:pt>
                <c:pt idx="48">
                  <c:v>40939</c:v>
                </c:pt>
                <c:pt idx="49">
                  <c:v>40968</c:v>
                </c:pt>
                <c:pt idx="50">
                  <c:v>40999</c:v>
                </c:pt>
                <c:pt idx="51">
                  <c:v>41029</c:v>
                </c:pt>
                <c:pt idx="52">
                  <c:v>41060</c:v>
                </c:pt>
                <c:pt idx="53">
                  <c:v>41090</c:v>
                </c:pt>
                <c:pt idx="54">
                  <c:v>41121</c:v>
                </c:pt>
                <c:pt idx="55">
                  <c:v>41152</c:v>
                </c:pt>
                <c:pt idx="56">
                  <c:v>41182</c:v>
                </c:pt>
                <c:pt idx="57">
                  <c:v>41213</c:v>
                </c:pt>
                <c:pt idx="58">
                  <c:v>41243</c:v>
                </c:pt>
                <c:pt idx="59">
                  <c:v>41274</c:v>
                </c:pt>
                <c:pt idx="60">
                  <c:v>41305</c:v>
                </c:pt>
                <c:pt idx="61">
                  <c:v>41333</c:v>
                </c:pt>
                <c:pt idx="62">
                  <c:v>41364</c:v>
                </c:pt>
                <c:pt idx="63">
                  <c:v>41394</c:v>
                </c:pt>
                <c:pt idx="64">
                  <c:v>41425</c:v>
                </c:pt>
                <c:pt idx="65">
                  <c:v>41455</c:v>
                </c:pt>
                <c:pt idx="66">
                  <c:v>41486</c:v>
                </c:pt>
                <c:pt idx="67">
                  <c:v>41517</c:v>
                </c:pt>
                <c:pt idx="68">
                  <c:v>41547</c:v>
                </c:pt>
                <c:pt idx="69">
                  <c:v>41578</c:v>
                </c:pt>
                <c:pt idx="70">
                  <c:v>41608</c:v>
                </c:pt>
                <c:pt idx="71">
                  <c:v>41639</c:v>
                </c:pt>
                <c:pt idx="72">
                  <c:v>41670</c:v>
                </c:pt>
                <c:pt idx="73">
                  <c:v>41698</c:v>
                </c:pt>
                <c:pt idx="74">
                  <c:v>41729</c:v>
                </c:pt>
                <c:pt idx="75">
                  <c:v>41759</c:v>
                </c:pt>
                <c:pt idx="76">
                  <c:v>41790</c:v>
                </c:pt>
                <c:pt idx="77">
                  <c:v>41820</c:v>
                </c:pt>
                <c:pt idx="78">
                  <c:v>41851</c:v>
                </c:pt>
                <c:pt idx="79">
                  <c:v>41882</c:v>
                </c:pt>
                <c:pt idx="80">
                  <c:v>41912</c:v>
                </c:pt>
              </c:numCache>
            </c:numRef>
          </c:cat>
          <c:val>
            <c:numRef>
              <c:f>'Conf Consu'!$AI$27:$AI$107</c:f>
              <c:numCache>
                <c:formatCode>General</c:formatCode>
                <c:ptCount val="81"/>
                <c:pt idx="0">
                  <c:v>-13</c:v>
                </c:pt>
                <c:pt idx="1">
                  <c:v>-17</c:v>
                </c:pt>
                <c:pt idx="2">
                  <c:v>-19</c:v>
                </c:pt>
                <c:pt idx="3">
                  <c:v>-24</c:v>
                </c:pt>
                <c:pt idx="4">
                  <c:v>-29</c:v>
                </c:pt>
                <c:pt idx="5">
                  <c:v>-34</c:v>
                </c:pt>
                <c:pt idx="6">
                  <c:v>-39</c:v>
                </c:pt>
                <c:pt idx="7">
                  <c:v>-36</c:v>
                </c:pt>
                <c:pt idx="8">
                  <c:v>-32</c:v>
                </c:pt>
                <c:pt idx="9">
                  <c:v>-36</c:v>
                </c:pt>
                <c:pt idx="10">
                  <c:v>-35</c:v>
                </c:pt>
                <c:pt idx="11">
                  <c:v>-33</c:v>
                </c:pt>
                <c:pt idx="12">
                  <c:v>-37</c:v>
                </c:pt>
                <c:pt idx="13">
                  <c:v>-35</c:v>
                </c:pt>
                <c:pt idx="14">
                  <c:v>-30</c:v>
                </c:pt>
                <c:pt idx="15">
                  <c:v>-27</c:v>
                </c:pt>
                <c:pt idx="16">
                  <c:v>-27</c:v>
                </c:pt>
                <c:pt idx="17">
                  <c:v>-25</c:v>
                </c:pt>
                <c:pt idx="18">
                  <c:v>-25</c:v>
                </c:pt>
                <c:pt idx="19">
                  <c:v>-25</c:v>
                </c:pt>
                <c:pt idx="20">
                  <c:v>-16</c:v>
                </c:pt>
                <c:pt idx="21">
                  <c:v>-13</c:v>
                </c:pt>
                <c:pt idx="22">
                  <c:v>-17</c:v>
                </c:pt>
                <c:pt idx="23">
                  <c:v>-19</c:v>
                </c:pt>
                <c:pt idx="24">
                  <c:v>-17</c:v>
                </c:pt>
                <c:pt idx="25">
                  <c:v>-14</c:v>
                </c:pt>
                <c:pt idx="26">
                  <c:v>-15</c:v>
                </c:pt>
                <c:pt idx="27">
                  <c:v>-16</c:v>
                </c:pt>
                <c:pt idx="28">
                  <c:v>-18</c:v>
                </c:pt>
                <c:pt idx="29">
                  <c:v>-19</c:v>
                </c:pt>
                <c:pt idx="30">
                  <c:v>-22</c:v>
                </c:pt>
                <c:pt idx="31">
                  <c:v>-18</c:v>
                </c:pt>
                <c:pt idx="32">
                  <c:v>-20</c:v>
                </c:pt>
                <c:pt idx="33">
                  <c:v>-19</c:v>
                </c:pt>
                <c:pt idx="34">
                  <c:v>-21</c:v>
                </c:pt>
                <c:pt idx="35">
                  <c:v>-21</c:v>
                </c:pt>
                <c:pt idx="36">
                  <c:v>-29</c:v>
                </c:pt>
                <c:pt idx="37">
                  <c:v>-28</c:v>
                </c:pt>
                <c:pt idx="38">
                  <c:v>-28</c:v>
                </c:pt>
                <c:pt idx="39">
                  <c:v>-31</c:v>
                </c:pt>
                <c:pt idx="40">
                  <c:v>-21</c:v>
                </c:pt>
                <c:pt idx="41">
                  <c:v>-25</c:v>
                </c:pt>
                <c:pt idx="42">
                  <c:v>-30</c:v>
                </c:pt>
                <c:pt idx="43">
                  <c:v>-31</c:v>
                </c:pt>
                <c:pt idx="44">
                  <c:v>-30</c:v>
                </c:pt>
                <c:pt idx="45">
                  <c:v>-32</c:v>
                </c:pt>
                <c:pt idx="46">
                  <c:v>-31</c:v>
                </c:pt>
                <c:pt idx="47">
                  <c:v>-33</c:v>
                </c:pt>
                <c:pt idx="48">
                  <c:v>-29</c:v>
                </c:pt>
                <c:pt idx="49">
                  <c:v>-29</c:v>
                </c:pt>
                <c:pt idx="50">
                  <c:v>-31</c:v>
                </c:pt>
                <c:pt idx="51">
                  <c:v>-31</c:v>
                </c:pt>
                <c:pt idx="52">
                  <c:v>-29</c:v>
                </c:pt>
                <c:pt idx="53">
                  <c:v>-29</c:v>
                </c:pt>
                <c:pt idx="54">
                  <c:v>-29</c:v>
                </c:pt>
                <c:pt idx="55">
                  <c:v>-29</c:v>
                </c:pt>
                <c:pt idx="56">
                  <c:v>-28</c:v>
                </c:pt>
                <c:pt idx="57">
                  <c:v>-30</c:v>
                </c:pt>
                <c:pt idx="58">
                  <c:v>-22</c:v>
                </c:pt>
                <c:pt idx="59">
                  <c:v>-29</c:v>
                </c:pt>
                <c:pt idx="60">
                  <c:v>-26</c:v>
                </c:pt>
                <c:pt idx="61">
                  <c:v>-26</c:v>
                </c:pt>
                <c:pt idx="62">
                  <c:v>-26</c:v>
                </c:pt>
                <c:pt idx="63">
                  <c:v>-27</c:v>
                </c:pt>
                <c:pt idx="64">
                  <c:v>-22</c:v>
                </c:pt>
                <c:pt idx="65">
                  <c:v>-21</c:v>
                </c:pt>
                <c:pt idx="66">
                  <c:v>-16</c:v>
                </c:pt>
                <c:pt idx="67">
                  <c:v>-13</c:v>
                </c:pt>
                <c:pt idx="68">
                  <c:v>-10</c:v>
                </c:pt>
                <c:pt idx="69">
                  <c:v>-11</c:v>
                </c:pt>
                <c:pt idx="70">
                  <c:v>-12</c:v>
                </c:pt>
                <c:pt idx="71">
                  <c:v>-13</c:v>
                </c:pt>
                <c:pt idx="72">
                  <c:v>-7</c:v>
                </c:pt>
                <c:pt idx="73">
                  <c:v>-7</c:v>
                </c:pt>
                <c:pt idx="74">
                  <c:v>-5</c:v>
                </c:pt>
                <c:pt idx="75">
                  <c:v>-3</c:v>
                </c:pt>
                <c:pt idx="76">
                  <c:v>0</c:v>
                </c:pt>
                <c:pt idx="77">
                  <c:v>1</c:v>
                </c:pt>
                <c:pt idx="78">
                  <c:v>-2</c:v>
                </c:pt>
                <c:pt idx="79">
                  <c:v>1</c:v>
                </c:pt>
                <c:pt idx="80">
                  <c:v>-1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'Conf Consu'!$AJ$26</c:f>
              <c:strCache>
                <c:ptCount val="1"/>
                <c:pt idx="0">
                  <c:v>EU</c:v>
                </c:pt>
              </c:strCache>
            </c:strRef>
          </c:tx>
          <c:spPr>
            <a:ln w="25400">
              <a:solidFill>
                <a:srgbClr val="C00000"/>
              </a:solidFill>
            </a:ln>
          </c:spPr>
          <c:marker>
            <c:symbol val="none"/>
          </c:marker>
          <c:cat>
            <c:numRef>
              <c:f>'Conf Consu'!$AD$27:$AD$107</c:f>
              <c:numCache>
                <c:formatCode>m/d/yyyy</c:formatCode>
                <c:ptCount val="81"/>
                <c:pt idx="0">
                  <c:v>39478</c:v>
                </c:pt>
                <c:pt idx="1">
                  <c:v>39507</c:v>
                </c:pt>
                <c:pt idx="2">
                  <c:v>39538</c:v>
                </c:pt>
                <c:pt idx="3">
                  <c:v>39568</c:v>
                </c:pt>
                <c:pt idx="4">
                  <c:v>39599</c:v>
                </c:pt>
                <c:pt idx="5">
                  <c:v>39629</c:v>
                </c:pt>
                <c:pt idx="6">
                  <c:v>39660</c:v>
                </c:pt>
                <c:pt idx="7">
                  <c:v>39691</c:v>
                </c:pt>
                <c:pt idx="8">
                  <c:v>39721</c:v>
                </c:pt>
                <c:pt idx="9">
                  <c:v>39752</c:v>
                </c:pt>
                <c:pt idx="10">
                  <c:v>39782</c:v>
                </c:pt>
                <c:pt idx="11">
                  <c:v>39813</c:v>
                </c:pt>
                <c:pt idx="12">
                  <c:v>39844</c:v>
                </c:pt>
                <c:pt idx="13">
                  <c:v>39872</c:v>
                </c:pt>
                <c:pt idx="14">
                  <c:v>39903</c:v>
                </c:pt>
                <c:pt idx="15">
                  <c:v>39933</c:v>
                </c:pt>
                <c:pt idx="16">
                  <c:v>39964</c:v>
                </c:pt>
                <c:pt idx="17">
                  <c:v>39994</c:v>
                </c:pt>
                <c:pt idx="18">
                  <c:v>40025</c:v>
                </c:pt>
                <c:pt idx="19">
                  <c:v>40056</c:v>
                </c:pt>
                <c:pt idx="20">
                  <c:v>40086</c:v>
                </c:pt>
                <c:pt idx="21">
                  <c:v>40117</c:v>
                </c:pt>
                <c:pt idx="22">
                  <c:v>40147</c:v>
                </c:pt>
                <c:pt idx="23">
                  <c:v>40178</c:v>
                </c:pt>
                <c:pt idx="24">
                  <c:v>40209</c:v>
                </c:pt>
                <c:pt idx="25">
                  <c:v>40237</c:v>
                </c:pt>
                <c:pt idx="26">
                  <c:v>40268</c:v>
                </c:pt>
                <c:pt idx="27">
                  <c:v>40298</c:v>
                </c:pt>
                <c:pt idx="28">
                  <c:v>40329</c:v>
                </c:pt>
                <c:pt idx="29">
                  <c:v>40359</c:v>
                </c:pt>
                <c:pt idx="30">
                  <c:v>40390</c:v>
                </c:pt>
                <c:pt idx="31">
                  <c:v>40421</c:v>
                </c:pt>
                <c:pt idx="32">
                  <c:v>40451</c:v>
                </c:pt>
                <c:pt idx="33">
                  <c:v>40482</c:v>
                </c:pt>
                <c:pt idx="34">
                  <c:v>40512</c:v>
                </c:pt>
                <c:pt idx="35">
                  <c:v>40543</c:v>
                </c:pt>
                <c:pt idx="36">
                  <c:v>40574</c:v>
                </c:pt>
                <c:pt idx="37">
                  <c:v>40602</c:v>
                </c:pt>
                <c:pt idx="38">
                  <c:v>40633</c:v>
                </c:pt>
                <c:pt idx="39">
                  <c:v>40663</c:v>
                </c:pt>
                <c:pt idx="40">
                  <c:v>40694</c:v>
                </c:pt>
                <c:pt idx="41">
                  <c:v>40724</c:v>
                </c:pt>
                <c:pt idx="42">
                  <c:v>40755</c:v>
                </c:pt>
                <c:pt idx="43">
                  <c:v>40786</c:v>
                </c:pt>
                <c:pt idx="44">
                  <c:v>40816</c:v>
                </c:pt>
                <c:pt idx="45">
                  <c:v>40847</c:v>
                </c:pt>
                <c:pt idx="46">
                  <c:v>40877</c:v>
                </c:pt>
                <c:pt idx="47">
                  <c:v>40908</c:v>
                </c:pt>
                <c:pt idx="48">
                  <c:v>40939</c:v>
                </c:pt>
                <c:pt idx="49">
                  <c:v>40968</c:v>
                </c:pt>
                <c:pt idx="50">
                  <c:v>40999</c:v>
                </c:pt>
                <c:pt idx="51">
                  <c:v>41029</c:v>
                </c:pt>
                <c:pt idx="52">
                  <c:v>41060</c:v>
                </c:pt>
                <c:pt idx="53">
                  <c:v>41090</c:v>
                </c:pt>
                <c:pt idx="54">
                  <c:v>41121</c:v>
                </c:pt>
                <c:pt idx="55">
                  <c:v>41152</c:v>
                </c:pt>
                <c:pt idx="56">
                  <c:v>41182</c:v>
                </c:pt>
                <c:pt idx="57">
                  <c:v>41213</c:v>
                </c:pt>
                <c:pt idx="58">
                  <c:v>41243</c:v>
                </c:pt>
                <c:pt idx="59">
                  <c:v>41274</c:v>
                </c:pt>
                <c:pt idx="60">
                  <c:v>41305</c:v>
                </c:pt>
                <c:pt idx="61">
                  <c:v>41333</c:v>
                </c:pt>
                <c:pt idx="62">
                  <c:v>41364</c:v>
                </c:pt>
                <c:pt idx="63">
                  <c:v>41394</c:v>
                </c:pt>
                <c:pt idx="64">
                  <c:v>41425</c:v>
                </c:pt>
                <c:pt idx="65">
                  <c:v>41455</c:v>
                </c:pt>
                <c:pt idx="66">
                  <c:v>41486</c:v>
                </c:pt>
                <c:pt idx="67">
                  <c:v>41517</c:v>
                </c:pt>
                <c:pt idx="68">
                  <c:v>41547</c:v>
                </c:pt>
                <c:pt idx="69">
                  <c:v>41578</c:v>
                </c:pt>
                <c:pt idx="70">
                  <c:v>41608</c:v>
                </c:pt>
                <c:pt idx="71">
                  <c:v>41639</c:v>
                </c:pt>
                <c:pt idx="72">
                  <c:v>41670</c:v>
                </c:pt>
                <c:pt idx="73">
                  <c:v>41698</c:v>
                </c:pt>
                <c:pt idx="74">
                  <c:v>41729</c:v>
                </c:pt>
                <c:pt idx="75">
                  <c:v>41759</c:v>
                </c:pt>
                <c:pt idx="76">
                  <c:v>41790</c:v>
                </c:pt>
                <c:pt idx="77">
                  <c:v>41820</c:v>
                </c:pt>
                <c:pt idx="78">
                  <c:v>41851</c:v>
                </c:pt>
                <c:pt idx="79">
                  <c:v>41882</c:v>
                </c:pt>
                <c:pt idx="80">
                  <c:v>41912</c:v>
                </c:pt>
              </c:numCache>
            </c:numRef>
          </c:cat>
          <c:val>
            <c:numRef>
              <c:f>'Conf Consu'!$AJ$27:$AJ$104</c:f>
              <c:numCache>
                <c:formatCode>General</c:formatCode>
                <c:ptCount val="78"/>
                <c:pt idx="0">
                  <c:v>-11.5</c:v>
                </c:pt>
                <c:pt idx="1">
                  <c:v>-12.7</c:v>
                </c:pt>
                <c:pt idx="2">
                  <c:v>-13.1</c:v>
                </c:pt>
                <c:pt idx="3">
                  <c:v>-12.7</c:v>
                </c:pt>
                <c:pt idx="4">
                  <c:v>-14.3</c:v>
                </c:pt>
                <c:pt idx="5">
                  <c:v>-16.600000000000001</c:v>
                </c:pt>
                <c:pt idx="6">
                  <c:v>-19.8</c:v>
                </c:pt>
                <c:pt idx="7">
                  <c:v>-19.8</c:v>
                </c:pt>
                <c:pt idx="8">
                  <c:v>-19.600000000000001</c:v>
                </c:pt>
                <c:pt idx="9">
                  <c:v>-24.9</c:v>
                </c:pt>
                <c:pt idx="10">
                  <c:v>-27</c:v>
                </c:pt>
                <c:pt idx="11">
                  <c:v>-31.3</c:v>
                </c:pt>
                <c:pt idx="12">
                  <c:v>-30.9</c:v>
                </c:pt>
                <c:pt idx="13">
                  <c:v>-33.299999999999997</c:v>
                </c:pt>
                <c:pt idx="14">
                  <c:v>-34.6</c:v>
                </c:pt>
                <c:pt idx="15">
                  <c:v>-30.8</c:v>
                </c:pt>
                <c:pt idx="16">
                  <c:v>-28.3</c:v>
                </c:pt>
                <c:pt idx="17">
                  <c:v>-25.2</c:v>
                </c:pt>
                <c:pt idx="18">
                  <c:v>-23.1</c:v>
                </c:pt>
                <c:pt idx="19">
                  <c:v>-22.2</c:v>
                </c:pt>
                <c:pt idx="20">
                  <c:v>-19.3</c:v>
                </c:pt>
                <c:pt idx="21">
                  <c:v>-17.899999999999999</c:v>
                </c:pt>
                <c:pt idx="22">
                  <c:v>-17.600000000000001</c:v>
                </c:pt>
                <c:pt idx="23">
                  <c:v>-16.399999999999999</c:v>
                </c:pt>
                <c:pt idx="24">
                  <c:v>-15.9</c:v>
                </c:pt>
                <c:pt idx="25">
                  <c:v>-17.600000000000001</c:v>
                </c:pt>
                <c:pt idx="26">
                  <c:v>-17.600000000000001</c:v>
                </c:pt>
                <c:pt idx="27">
                  <c:v>-15.3</c:v>
                </c:pt>
                <c:pt idx="28">
                  <c:v>-18</c:v>
                </c:pt>
                <c:pt idx="29">
                  <c:v>-17.5</c:v>
                </c:pt>
                <c:pt idx="30">
                  <c:v>-14.4</c:v>
                </c:pt>
                <c:pt idx="31">
                  <c:v>-11.8</c:v>
                </c:pt>
                <c:pt idx="32">
                  <c:v>-11.5</c:v>
                </c:pt>
                <c:pt idx="33">
                  <c:v>-11.4</c:v>
                </c:pt>
                <c:pt idx="34">
                  <c:v>-10</c:v>
                </c:pt>
                <c:pt idx="35">
                  <c:v>-11.6</c:v>
                </c:pt>
                <c:pt idx="36">
                  <c:v>-11.7</c:v>
                </c:pt>
                <c:pt idx="37">
                  <c:v>-10.3</c:v>
                </c:pt>
                <c:pt idx="38">
                  <c:v>-11</c:v>
                </c:pt>
                <c:pt idx="39">
                  <c:v>-12</c:v>
                </c:pt>
                <c:pt idx="40">
                  <c:v>-10.199999999999999</c:v>
                </c:pt>
                <c:pt idx="41">
                  <c:v>-10</c:v>
                </c:pt>
                <c:pt idx="42">
                  <c:v>-11.5</c:v>
                </c:pt>
                <c:pt idx="43">
                  <c:v>-16.7</c:v>
                </c:pt>
                <c:pt idx="44">
                  <c:v>-19.2</c:v>
                </c:pt>
                <c:pt idx="45">
                  <c:v>-20</c:v>
                </c:pt>
                <c:pt idx="46">
                  <c:v>-20.399999999999999</c:v>
                </c:pt>
                <c:pt idx="47">
                  <c:v>-21.3</c:v>
                </c:pt>
                <c:pt idx="48">
                  <c:v>-20.6</c:v>
                </c:pt>
                <c:pt idx="49">
                  <c:v>-20</c:v>
                </c:pt>
                <c:pt idx="50">
                  <c:v>-18.8</c:v>
                </c:pt>
                <c:pt idx="51">
                  <c:v>-19.7</c:v>
                </c:pt>
                <c:pt idx="52">
                  <c:v>-19.100000000000001</c:v>
                </c:pt>
                <c:pt idx="53">
                  <c:v>-19.600000000000001</c:v>
                </c:pt>
                <c:pt idx="54">
                  <c:v>-21.2</c:v>
                </c:pt>
                <c:pt idx="55">
                  <c:v>-24.3</c:v>
                </c:pt>
                <c:pt idx="56">
                  <c:v>-25.6</c:v>
                </c:pt>
                <c:pt idx="57">
                  <c:v>-25.4</c:v>
                </c:pt>
                <c:pt idx="58">
                  <c:v>-26.5</c:v>
                </c:pt>
                <c:pt idx="59">
                  <c:v>-26.3</c:v>
                </c:pt>
                <c:pt idx="60">
                  <c:v>-23.9</c:v>
                </c:pt>
                <c:pt idx="61">
                  <c:v>-23.6</c:v>
                </c:pt>
                <c:pt idx="62">
                  <c:v>-23.5</c:v>
                </c:pt>
                <c:pt idx="63">
                  <c:v>-22.2</c:v>
                </c:pt>
                <c:pt idx="64">
                  <c:v>-22</c:v>
                </c:pt>
                <c:pt idx="65">
                  <c:v>-18.8</c:v>
                </c:pt>
                <c:pt idx="66">
                  <c:v>-17.399999999999999</c:v>
                </c:pt>
                <c:pt idx="67">
                  <c:v>-15.7</c:v>
                </c:pt>
                <c:pt idx="68">
                  <c:v>-15</c:v>
                </c:pt>
                <c:pt idx="69">
                  <c:v>-14.6</c:v>
                </c:pt>
                <c:pt idx="70">
                  <c:v>-15.5</c:v>
                </c:pt>
                <c:pt idx="71">
                  <c:v>-13.7</c:v>
                </c:pt>
                <c:pt idx="72">
                  <c:v>-11.8</c:v>
                </c:pt>
                <c:pt idx="73">
                  <c:v>-12.9</c:v>
                </c:pt>
                <c:pt idx="74">
                  <c:v>-9.5</c:v>
                </c:pt>
                <c:pt idx="75">
                  <c:v>-8.8000000000000007</c:v>
                </c:pt>
                <c:pt idx="76">
                  <c:v>-7.4</c:v>
                </c:pt>
                <c:pt idx="77">
                  <c:v>-7.7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0966784"/>
        <c:axId val="340972672"/>
      </c:lineChart>
      <c:dateAx>
        <c:axId val="340966784"/>
        <c:scaling>
          <c:orientation val="minMax"/>
          <c:min val="39600"/>
        </c:scaling>
        <c:delete val="0"/>
        <c:axPos val="b"/>
        <c:numFmt formatCode="[$-C0A]mmm\-yy;@" sourceLinked="0"/>
        <c:majorTickMark val="none"/>
        <c:minorTickMark val="none"/>
        <c:tickLblPos val="low"/>
        <c:txPr>
          <a:bodyPr rot="-5400000" vert="horz"/>
          <a:lstStyle/>
          <a:p>
            <a:pPr>
              <a:defRPr sz="1050" b="0"/>
            </a:pPr>
            <a:endParaRPr lang="en-US"/>
          </a:p>
        </c:txPr>
        <c:crossAx val="340972672"/>
        <c:crosses val="autoZero"/>
        <c:auto val="1"/>
        <c:lblOffset val="100"/>
        <c:baseTimeUnit val="months"/>
      </c:dateAx>
      <c:valAx>
        <c:axId val="340972672"/>
        <c:scaling>
          <c:orientation val="minMax"/>
          <c:min val="-50"/>
        </c:scaling>
        <c:delete val="0"/>
        <c:axPos val="l"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340966784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 b="1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Times New Roman" panose="02020603050405020304" pitchFamily="18" charset="0"/>
          <a:ea typeface="Calibri"/>
          <a:cs typeface="Times New Roman" panose="02020603050405020304" pitchFamily="18" charset="0"/>
        </a:defRPr>
      </a:pPr>
      <a:endParaRPr lang="en-US"/>
    </a:p>
  </c:txPr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9.4107835093038911E-2"/>
          <c:y val="5.0020547590115406E-2"/>
          <c:w val="0.85780948950049918"/>
          <c:h val="0.70996842625691192"/>
        </c:manualLayout>
      </c:layout>
      <c:lineChart>
        <c:grouping val="standard"/>
        <c:varyColors val="0"/>
        <c:ser>
          <c:idx val="0"/>
          <c:order val="0"/>
          <c:tx>
            <c:strRef>
              <c:f>'Conf Consu'!$BB$26</c:f>
              <c:strCache>
                <c:ptCount val="1"/>
                <c:pt idx="0">
                  <c:v>Alemania</c:v>
                </c:pt>
              </c:strCache>
            </c:strRef>
          </c:tx>
          <c:spPr>
            <a:ln w="19050">
              <a:solidFill>
                <a:srgbClr val="002060"/>
              </a:solidFill>
            </a:ln>
          </c:spPr>
          <c:marker>
            <c:symbol val="none"/>
          </c:marker>
          <c:cat>
            <c:numRef>
              <c:f>'Conf Consu'!$BA$27:$BA$500</c:f>
              <c:numCache>
                <c:formatCode>m/d/yyyy</c:formatCode>
                <c:ptCount val="474"/>
                <c:pt idx="0">
                  <c:v>39478</c:v>
                </c:pt>
                <c:pt idx="1">
                  <c:v>39507</c:v>
                </c:pt>
                <c:pt idx="2">
                  <c:v>39538</c:v>
                </c:pt>
                <c:pt idx="3">
                  <c:v>39568</c:v>
                </c:pt>
                <c:pt idx="4">
                  <c:v>39599</c:v>
                </c:pt>
                <c:pt idx="5">
                  <c:v>39629</c:v>
                </c:pt>
                <c:pt idx="6">
                  <c:v>39660</c:v>
                </c:pt>
                <c:pt idx="7">
                  <c:v>39691</c:v>
                </c:pt>
                <c:pt idx="8">
                  <c:v>39721</c:v>
                </c:pt>
                <c:pt idx="9">
                  <c:v>39752</c:v>
                </c:pt>
                <c:pt idx="10">
                  <c:v>39782</c:v>
                </c:pt>
                <c:pt idx="11">
                  <c:v>39813</c:v>
                </c:pt>
                <c:pt idx="12">
                  <c:v>39844</c:v>
                </c:pt>
                <c:pt idx="13">
                  <c:v>39872</c:v>
                </c:pt>
                <c:pt idx="14">
                  <c:v>39903</c:v>
                </c:pt>
                <c:pt idx="15">
                  <c:v>39933</c:v>
                </c:pt>
                <c:pt idx="16">
                  <c:v>39964</c:v>
                </c:pt>
                <c:pt idx="17">
                  <c:v>39994</c:v>
                </c:pt>
                <c:pt idx="18">
                  <c:v>40025</c:v>
                </c:pt>
                <c:pt idx="19">
                  <c:v>40056</c:v>
                </c:pt>
                <c:pt idx="20">
                  <c:v>40086</c:v>
                </c:pt>
                <c:pt idx="21">
                  <c:v>40117</c:v>
                </c:pt>
                <c:pt idx="22">
                  <c:v>40147</c:v>
                </c:pt>
                <c:pt idx="23">
                  <c:v>40178</c:v>
                </c:pt>
                <c:pt idx="24">
                  <c:v>40209</c:v>
                </c:pt>
                <c:pt idx="25">
                  <c:v>40237</c:v>
                </c:pt>
                <c:pt idx="26">
                  <c:v>40268</c:v>
                </c:pt>
                <c:pt idx="27">
                  <c:v>40298</c:v>
                </c:pt>
                <c:pt idx="28">
                  <c:v>40329</c:v>
                </c:pt>
                <c:pt idx="29">
                  <c:v>40359</c:v>
                </c:pt>
                <c:pt idx="30">
                  <c:v>40390</c:v>
                </c:pt>
                <c:pt idx="31">
                  <c:v>40421</c:v>
                </c:pt>
                <c:pt idx="32">
                  <c:v>40451</c:v>
                </c:pt>
                <c:pt idx="33">
                  <c:v>40482</c:v>
                </c:pt>
                <c:pt idx="34">
                  <c:v>40512</c:v>
                </c:pt>
                <c:pt idx="35">
                  <c:v>40543</c:v>
                </c:pt>
                <c:pt idx="36">
                  <c:v>40574</c:v>
                </c:pt>
                <c:pt idx="37">
                  <c:v>40602</c:v>
                </c:pt>
                <c:pt idx="38">
                  <c:v>40633</c:v>
                </c:pt>
                <c:pt idx="39">
                  <c:v>40663</c:v>
                </c:pt>
                <c:pt idx="40">
                  <c:v>40694</c:v>
                </c:pt>
                <c:pt idx="41">
                  <c:v>40724</c:v>
                </c:pt>
                <c:pt idx="42">
                  <c:v>40755</c:v>
                </c:pt>
                <c:pt idx="43">
                  <c:v>40786</c:v>
                </c:pt>
                <c:pt idx="44">
                  <c:v>40816</c:v>
                </c:pt>
                <c:pt idx="45">
                  <c:v>40847</c:v>
                </c:pt>
                <c:pt idx="46">
                  <c:v>40877</c:v>
                </c:pt>
                <c:pt idx="47">
                  <c:v>40908</c:v>
                </c:pt>
                <c:pt idx="48">
                  <c:v>40939</c:v>
                </c:pt>
                <c:pt idx="49">
                  <c:v>40968</c:v>
                </c:pt>
                <c:pt idx="50">
                  <c:v>40999</c:v>
                </c:pt>
                <c:pt idx="51">
                  <c:v>41029</c:v>
                </c:pt>
                <c:pt idx="52">
                  <c:v>41060</c:v>
                </c:pt>
                <c:pt idx="53">
                  <c:v>41090</c:v>
                </c:pt>
                <c:pt idx="54">
                  <c:v>41121</c:v>
                </c:pt>
                <c:pt idx="55">
                  <c:v>41152</c:v>
                </c:pt>
                <c:pt idx="56">
                  <c:v>41182</c:v>
                </c:pt>
                <c:pt idx="57">
                  <c:v>41213</c:v>
                </c:pt>
                <c:pt idx="58">
                  <c:v>41243</c:v>
                </c:pt>
                <c:pt idx="59">
                  <c:v>41274</c:v>
                </c:pt>
                <c:pt idx="60">
                  <c:v>41305</c:v>
                </c:pt>
                <c:pt idx="61">
                  <c:v>41333</c:v>
                </c:pt>
                <c:pt idx="62">
                  <c:v>41364</c:v>
                </c:pt>
                <c:pt idx="63">
                  <c:v>41394</c:v>
                </c:pt>
                <c:pt idx="64">
                  <c:v>41425</c:v>
                </c:pt>
                <c:pt idx="65">
                  <c:v>41455</c:v>
                </c:pt>
                <c:pt idx="66">
                  <c:v>41486</c:v>
                </c:pt>
                <c:pt idx="67">
                  <c:v>41517</c:v>
                </c:pt>
                <c:pt idx="68">
                  <c:v>41547</c:v>
                </c:pt>
                <c:pt idx="69">
                  <c:v>41578</c:v>
                </c:pt>
                <c:pt idx="70">
                  <c:v>41608</c:v>
                </c:pt>
                <c:pt idx="71">
                  <c:v>41639</c:v>
                </c:pt>
                <c:pt idx="72">
                  <c:v>41670</c:v>
                </c:pt>
                <c:pt idx="73">
                  <c:v>41698</c:v>
                </c:pt>
                <c:pt idx="74">
                  <c:v>41729</c:v>
                </c:pt>
                <c:pt idx="75">
                  <c:v>41759</c:v>
                </c:pt>
                <c:pt idx="76">
                  <c:v>41790</c:v>
                </c:pt>
                <c:pt idx="77">
                  <c:v>41820</c:v>
                </c:pt>
                <c:pt idx="78">
                  <c:v>41851</c:v>
                </c:pt>
                <c:pt idx="79">
                  <c:v>41882</c:v>
                </c:pt>
                <c:pt idx="80">
                  <c:v>41912</c:v>
                </c:pt>
                <c:pt idx="81">
                  <c:v>41943</c:v>
                </c:pt>
                <c:pt idx="82">
                  <c:v>41973</c:v>
                </c:pt>
                <c:pt idx="83">
                  <c:v>42004</c:v>
                </c:pt>
                <c:pt idx="84">
                  <c:v>42035</c:v>
                </c:pt>
                <c:pt idx="85">
                  <c:v>42063</c:v>
                </c:pt>
                <c:pt idx="86">
                  <c:v>42094</c:v>
                </c:pt>
                <c:pt idx="87">
                  <c:v>42124</c:v>
                </c:pt>
                <c:pt idx="88">
                  <c:v>42155</c:v>
                </c:pt>
                <c:pt idx="89">
                  <c:v>42185</c:v>
                </c:pt>
                <c:pt idx="90">
                  <c:v>42216</c:v>
                </c:pt>
                <c:pt idx="91">
                  <c:v>42247</c:v>
                </c:pt>
                <c:pt idx="92">
                  <c:v>42277</c:v>
                </c:pt>
                <c:pt idx="93">
                  <c:v>42308</c:v>
                </c:pt>
                <c:pt idx="94">
                  <c:v>42338</c:v>
                </c:pt>
                <c:pt idx="95">
                  <c:v>42369</c:v>
                </c:pt>
                <c:pt idx="96">
                  <c:v>42400</c:v>
                </c:pt>
                <c:pt idx="97">
                  <c:v>42429</c:v>
                </c:pt>
                <c:pt idx="98">
                  <c:v>42460</c:v>
                </c:pt>
                <c:pt idx="99">
                  <c:v>42490</c:v>
                </c:pt>
                <c:pt idx="100">
                  <c:v>42521</c:v>
                </c:pt>
                <c:pt idx="101">
                  <c:v>42551</c:v>
                </c:pt>
                <c:pt idx="102">
                  <c:v>42582</c:v>
                </c:pt>
                <c:pt idx="103">
                  <c:v>42613</c:v>
                </c:pt>
                <c:pt idx="104">
                  <c:v>42643</c:v>
                </c:pt>
                <c:pt idx="105">
                  <c:v>42674</c:v>
                </c:pt>
                <c:pt idx="106">
                  <c:v>42704</c:v>
                </c:pt>
                <c:pt idx="107">
                  <c:v>42735</c:v>
                </c:pt>
                <c:pt idx="108">
                  <c:v>42766</c:v>
                </c:pt>
                <c:pt idx="109">
                  <c:v>42794</c:v>
                </c:pt>
                <c:pt idx="110">
                  <c:v>42825</c:v>
                </c:pt>
                <c:pt idx="111">
                  <c:v>42855</c:v>
                </c:pt>
                <c:pt idx="112">
                  <c:v>42886</c:v>
                </c:pt>
              </c:numCache>
            </c:numRef>
          </c:cat>
          <c:val>
            <c:numRef>
              <c:f>'Conf Consu'!$BB$27:$BB$500</c:f>
              <c:numCache>
                <c:formatCode>General</c:formatCode>
                <c:ptCount val="474"/>
                <c:pt idx="0">
                  <c:v>2.8</c:v>
                </c:pt>
                <c:pt idx="1">
                  <c:v>3.2</c:v>
                </c:pt>
                <c:pt idx="2">
                  <c:v>5.0999999999999996</c:v>
                </c:pt>
                <c:pt idx="3">
                  <c:v>2.2000000000000002</c:v>
                </c:pt>
                <c:pt idx="4">
                  <c:v>3.1</c:v>
                </c:pt>
                <c:pt idx="5">
                  <c:v>-0.8</c:v>
                </c:pt>
                <c:pt idx="6">
                  <c:v>-3</c:v>
                </c:pt>
                <c:pt idx="7">
                  <c:v>-6.3</c:v>
                </c:pt>
                <c:pt idx="8">
                  <c:v>-9.9</c:v>
                </c:pt>
                <c:pt idx="9">
                  <c:v>-18.3</c:v>
                </c:pt>
                <c:pt idx="10">
                  <c:v>-28.7</c:v>
                </c:pt>
                <c:pt idx="11">
                  <c:v>-35.799999999999997</c:v>
                </c:pt>
                <c:pt idx="12">
                  <c:v>-37.700000000000003</c:v>
                </c:pt>
                <c:pt idx="13">
                  <c:v>-41.8</c:v>
                </c:pt>
                <c:pt idx="14">
                  <c:v>-42.5</c:v>
                </c:pt>
                <c:pt idx="15">
                  <c:v>-41.1</c:v>
                </c:pt>
                <c:pt idx="16">
                  <c:v>-39.799999999999997</c:v>
                </c:pt>
                <c:pt idx="17">
                  <c:v>-36.9</c:v>
                </c:pt>
                <c:pt idx="18">
                  <c:v>-34.9</c:v>
                </c:pt>
                <c:pt idx="19">
                  <c:v>-29.5</c:v>
                </c:pt>
                <c:pt idx="20">
                  <c:v>-28.6</c:v>
                </c:pt>
                <c:pt idx="21">
                  <c:v>-23.7</c:v>
                </c:pt>
                <c:pt idx="22">
                  <c:v>-21.3</c:v>
                </c:pt>
                <c:pt idx="23">
                  <c:v>-17.7</c:v>
                </c:pt>
                <c:pt idx="24">
                  <c:v>-14.7</c:v>
                </c:pt>
                <c:pt idx="25">
                  <c:v>-11.7</c:v>
                </c:pt>
                <c:pt idx="26">
                  <c:v>-7.5</c:v>
                </c:pt>
                <c:pt idx="27">
                  <c:v>-4.5</c:v>
                </c:pt>
                <c:pt idx="28">
                  <c:v>-1.3</c:v>
                </c:pt>
                <c:pt idx="29">
                  <c:v>1.1000000000000001</c:v>
                </c:pt>
                <c:pt idx="30">
                  <c:v>2.8</c:v>
                </c:pt>
                <c:pt idx="31">
                  <c:v>3.8</c:v>
                </c:pt>
                <c:pt idx="32">
                  <c:v>6.6</c:v>
                </c:pt>
                <c:pt idx="33">
                  <c:v>8</c:v>
                </c:pt>
                <c:pt idx="34">
                  <c:v>10.3</c:v>
                </c:pt>
                <c:pt idx="35">
                  <c:v>14</c:v>
                </c:pt>
                <c:pt idx="36">
                  <c:v>13.1</c:v>
                </c:pt>
                <c:pt idx="37">
                  <c:v>16</c:v>
                </c:pt>
                <c:pt idx="38">
                  <c:v>14.4</c:v>
                </c:pt>
                <c:pt idx="39">
                  <c:v>14</c:v>
                </c:pt>
                <c:pt idx="40">
                  <c:v>13.3</c:v>
                </c:pt>
                <c:pt idx="41">
                  <c:v>11.8</c:v>
                </c:pt>
                <c:pt idx="42">
                  <c:v>9.6</c:v>
                </c:pt>
                <c:pt idx="43">
                  <c:v>4.5999999999999996</c:v>
                </c:pt>
                <c:pt idx="44">
                  <c:v>1.4</c:v>
                </c:pt>
                <c:pt idx="45">
                  <c:v>-0.7</c:v>
                </c:pt>
                <c:pt idx="46">
                  <c:v>-0.7</c:v>
                </c:pt>
                <c:pt idx="47">
                  <c:v>-0.9</c:v>
                </c:pt>
                <c:pt idx="48">
                  <c:v>1.6</c:v>
                </c:pt>
                <c:pt idx="49">
                  <c:v>2.6</c:v>
                </c:pt>
                <c:pt idx="50">
                  <c:v>-1.5</c:v>
                </c:pt>
                <c:pt idx="51">
                  <c:v>-2.5</c:v>
                </c:pt>
                <c:pt idx="52">
                  <c:v>-5.8</c:v>
                </c:pt>
                <c:pt idx="53">
                  <c:v>-8.4</c:v>
                </c:pt>
                <c:pt idx="54">
                  <c:v>-13</c:v>
                </c:pt>
                <c:pt idx="55">
                  <c:v>-13.5</c:v>
                </c:pt>
                <c:pt idx="56">
                  <c:v>-15.9</c:v>
                </c:pt>
                <c:pt idx="57">
                  <c:v>-18.100000000000001</c:v>
                </c:pt>
                <c:pt idx="58">
                  <c:v>-13.4</c:v>
                </c:pt>
                <c:pt idx="59">
                  <c:v>-12.7</c:v>
                </c:pt>
                <c:pt idx="60">
                  <c:v>-10.199999999999999</c:v>
                </c:pt>
                <c:pt idx="61">
                  <c:v>-8.4</c:v>
                </c:pt>
                <c:pt idx="62">
                  <c:v>-9.8000000000000007</c:v>
                </c:pt>
                <c:pt idx="63">
                  <c:v>-10.7</c:v>
                </c:pt>
                <c:pt idx="64">
                  <c:v>-11.6</c:v>
                </c:pt>
                <c:pt idx="65">
                  <c:v>-8.1999999999999993</c:v>
                </c:pt>
                <c:pt idx="66">
                  <c:v>-8.8000000000000007</c:v>
                </c:pt>
                <c:pt idx="67">
                  <c:v>-3.7</c:v>
                </c:pt>
                <c:pt idx="68">
                  <c:v>-2.6</c:v>
                </c:pt>
                <c:pt idx="69">
                  <c:v>0.4</c:v>
                </c:pt>
                <c:pt idx="70">
                  <c:v>1.1000000000000001</c:v>
                </c:pt>
                <c:pt idx="71">
                  <c:v>1</c:v>
                </c:pt>
                <c:pt idx="72">
                  <c:v>0.1</c:v>
                </c:pt>
                <c:pt idx="73">
                  <c:v>0.1</c:v>
                </c:pt>
                <c:pt idx="74">
                  <c:v>0.9</c:v>
                </c:pt>
                <c:pt idx="75">
                  <c:v>-0.1</c:v>
                </c:pt>
                <c:pt idx="76">
                  <c:v>1.2</c:v>
                </c:pt>
                <c:pt idx="77">
                  <c:v>-1.3</c:v>
                </c:pt>
                <c:pt idx="78">
                  <c:v>-0.3</c:v>
                </c:pt>
                <c:pt idx="79">
                  <c:v>-2.7</c:v>
                </c:pt>
                <c:pt idx="80">
                  <c:v>-3.1</c:v>
                </c:pt>
                <c:pt idx="81">
                  <c:v>-4.0999999999999996</c:v>
                </c:pt>
                <c:pt idx="82">
                  <c:v>-3</c:v>
                </c:pt>
                <c:pt idx="83">
                  <c:v>-3.4</c:v>
                </c:pt>
                <c:pt idx="84">
                  <c:v>-3</c:v>
                </c:pt>
                <c:pt idx="85">
                  <c:v>-3.4</c:v>
                </c:pt>
                <c:pt idx="86">
                  <c:v>-1.2</c:v>
                </c:pt>
                <c:pt idx="87">
                  <c:v>-2.8</c:v>
                </c:pt>
                <c:pt idx="88">
                  <c:v>-2.6</c:v>
                </c:pt>
                <c:pt idx="89">
                  <c:v>-4</c:v>
                </c:pt>
                <c:pt idx="90">
                  <c:v>-2.1</c:v>
                </c:pt>
                <c:pt idx="91">
                  <c:v>-4.3</c:v>
                </c:pt>
                <c:pt idx="92">
                  <c:v>-1.4</c:v>
                </c:pt>
                <c:pt idx="93">
                  <c:v>-2.2999999999999998</c:v>
                </c:pt>
                <c:pt idx="94">
                  <c:v>-3.2</c:v>
                </c:pt>
                <c:pt idx="95">
                  <c:v>-2.1</c:v>
                </c:pt>
                <c:pt idx="96">
                  <c:v>-4.2</c:v>
                </c:pt>
                <c:pt idx="97">
                  <c:v>-5.2</c:v>
                </c:pt>
                <c:pt idx="98">
                  <c:v>-5.5</c:v>
                </c:pt>
                <c:pt idx="99">
                  <c:v>-4.3</c:v>
                </c:pt>
                <c:pt idx="100">
                  <c:v>-3.2</c:v>
                </c:pt>
                <c:pt idx="101">
                  <c:v>-2.4</c:v>
                </c:pt>
                <c:pt idx="102">
                  <c:v>-1</c:v>
                </c:pt>
                <c:pt idx="103">
                  <c:v>-3.7</c:v>
                </c:pt>
                <c:pt idx="104">
                  <c:v>-0.2</c:v>
                </c:pt>
                <c:pt idx="105">
                  <c:v>1.7</c:v>
                </c:pt>
                <c:pt idx="106">
                  <c:v>0.1</c:v>
                </c:pt>
                <c:pt idx="107">
                  <c:v>2.2000000000000002</c:v>
                </c:pt>
                <c:pt idx="108">
                  <c:v>2.2999999999999998</c:v>
                </c:pt>
                <c:pt idx="109">
                  <c:v>2.4</c:v>
                </c:pt>
                <c:pt idx="110">
                  <c:v>3.6</c:v>
                </c:pt>
                <c:pt idx="111">
                  <c:v>5.4</c:v>
                </c:pt>
                <c:pt idx="112">
                  <c:v>5.3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'Conf Consu'!$BC$26</c:f>
              <c:strCache>
                <c:ptCount val="1"/>
                <c:pt idx="0">
                  <c:v>Francia</c:v>
                </c:pt>
              </c:strCache>
            </c:strRef>
          </c:tx>
          <c:spPr>
            <a:ln w="25400">
              <a:solidFill>
                <a:sysClr val="window" lastClr="FFFFFF">
                  <a:lumMod val="50000"/>
                </a:sysClr>
              </a:solidFill>
              <a:prstDash val="solid"/>
            </a:ln>
          </c:spPr>
          <c:marker>
            <c:symbol val="none"/>
          </c:marker>
          <c:cat>
            <c:numRef>
              <c:f>'Conf Consu'!$BA$27:$BA$500</c:f>
              <c:numCache>
                <c:formatCode>m/d/yyyy</c:formatCode>
                <c:ptCount val="474"/>
                <c:pt idx="0">
                  <c:v>39478</c:v>
                </c:pt>
                <c:pt idx="1">
                  <c:v>39507</c:v>
                </c:pt>
                <c:pt idx="2">
                  <c:v>39538</c:v>
                </c:pt>
                <c:pt idx="3">
                  <c:v>39568</c:v>
                </c:pt>
                <c:pt idx="4">
                  <c:v>39599</c:v>
                </c:pt>
                <c:pt idx="5">
                  <c:v>39629</c:v>
                </c:pt>
                <c:pt idx="6">
                  <c:v>39660</c:v>
                </c:pt>
                <c:pt idx="7">
                  <c:v>39691</c:v>
                </c:pt>
                <c:pt idx="8">
                  <c:v>39721</c:v>
                </c:pt>
                <c:pt idx="9">
                  <c:v>39752</c:v>
                </c:pt>
                <c:pt idx="10">
                  <c:v>39782</c:v>
                </c:pt>
                <c:pt idx="11">
                  <c:v>39813</c:v>
                </c:pt>
                <c:pt idx="12">
                  <c:v>39844</c:v>
                </c:pt>
                <c:pt idx="13">
                  <c:v>39872</c:v>
                </c:pt>
                <c:pt idx="14">
                  <c:v>39903</c:v>
                </c:pt>
                <c:pt idx="15">
                  <c:v>39933</c:v>
                </c:pt>
                <c:pt idx="16">
                  <c:v>39964</c:v>
                </c:pt>
                <c:pt idx="17">
                  <c:v>39994</c:v>
                </c:pt>
                <c:pt idx="18">
                  <c:v>40025</c:v>
                </c:pt>
                <c:pt idx="19">
                  <c:v>40056</c:v>
                </c:pt>
                <c:pt idx="20">
                  <c:v>40086</c:v>
                </c:pt>
                <c:pt idx="21">
                  <c:v>40117</c:v>
                </c:pt>
                <c:pt idx="22">
                  <c:v>40147</c:v>
                </c:pt>
                <c:pt idx="23">
                  <c:v>40178</c:v>
                </c:pt>
                <c:pt idx="24">
                  <c:v>40209</c:v>
                </c:pt>
                <c:pt idx="25">
                  <c:v>40237</c:v>
                </c:pt>
                <c:pt idx="26">
                  <c:v>40268</c:v>
                </c:pt>
                <c:pt idx="27">
                  <c:v>40298</c:v>
                </c:pt>
                <c:pt idx="28">
                  <c:v>40329</c:v>
                </c:pt>
                <c:pt idx="29">
                  <c:v>40359</c:v>
                </c:pt>
                <c:pt idx="30">
                  <c:v>40390</c:v>
                </c:pt>
                <c:pt idx="31">
                  <c:v>40421</c:v>
                </c:pt>
                <c:pt idx="32">
                  <c:v>40451</c:v>
                </c:pt>
                <c:pt idx="33">
                  <c:v>40482</c:v>
                </c:pt>
                <c:pt idx="34">
                  <c:v>40512</c:v>
                </c:pt>
                <c:pt idx="35">
                  <c:v>40543</c:v>
                </c:pt>
                <c:pt idx="36">
                  <c:v>40574</c:v>
                </c:pt>
                <c:pt idx="37">
                  <c:v>40602</c:v>
                </c:pt>
                <c:pt idx="38">
                  <c:v>40633</c:v>
                </c:pt>
                <c:pt idx="39">
                  <c:v>40663</c:v>
                </c:pt>
                <c:pt idx="40">
                  <c:v>40694</c:v>
                </c:pt>
                <c:pt idx="41">
                  <c:v>40724</c:v>
                </c:pt>
                <c:pt idx="42">
                  <c:v>40755</c:v>
                </c:pt>
                <c:pt idx="43">
                  <c:v>40786</c:v>
                </c:pt>
                <c:pt idx="44">
                  <c:v>40816</c:v>
                </c:pt>
                <c:pt idx="45">
                  <c:v>40847</c:v>
                </c:pt>
                <c:pt idx="46">
                  <c:v>40877</c:v>
                </c:pt>
                <c:pt idx="47">
                  <c:v>40908</c:v>
                </c:pt>
                <c:pt idx="48">
                  <c:v>40939</c:v>
                </c:pt>
                <c:pt idx="49">
                  <c:v>40968</c:v>
                </c:pt>
                <c:pt idx="50">
                  <c:v>40999</c:v>
                </c:pt>
                <c:pt idx="51">
                  <c:v>41029</c:v>
                </c:pt>
                <c:pt idx="52">
                  <c:v>41060</c:v>
                </c:pt>
                <c:pt idx="53">
                  <c:v>41090</c:v>
                </c:pt>
                <c:pt idx="54">
                  <c:v>41121</c:v>
                </c:pt>
                <c:pt idx="55">
                  <c:v>41152</c:v>
                </c:pt>
                <c:pt idx="56">
                  <c:v>41182</c:v>
                </c:pt>
                <c:pt idx="57">
                  <c:v>41213</c:v>
                </c:pt>
                <c:pt idx="58">
                  <c:v>41243</c:v>
                </c:pt>
                <c:pt idx="59">
                  <c:v>41274</c:v>
                </c:pt>
                <c:pt idx="60">
                  <c:v>41305</c:v>
                </c:pt>
                <c:pt idx="61">
                  <c:v>41333</c:v>
                </c:pt>
                <c:pt idx="62">
                  <c:v>41364</c:v>
                </c:pt>
                <c:pt idx="63">
                  <c:v>41394</c:v>
                </c:pt>
                <c:pt idx="64">
                  <c:v>41425</c:v>
                </c:pt>
                <c:pt idx="65">
                  <c:v>41455</c:v>
                </c:pt>
                <c:pt idx="66">
                  <c:v>41486</c:v>
                </c:pt>
                <c:pt idx="67">
                  <c:v>41517</c:v>
                </c:pt>
                <c:pt idx="68">
                  <c:v>41547</c:v>
                </c:pt>
                <c:pt idx="69">
                  <c:v>41578</c:v>
                </c:pt>
                <c:pt idx="70">
                  <c:v>41608</c:v>
                </c:pt>
                <c:pt idx="71">
                  <c:v>41639</c:v>
                </c:pt>
                <c:pt idx="72">
                  <c:v>41670</c:v>
                </c:pt>
                <c:pt idx="73">
                  <c:v>41698</c:v>
                </c:pt>
                <c:pt idx="74">
                  <c:v>41729</c:v>
                </c:pt>
                <c:pt idx="75">
                  <c:v>41759</c:v>
                </c:pt>
                <c:pt idx="76">
                  <c:v>41790</c:v>
                </c:pt>
                <c:pt idx="77">
                  <c:v>41820</c:v>
                </c:pt>
                <c:pt idx="78">
                  <c:v>41851</c:v>
                </c:pt>
                <c:pt idx="79">
                  <c:v>41882</c:v>
                </c:pt>
                <c:pt idx="80">
                  <c:v>41912</c:v>
                </c:pt>
                <c:pt idx="81">
                  <c:v>41943</c:v>
                </c:pt>
                <c:pt idx="82">
                  <c:v>41973</c:v>
                </c:pt>
                <c:pt idx="83">
                  <c:v>42004</c:v>
                </c:pt>
                <c:pt idx="84">
                  <c:v>42035</c:v>
                </c:pt>
                <c:pt idx="85">
                  <c:v>42063</c:v>
                </c:pt>
                <c:pt idx="86">
                  <c:v>42094</c:v>
                </c:pt>
                <c:pt idx="87">
                  <c:v>42124</c:v>
                </c:pt>
                <c:pt idx="88">
                  <c:v>42155</c:v>
                </c:pt>
                <c:pt idx="89">
                  <c:v>42185</c:v>
                </c:pt>
                <c:pt idx="90">
                  <c:v>42216</c:v>
                </c:pt>
                <c:pt idx="91">
                  <c:v>42247</c:v>
                </c:pt>
                <c:pt idx="92">
                  <c:v>42277</c:v>
                </c:pt>
                <c:pt idx="93">
                  <c:v>42308</c:v>
                </c:pt>
                <c:pt idx="94">
                  <c:v>42338</c:v>
                </c:pt>
                <c:pt idx="95">
                  <c:v>42369</c:v>
                </c:pt>
                <c:pt idx="96">
                  <c:v>42400</c:v>
                </c:pt>
                <c:pt idx="97">
                  <c:v>42429</c:v>
                </c:pt>
                <c:pt idx="98">
                  <c:v>42460</c:v>
                </c:pt>
                <c:pt idx="99">
                  <c:v>42490</c:v>
                </c:pt>
                <c:pt idx="100">
                  <c:v>42521</c:v>
                </c:pt>
                <c:pt idx="101">
                  <c:v>42551</c:v>
                </c:pt>
                <c:pt idx="102">
                  <c:v>42582</c:v>
                </c:pt>
                <c:pt idx="103">
                  <c:v>42613</c:v>
                </c:pt>
                <c:pt idx="104">
                  <c:v>42643</c:v>
                </c:pt>
                <c:pt idx="105">
                  <c:v>42674</c:v>
                </c:pt>
                <c:pt idx="106">
                  <c:v>42704</c:v>
                </c:pt>
                <c:pt idx="107">
                  <c:v>42735</c:v>
                </c:pt>
                <c:pt idx="108">
                  <c:v>42766</c:v>
                </c:pt>
                <c:pt idx="109">
                  <c:v>42794</c:v>
                </c:pt>
                <c:pt idx="110">
                  <c:v>42825</c:v>
                </c:pt>
                <c:pt idx="111">
                  <c:v>42855</c:v>
                </c:pt>
                <c:pt idx="112">
                  <c:v>42886</c:v>
                </c:pt>
              </c:numCache>
            </c:numRef>
          </c:cat>
          <c:val>
            <c:numRef>
              <c:f>'Conf Consu'!$BC$27:$BC$500</c:f>
              <c:numCache>
                <c:formatCode>General</c:formatCode>
                <c:ptCount val="474"/>
                <c:pt idx="0">
                  <c:v>3.8</c:v>
                </c:pt>
                <c:pt idx="1">
                  <c:v>2.1</c:v>
                </c:pt>
                <c:pt idx="2">
                  <c:v>2.7</c:v>
                </c:pt>
                <c:pt idx="3">
                  <c:v>0.3</c:v>
                </c:pt>
                <c:pt idx="4">
                  <c:v>-3.4</c:v>
                </c:pt>
                <c:pt idx="5">
                  <c:v>-4.9000000000000004</c:v>
                </c:pt>
                <c:pt idx="6">
                  <c:v>-9.3000000000000007</c:v>
                </c:pt>
                <c:pt idx="7">
                  <c:v>-9.6999999999999993</c:v>
                </c:pt>
                <c:pt idx="8">
                  <c:v>-12.4</c:v>
                </c:pt>
                <c:pt idx="9">
                  <c:v>-19.600000000000001</c:v>
                </c:pt>
                <c:pt idx="10">
                  <c:v>-27.3</c:v>
                </c:pt>
                <c:pt idx="11">
                  <c:v>-37.1</c:v>
                </c:pt>
                <c:pt idx="12">
                  <c:v>-34.700000000000003</c:v>
                </c:pt>
                <c:pt idx="13">
                  <c:v>-37.200000000000003</c:v>
                </c:pt>
                <c:pt idx="14">
                  <c:v>-39.299999999999997</c:v>
                </c:pt>
                <c:pt idx="15">
                  <c:v>-35.6</c:v>
                </c:pt>
                <c:pt idx="16">
                  <c:v>-32.6</c:v>
                </c:pt>
                <c:pt idx="17">
                  <c:v>-30.7</c:v>
                </c:pt>
                <c:pt idx="18">
                  <c:v>-30.4</c:v>
                </c:pt>
                <c:pt idx="19">
                  <c:v>-28.1</c:v>
                </c:pt>
                <c:pt idx="20">
                  <c:v>-22.1</c:v>
                </c:pt>
                <c:pt idx="21">
                  <c:v>-21</c:v>
                </c:pt>
                <c:pt idx="22">
                  <c:v>-18.7</c:v>
                </c:pt>
                <c:pt idx="23">
                  <c:v>-15.2</c:v>
                </c:pt>
                <c:pt idx="24">
                  <c:v>-15.3</c:v>
                </c:pt>
                <c:pt idx="25">
                  <c:v>-17.2</c:v>
                </c:pt>
                <c:pt idx="26">
                  <c:v>-11.6</c:v>
                </c:pt>
                <c:pt idx="27">
                  <c:v>-9.6</c:v>
                </c:pt>
                <c:pt idx="28">
                  <c:v>-10.6</c:v>
                </c:pt>
                <c:pt idx="29">
                  <c:v>-12.9</c:v>
                </c:pt>
                <c:pt idx="30">
                  <c:v>-9.5</c:v>
                </c:pt>
                <c:pt idx="31">
                  <c:v>-7.1</c:v>
                </c:pt>
                <c:pt idx="32">
                  <c:v>-2.9</c:v>
                </c:pt>
                <c:pt idx="33">
                  <c:v>-1.5</c:v>
                </c:pt>
                <c:pt idx="34">
                  <c:v>-3.4</c:v>
                </c:pt>
                <c:pt idx="35">
                  <c:v>1.6</c:v>
                </c:pt>
                <c:pt idx="36">
                  <c:v>5.0999999999999996</c:v>
                </c:pt>
                <c:pt idx="37">
                  <c:v>4.2</c:v>
                </c:pt>
                <c:pt idx="38">
                  <c:v>7.4</c:v>
                </c:pt>
                <c:pt idx="39">
                  <c:v>4.5</c:v>
                </c:pt>
                <c:pt idx="40">
                  <c:v>1.8</c:v>
                </c:pt>
                <c:pt idx="41">
                  <c:v>3.1</c:v>
                </c:pt>
                <c:pt idx="42">
                  <c:v>-0.1</c:v>
                </c:pt>
                <c:pt idx="43">
                  <c:v>-4.8</c:v>
                </c:pt>
                <c:pt idx="44">
                  <c:v>-8</c:v>
                </c:pt>
                <c:pt idx="45">
                  <c:v>-9.4</c:v>
                </c:pt>
                <c:pt idx="46">
                  <c:v>-8.8000000000000007</c:v>
                </c:pt>
                <c:pt idx="47">
                  <c:v>-9.4</c:v>
                </c:pt>
                <c:pt idx="48">
                  <c:v>-13.2</c:v>
                </c:pt>
                <c:pt idx="49">
                  <c:v>-9.8000000000000007</c:v>
                </c:pt>
                <c:pt idx="50">
                  <c:v>-10.1</c:v>
                </c:pt>
                <c:pt idx="51">
                  <c:v>-12.1</c:v>
                </c:pt>
                <c:pt idx="52">
                  <c:v>-12.4</c:v>
                </c:pt>
                <c:pt idx="53">
                  <c:v>-14.3</c:v>
                </c:pt>
                <c:pt idx="54">
                  <c:v>-14.4</c:v>
                </c:pt>
                <c:pt idx="55">
                  <c:v>-15</c:v>
                </c:pt>
                <c:pt idx="56">
                  <c:v>-13.8</c:v>
                </c:pt>
                <c:pt idx="57">
                  <c:v>-20</c:v>
                </c:pt>
                <c:pt idx="58">
                  <c:v>-15.5</c:v>
                </c:pt>
                <c:pt idx="59">
                  <c:v>-15.4</c:v>
                </c:pt>
                <c:pt idx="60">
                  <c:v>-15.6</c:v>
                </c:pt>
                <c:pt idx="61">
                  <c:v>-13</c:v>
                </c:pt>
                <c:pt idx="62">
                  <c:v>-15</c:v>
                </c:pt>
                <c:pt idx="63">
                  <c:v>-18.899999999999999</c:v>
                </c:pt>
                <c:pt idx="64">
                  <c:v>-15.7</c:v>
                </c:pt>
                <c:pt idx="65">
                  <c:v>-14</c:v>
                </c:pt>
                <c:pt idx="66">
                  <c:v>-12.1</c:v>
                </c:pt>
                <c:pt idx="67">
                  <c:v>-10.7</c:v>
                </c:pt>
                <c:pt idx="68">
                  <c:v>-11.3</c:v>
                </c:pt>
                <c:pt idx="69">
                  <c:v>-8.1</c:v>
                </c:pt>
                <c:pt idx="70">
                  <c:v>-9.3000000000000007</c:v>
                </c:pt>
                <c:pt idx="71">
                  <c:v>-7.2</c:v>
                </c:pt>
                <c:pt idx="72">
                  <c:v>-5.5</c:v>
                </c:pt>
                <c:pt idx="73">
                  <c:v>-7.4</c:v>
                </c:pt>
                <c:pt idx="74">
                  <c:v>-7.7</c:v>
                </c:pt>
                <c:pt idx="75">
                  <c:v>-6.1</c:v>
                </c:pt>
                <c:pt idx="76">
                  <c:v>-8.9</c:v>
                </c:pt>
                <c:pt idx="77">
                  <c:v>-11.3</c:v>
                </c:pt>
                <c:pt idx="78">
                  <c:v>-10.5</c:v>
                </c:pt>
                <c:pt idx="79">
                  <c:v>-11.5</c:v>
                </c:pt>
                <c:pt idx="80">
                  <c:v>-10.1</c:v>
                </c:pt>
                <c:pt idx="81">
                  <c:v>-7.2</c:v>
                </c:pt>
                <c:pt idx="82">
                  <c:v>-6.7</c:v>
                </c:pt>
                <c:pt idx="83">
                  <c:v>-9</c:v>
                </c:pt>
                <c:pt idx="84">
                  <c:v>-7.8</c:v>
                </c:pt>
                <c:pt idx="85">
                  <c:v>-6.6</c:v>
                </c:pt>
                <c:pt idx="86">
                  <c:v>-6.6</c:v>
                </c:pt>
                <c:pt idx="87">
                  <c:v>-6.8</c:v>
                </c:pt>
                <c:pt idx="88">
                  <c:v>-6.9</c:v>
                </c:pt>
                <c:pt idx="89">
                  <c:v>-6.8</c:v>
                </c:pt>
                <c:pt idx="90">
                  <c:v>-5.7</c:v>
                </c:pt>
                <c:pt idx="91">
                  <c:v>-5.3</c:v>
                </c:pt>
                <c:pt idx="92">
                  <c:v>-5.3</c:v>
                </c:pt>
                <c:pt idx="93">
                  <c:v>-3.2</c:v>
                </c:pt>
                <c:pt idx="94">
                  <c:v>-6.7</c:v>
                </c:pt>
                <c:pt idx="95">
                  <c:v>-4.0999999999999996</c:v>
                </c:pt>
                <c:pt idx="96">
                  <c:v>-2.7</c:v>
                </c:pt>
                <c:pt idx="97">
                  <c:v>-0.7</c:v>
                </c:pt>
                <c:pt idx="98">
                  <c:v>-2.9</c:v>
                </c:pt>
                <c:pt idx="99">
                  <c:v>-3.5</c:v>
                </c:pt>
                <c:pt idx="100">
                  <c:v>-4.4000000000000004</c:v>
                </c:pt>
                <c:pt idx="101">
                  <c:v>-5.4</c:v>
                </c:pt>
                <c:pt idx="102">
                  <c:v>-7.4</c:v>
                </c:pt>
                <c:pt idx="103">
                  <c:v>-7</c:v>
                </c:pt>
                <c:pt idx="104">
                  <c:v>-5</c:v>
                </c:pt>
                <c:pt idx="105">
                  <c:v>-4.7</c:v>
                </c:pt>
                <c:pt idx="106">
                  <c:v>-4.4000000000000004</c:v>
                </c:pt>
                <c:pt idx="107">
                  <c:v>-3.3</c:v>
                </c:pt>
                <c:pt idx="108">
                  <c:v>-3.3</c:v>
                </c:pt>
                <c:pt idx="109">
                  <c:v>-1.4</c:v>
                </c:pt>
                <c:pt idx="110">
                  <c:v>-3.7</c:v>
                </c:pt>
                <c:pt idx="111">
                  <c:v>-0.9</c:v>
                </c:pt>
                <c:pt idx="112">
                  <c:v>1.4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'Conf Consu'!$BD$26</c:f>
              <c:strCache>
                <c:ptCount val="1"/>
                <c:pt idx="0">
                  <c:v>Italia</c:v>
                </c:pt>
              </c:strCache>
            </c:strRef>
          </c:tx>
          <c:spPr>
            <a:ln w="19050">
              <a:solidFill>
                <a:schemeClr val="tx2">
                  <a:lumMod val="40000"/>
                  <a:lumOff val="60000"/>
                </a:schemeClr>
              </a:solidFill>
            </a:ln>
          </c:spPr>
          <c:marker>
            <c:symbol val="none"/>
          </c:marker>
          <c:cat>
            <c:numRef>
              <c:f>'Conf Consu'!$BA$27:$BA$500</c:f>
              <c:numCache>
                <c:formatCode>m/d/yyyy</c:formatCode>
                <c:ptCount val="474"/>
                <c:pt idx="0">
                  <c:v>39478</c:v>
                </c:pt>
                <c:pt idx="1">
                  <c:v>39507</c:v>
                </c:pt>
                <c:pt idx="2">
                  <c:v>39538</c:v>
                </c:pt>
                <c:pt idx="3">
                  <c:v>39568</c:v>
                </c:pt>
                <c:pt idx="4">
                  <c:v>39599</c:v>
                </c:pt>
                <c:pt idx="5">
                  <c:v>39629</c:v>
                </c:pt>
                <c:pt idx="6">
                  <c:v>39660</c:v>
                </c:pt>
                <c:pt idx="7">
                  <c:v>39691</c:v>
                </c:pt>
                <c:pt idx="8">
                  <c:v>39721</c:v>
                </c:pt>
                <c:pt idx="9">
                  <c:v>39752</c:v>
                </c:pt>
                <c:pt idx="10">
                  <c:v>39782</c:v>
                </c:pt>
                <c:pt idx="11">
                  <c:v>39813</c:v>
                </c:pt>
                <c:pt idx="12">
                  <c:v>39844</c:v>
                </c:pt>
                <c:pt idx="13">
                  <c:v>39872</c:v>
                </c:pt>
                <c:pt idx="14">
                  <c:v>39903</c:v>
                </c:pt>
                <c:pt idx="15">
                  <c:v>39933</c:v>
                </c:pt>
                <c:pt idx="16">
                  <c:v>39964</c:v>
                </c:pt>
                <c:pt idx="17">
                  <c:v>39994</c:v>
                </c:pt>
                <c:pt idx="18">
                  <c:v>40025</c:v>
                </c:pt>
                <c:pt idx="19">
                  <c:v>40056</c:v>
                </c:pt>
                <c:pt idx="20">
                  <c:v>40086</c:v>
                </c:pt>
                <c:pt idx="21">
                  <c:v>40117</c:v>
                </c:pt>
                <c:pt idx="22">
                  <c:v>40147</c:v>
                </c:pt>
                <c:pt idx="23">
                  <c:v>40178</c:v>
                </c:pt>
                <c:pt idx="24">
                  <c:v>40209</c:v>
                </c:pt>
                <c:pt idx="25">
                  <c:v>40237</c:v>
                </c:pt>
                <c:pt idx="26">
                  <c:v>40268</c:v>
                </c:pt>
                <c:pt idx="27">
                  <c:v>40298</c:v>
                </c:pt>
                <c:pt idx="28">
                  <c:v>40329</c:v>
                </c:pt>
                <c:pt idx="29">
                  <c:v>40359</c:v>
                </c:pt>
                <c:pt idx="30">
                  <c:v>40390</c:v>
                </c:pt>
                <c:pt idx="31">
                  <c:v>40421</c:v>
                </c:pt>
                <c:pt idx="32">
                  <c:v>40451</c:v>
                </c:pt>
                <c:pt idx="33">
                  <c:v>40482</c:v>
                </c:pt>
                <c:pt idx="34">
                  <c:v>40512</c:v>
                </c:pt>
                <c:pt idx="35">
                  <c:v>40543</c:v>
                </c:pt>
                <c:pt idx="36">
                  <c:v>40574</c:v>
                </c:pt>
                <c:pt idx="37">
                  <c:v>40602</c:v>
                </c:pt>
                <c:pt idx="38">
                  <c:v>40633</c:v>
                </c:pt>
                <c:pt idx="39">
                  <c:v>40663</c:v>
                </c:pt>
                <c:pt idx="40">
                  <c:v>40694</c:v>
                </c:pt>
                <c:pt idx="41">
                  <c:v>40724</c:v>
                </c:pt>
                <c:pt idx="42">
                  <c:v>40755</c:v>
                </c:pt>
                <c:pt idx="43">
                  <c:v>40786</c:v>
                </c:pt>
                <c:pt idx="44">
                  <c:v>40816</c:v>
                </c:pt>
                <c:pt idx="45">
                  <c:v>40847</c:v>
                </c:pt>
                <c:pt idx="46">
                  <c:v>40877</c:v>
                </c:pt>
                <c:pt idx="47">
                  <c:v>40908</c:v>
                </c:pt>
                <c:pt idx="48">
                  <c:v>40939</c:v>
                </c:pt>
                <c:pt idx="49">
                  <c:v>40968</c:v>
                </c:pt>
                <c:pt idx="50">
                  <c:v>40999</c:v>
                </c:pt>
                <c:pt idx="51">
                  <c:v>41029</c:v>
                </c:pt>
                <c:pt idx="52">
                  <c:v>41060</c:v>
                </c:pt>
                <c:pt idx="53">
                  <c:v>41090</c:v>
                </c:pt>
                <c:pt idx="54">
                  <c:v>41121</c:v>
                </c:pt>
                <c:pt idx="55">
                  <c:v>41152</c:v>
                </c:pt>
                <c:pt idx="56">
                  <c:v>41182</c:v>
                </c:pt>
                <c:pt idx="57">
                  <c:v>41213</c:v>
                </c:pt>
                <c:pt idx="58">
                  <c:v>41243</c:v>
                </c:pt>
                <c:pt idx="59">
                  <c:v>41274</c:v>
                </c:pt>
                <c:pt idx="60">
                  <c:v>41305</c:v>
                </c:pt>
                <c:pt idx="61">
                  <c:v>41333</c:v>
                </c:pt>
                <c:pt idx="62">
                  <c:v>41364</c:v>
                </c:pt>
                <c:pt idx="63">
                  <c:v>41394</c:v>
                </c:pt>
                <c:pt idx="64">
                  <c:v>41425</c:v>
                </c:pt>
                <c:pt idx="65">
                  <c:v>41455</c:v>
                </c:pt>
                <c:pt idx="66">
                  <c:v>41486</c:v>
                </c:pt>
                <c:pt idx="67">
                  <c:v>41517</c:v>
                </c:pt>
                <c:pt idx="68">
                  <c:v>41547</c:v>
                </c:pt>
                <c:pt idx="69">
                  <c:v>41578</c:v>
                </c:pt>
                <c:pt idx="70">
                  <c:v>41608</c:v>
                </c:pt>
                <c:pt idx="71">
                  <c:v>41639</c:v>
                </c:pt>
                <c:pt idx="72">
                  <c:v>41670</c:v>
                </c:pt>
                <c:pt idx="73">
                  <c:v>41698</c:v>
                </c:pt>
                <c:pt idx="74">
                  <c:v>41729</c:v>
                </c:pt>
                <c:pt idx="75">
                  <c:v>41759</c:v>
                </c:pt>
                <c:pt idx="76">
                  <c:v>41790</c:v>
                </c:pt>
                <c:pt idx="77">
                  <c:v>41820</c:v>
                </c:pt>
                <c:pt idx="78">
                  <c:v>41851</c:v>
                </c:pt>
                <c:pt idx="79">
                  <c:v>41882</c:v>
                </c:pt>
                <c:pt idx="80">
                  <c:v>41912</c:v>
                </c:pt>
                <c:pt idx="81">
                  <c:v>41943</c:v>
                </c:pt>
                <c:pt idx="82">
                  <c:v>41973</c:v>
                </c:pt>
                <c:pt idx="83">
                  <c:v>42004</c:v>
                </c:pt>
                <c:pt idx="84">
                  <c:v>42035</c:v>
                </c:pt>
                <c:pt idx="85">
                  <c:v>42063</c:v>
                </c:pt>
                <c:pt idx="86">
                  <c:v>42094</c:v>
                </c:pt>
                <c:pt idx="87">
                  <c:v>42124</c:v>
                </c:pt>
                <c:pt idx="88">
                  <c:v>42155</c:v>
                </c:pt>
                <c:pt idx="89">
                  <c:v>42185</c:v>
                </c:pt>
                <c:pt idx="90">
                  <c:v>42216</c:v>
                </c:pt>
                <c:pt idx="91">
                  <c:v>42247</c:v>
                </c:pt>
                <c:pt idx="92">
                  <c:v>42277</c:v>
                </c:pt>
                <c:pt idx="93">
                  <c:v>42308</c:v>
                </c:pt>
                <c:pt idx="94">
                  <c:v>42338</c:v>
                </c:pt>
                <c:pt idx="95">
                  <c:v>42369</c:v>
                </c:pt>
                <c:pt idx="96">
                  <c:v>42400</c:v>
                </c:pt>
                <c:pt idx="97">
                  <c:v>42429</c:v>
                </c:pt>
                <c:pt idx="98">
                  <c:v>42460</c:v>
                </c:pt>
                <c:pt idx="99">
                  <c:v>42490</c:v>
                </c:pt>
                <c:pt idx="100">
                  <c:v>42521</c:v>
                </c:pt>
                <c:pt idx="101">
                  <c:v>42551</c:v>
                </c:pt>
                <c:pt idx="102">
                  <c:v>42582</c:v>
                </c:pt>
                <c:pt idx="103">
                  <c:v>42613</c:v>
                </c:pt>
                <c:pt idx="104">
                  <c:v>42643</c:v>
                </c:pt>
                <c:pt idx="105">
                  <c:v>42674</c:v>
                </c:pt>
                <c:pt idx="106">
                  <c:v>42704</c:v>
                </c:pt>
                <c:pt idx="107">
                  <c:v>42735</c:v>
                </c:pt>
                <c:pt idx="108">
                  <c:v>42766</c:v>
                </c:pt>
                <c:pt idx="109">
                  <c:v>42794</c:v>
                </c:pt>
                <c:pt idx="110">
                  <c:v>42825</c:v>
                </c:pt>
                <c:pt idx="111">
                  <c:v>42855</c:v>
                </c:pt>
                <c:pt idx="112">
                  <c:v>42886</c:v>
                </c:pt>
              </c:numCache>
            </c:numRef>
          </c:cat>
          <c:val>
            <c:numRef>
              <c:f>'Conf Consu'!$BD$27:$BD$500</c:f>
              <c:numCache>
                <c:formatCode>General</c:formatCode>
                <c:ptCount val="474"/>
                <c:pt idx="0">
                  <c:v>0.8</c:v>
                </c:pt>
                <c:pt idx="1">
                  <c:v>-1</c:v>
                </c:pt>
                <c:pt idx="2">
                  <c:v>-2.2000000000000002</c:v>
                </c:pt>
                <c:pt idx="3">
                  <c:v>-4.9000000000000004</c:v>
                </c:pt>
                <c:pt idx="4">
                  <c:v>-2.4</c:v>
                </c:pt>
                <c:pt idx="5">
                  <c:v>-4</c:v>
                </c:pt>
                <c:pt idx="6">
                  <c:v>-6.5</c:v>
                </c:pt>
                <c:pt idx="7">
                  <c:v>-7.3</c:v>
                </c:pt>
                <c:pt idx="8">
                  <c:v>-8.9</c:v>
                </c:pt>
                <c:pt idx="9">
                  <c:v>-13.5</c:v>
                </c:pt>
                <c:pt idx="10">
                  <c:v>-20.9</c:v>
                </c:pt>
                <c:pt idx="11">
                  <c:v>-26.6</c:v>
                </c:pt>
                <c:pt idx="12">
                  <c:v>-27.9</c:v>
                </c:pt>
                <c:pt idx="13">
                  <c:v>-30.9</c:v>
                </c:pt>
                <c:pt idx="14">
                  <c:v>-34.4</c:v>
                </c:pt>
                <c:pt idx="15">
                  <c:v>-30.1</c:v>
                </c:pt>
                <c:pt idx="16">
                  <c:v>-26.9</c:v>
                </c:pt>
                <c:pt idx="17">
                  <c:v>-26.5</c:v>
                </c:pt>
                <c:pt idx="18">
                  <c:v>-24.3</c:v>
                </c:pt>
                <c:pt idx="19">
                  <c:v>-21.2</c:v>
                </c:pt>
                <c:pt idx="20">
                  <c:v>-20.6</c:v>
                </c:pt>
                <c:pt idx="21">
                  <c:v>-18.3</c:v>
                </c:pt>
                <c:pt idx="22">
                  <c:v>-15.7</c:v>
                </c:pt>
                <c:pt idx="23">
                  <c:v>-13.4</c:v>
                </c:pt>
                <c:pt idx="24">
                  <c:v>-10.199999999999999</c:v>
                </c:pt>
                <c:pt idx="25">
                  <c:v>-8.6999999999999993</c:v>
                </c:pt>
                <c:pt idx="26">
                  <c:v>-8.4</c:v>
                </c:pt>
                <c:pt idx="27">
                  <c:v>-7.4</c:v>
                </c:pt>
                <c:pt idx="28">
                  <c:v>-5.2</c:v>
                </c:pt>
                <c:pt idx="29">
                  <c:v>-5.0999999999999996</c:v>
                </c:pt>
                <c:pt idx="30">
                  <c:v>-2.6</c:v>
                </c:pt>
                <c:pt idx="31">
                  <c:v>-2.8</c:v>
                </c:pt>
                <c:pt idx="32">
                  <c:v>-3.4</c:v>
                </c:pt>
                <c:pt idx="33">
                  <c:v>-1.3</c:v>
                </c:pt>
                <c:pt idx="34">
                  <c:v>0.3</c:v>
                </c:pt>
                <c:pt idx="35">
                  <c:v>3</c:v>
                </c:pt>
                <c:pt idx="36">
                  <c:v>3.8</c:v>
                </c:pt>
                <c:pt idx="37">
                  <c:v>2.1</c:v>
                </c:pt>
                <c:pt idx="38">
                  <c:v>2.4</c:v>
                </c:pt>
                <c:pt idx="39">
                  <c:v>1.6</c:v>
                </c:pt>
                <c:pt idx="40">
                  <c:v>-0.2</c:v>
                </c:pt>
                <c:pt idx="41">
                  <c:v>-1.5</c:v>
                </c:pt>
                <c:pt idx="42">
                  <c:v>-3.6</c:v>
                </c:pt>
                <c:pt idx="43">
                  <c:v>-4.5999999999999996</c:v>
                </c:pt>
                <c:pt idx="44">
                  <c:v>-9.9</c:v>
                </c:pt>
                <c:pt idx="45">
                  <c:v>-9.8000000000000007</c:v>
                </c:pt>
                <c:pt idx="46">
                  <c:v>-8.5</c:v>
                </c:pt>
                <c:pt idx="47">
                  <c:v>-11</c:v>
                </c:pt>
                <c:pt idx="48">
                  <c:v>-10.8</c:v>
                </c:pt>
                <c:pt idx="49">
                  <c:v>-11.6</c:v>
                </c:pt>
                <c:pt idx="50">
                  <c:v>-11.3</c:v>
                </c:pt>
                <c:pt idx="51">
                  <c:v>-14</c:v>
                </c:pt>
                <c:pt idx="52">
                  <c:v>-19</c:v>
                </c:pt>
                <c:pt idx="53">
                  <c:v>-15.3</c:v>
                </c:pt>
                <c:pt idx="54">
                  <c:v>-17.399999999999999</c:v>
                </c:pt>
                <c:pt idx="55">
                  <c:v>-17.600000000000001</c:v>
                </c:pt>
                <c:pt idx="56">
                  <c:v>-17.600000000000001</c:v>
                </c:pt>
                <c:pt idx="57">
                  <c:v>-18.899999999999999</c:v>
                </c:pt>
                <c:pt idx="58">
                  <c:v>-16.399999999999999</c:v>
                </c:pt>
                <c:pt idx="59">
                  <c:v>-14.9</c:v>
                </c:pt>
                <c:pt idx="60">
                  <c:v>-16.399999999999999</c:v>
                </c:pt>
                <c:pt idx="61">
                  <c:v>-15.4</c:v>
                </c:pt>
                <c:pt idx="62">
                  <c:v>-14.7</c:v>
                </c:pt>
                <c:pt idx="63">
                  <c:v>-16.2</c:v>
                </c:pt>
                <c:pt idx="64">
                  <c:v>-15.7</c:v>
                </c:pt>
                <c:pt idx="65">
                  <c:v>-13.1</c:v>
                </c:pt>
                <c:pt idx="66">
                  <c:v>-10.8</c:v>
                </c:pt>
                <c:pt idx="67">
                  <c:v>-10.3</c:v>
                </c:pt>
                <c:pt idx="68">
                  <c:v>-6</c:v>
                </c:pt>
                <c:pt idx="69">
                  <c:v>-6.8</c:v>
                </c:pt>
                <c:pt idx="70">
                  <c:v>-3.2</c:v>
                </c:pt>
                <c:pt idx="71">
                  <c:v>-2.8</c:v>
                </c:pt>
                <c:pt idx="72">
                  <c:v>-3.6</c:v>
                </c:pt>
                <c:pt idx="73">
                  <c:v>-2.8</c:v>
                </c:pt>
                <c:pt idx="74">
                  <c:v>-2.2000000000000002</c:v>
                </c:pt>
                <c:pt idx="75">
                  <c:v>-1.5</c:v>
                </c:pt>
                <c:pt idx="76">
                  <c:v>-2.6</c:v>
                </c:pt>
                <c:pt idx="77">
                  <c:v>-2.8</c:v>
                </c:pt>
                <c:pt idx="78">
                  <c:v>-2.6</c:v>
                </c:pt>
                <c:pt idx="79">
                  <c:v>-6.2</c:v>
                </c:pt>
                <c:pt idx="80">
                  <c:v>-5.6</c:v>
                </c:pt>
                <c:pt idx="81">
                  <c:v>-4.9000000000000004</c:v>
                </c:pt>
                <c:pt idx="82">
                  <c:v>-4.7</c:v>
                </c:pt>
                <c:pt idx="83">
                  <c:v>-5</c:v>
                </c:pt>
                <c:pt idx="84">
                  <c:v>-5.0999999999999996</c:v>
                </c:pt>
                <c:pt idx="85">
                  <c:v>-4.4000000000000004</c:v>
                </c:pt>
                <c:pt idx="86">
                  <c:v>-1.4</c:v>
                </c:pt>
                <c:pt idx="87">
                  <c:v>-1.1000000000000001</c:v>
                </c:pt>
                <c:pt idx="88">
                  <c:v>-1.2</c:v>
                </c:pt>
                <c:pt idx="89">
                  <c:v>-1.3</c:v>
                </c:pt>
                <c:pt idx="90">
                  <c:v>-1.3</c:v>
                </c:pt>
                <c:pt idx="91">
                  <c:v>-2.4</c:v>
                </c:pt>
                <c:pt idx="92">
                  <c:v>-1.2</c:v>
                </c:pt>
                <c:pt idx="93">
                  <c:v>0.5</c:v>
                </c:pt>
                <c:pt idx="94">
                  <c:v>-1.1000000000000001</c:v>
                </c:pt>
                <c:pt idx="95">
                  <c:v>-1.5</c:v>
                </c:pt>
                <c:pt idx="96">
                  <c:v>-2.2999999999999998</c:v>
                </c:pt>
                <c:pt idx="97">
                  <c:v>-3.3</c:v>
                </c:pt>
                <c:pt idx="98">
                  <c:v>-3.2</c:v>
                </c:pt>
                <c:pt idx="99">
                  <c:v>-2.6</c:v>
                </c:pt>
                <c:pt idx="100">
                  <c:v>-2.5</c:v>
                </c:pt>
                <c:pt idx="101">
                  <c:v>-2.4</c:v>
                </c:pt>
                <c:pt idx="102">
                  <c:v>-1.8</c:v>
                </c:pt>
                <c:pt idx="103">
                  <c:v>-3.4</c:v>
                </c:pt>
                <c:pt idx="104">
                  <c:v>-3.3</c:v>
                </c:pt>
                <c:pt idx="105">
                  <c:v>-2.1</c:v>
                </c:pt>
                <c:pt idx="106">
                  <c:v>-3.3</c:v>
                </c:pt>
                <c:pt idx="107">
                  <c:v>-2</c:v>
                </c:pt>
                <c:pt idx="108">
                  <c:v>-0.7</c:v>
                </c:pt>
                <c:pt idx="109">
                  <c:v>0.4</c:v>
                </c:pt>
                <c:pt idx="110">
                  <c:v>0.9</c:v>
                </c:pt>
                <c:pt idx="111">
                  <c:v>1.8</c:v>
                </c:pt>
                <c:pt idx="112">
                  <c:v>1.5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'Conf Consu'!$BE$26</c:f>
              <c:strCache>
                <c:ptCount val="1"/>
                <c:pt idx="0">
                  <c:v>España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'Conf Consu'!$BA$27:$BA$500</c:f>
              <c:numCache>
                <c:formatCode>m/d/yyyy</c:formatCode>
                <c:ptCount val="474"/>
                <c:pt idx="0">
                  <c:v>39478</c:v>
                </c:pt>
                <c:pt idx="1">
                  <c:v>39507</c:v>
                </c:pt>
                <c:pt idx="2">
                  <c:v>39538</c:v>
                </c:pt>
                <c:pt idx="3">
                  <c:v>39568</c:v>
                </c:pt>
                <c:pt idx="4">
                  <c:v>39599</c:v>
                </c:pt>
                <c:pt idx="5">
                  <c:v>39629</c:v>
                </c:pt>
                <c:pt idx="6">
                  <c:v>39660</c:v>
                </c:pt>
                <c:pt idx="7">
                  <c:v>39691</c:v>
                </c:pt>
                <c:pt idx="8">
                  <c:v>39721</c:v>
                </c:pt>
                <c:pt idx="9">
                  <c:v>39752</c:v>
                </c:pt>
                <c:pt idx="10">
                  <c:v>39782</c:v>
                </c:pt>
                <c:pt idx="11">
                  <c:v>39813</c:v>
                </c:pt>
                <c:pt idx="12">
                  <c:v>39844</c:v>
                </c:pt>
                <c:pt idx="13">
                  <c:v>39872</c:v>
                </c:pt>
                <c:pt idx="14">
                  <c:v>39903</c:v>
                </c:pt>
                <c:pt idx="15">
                  <c:v>39933</c:v>
                </c:pt>
                <c:pt idx="16">
                  <c:v>39964</c:v>
                </c:pt>
                <c:pt idx="17">
                  <c:v>39994</c:v>
                </c:pt>
                <c:pt idx="18">
                  <c:v>40025</c:v>
                </c:pt>
                <c:pt idx="19">
                  <c:v>40056</c:v>
                </c:pt>
                <c:pt idx="20">
                  <c:v>40086</c:v>
                </c:pt>
                <c:pt idx="21">
                  <c:v>40117</c:v>
                </c:pt>
                <c:pt idx="22">
                  <c:v>40147</c:v>
                </c:pt>
                <c:pt idx="23">
                  <c:v>40178</c:v>
                </c:pt>
                <c:pt idx="24">
                  <c:v>40209</c:v>
                </c:pt>
                <c:pt idx="25">
                  <c:v>40237</c:v>
                </c:pt>
                <c:pt idx="26">
                  <c:v>40268</c:v>
                </c:pt>
                <c:pt idx="27">
                  <c:v>40298</c:v>
                </c:pt>
                <c:pt idx="28">
                  <c:v>40329</c:v>
                </c:pt>
                <c:pt idx="29">
                  <c:v>40359</c:v>
                </c:pt>
                <c:pt idx="30">
                  <c:v>40390</c:v>
                </c:pt>
                <c:pt idx="31">
                  <c:v>40421</c:v>
                </c:pt>
                <c:pt idx="32">
                  <c:v>40451</c:v>
                </c:pt>
                <c:pt idx="33">
                  <c:v>40482</c:v>
                </c:pt>
                <c:pt idx="34">
                  <c:v>40512</c:v>
                </c:pt>
                <c:pt idx="35">
                  <c:v>40543</c:v>
                </c:pt>
                <c:pt idx="36">
                  <c:v>40574</c:v>
                </c:pt>
                <c:pt idx="37">
                  <c:v>40602</c:v>
                </c:pt>
                <c:pt idx="38">
                  <c:v>40633</c:v>
                </c:pt>
                <c:pt idx="39">
                  <c:v>40663</c:v>
                </c:pt>
                <c:pt idx="40">
                  <c:v>40694</c:v>
                </c:pt>
                <c:pt idx="41">
                  <c:v>40724</c:v>
                </c:pt>
                <c:pt idx="42">
                  <c:v>40755</c:v>
                </c:pt>
                <c:pt idx="43">
                  <c:v>40786</c:v>
                </c:pt>
                <c:pt idx="44">
                  <c:v>40816</c:v>
                </c:pt>
                <c:pt idx="45">
                  <c:v>40847</c:v>
                </c:pt>
                <c:pt idx="46">
                  <c:v>40877</c:v>
                </c:pt>
                <c:pt idx="47">
                  <c:v>40908</c:v>
                </c:pt>
                <c:pt idx="48">
                  <c:v>40939</c:v>
                </c:pt>
                <c:pt idx="49">
                  <c:v>40968</c:v>
                </c:pt>
                <c:pt idx="50">
                  <c:v>40999</c:v>
                </c:pt>
                <c:pt idx="51">
                  <c:v>41029</c:v>
                </c:pt>
                <c:pt idx="52">
                  <c:v>41060</c:v>
                </c:pt>
                <c:pt idx="53">
                  <c:v>41090</c:v>
                </c:pt>
                <c:pt idx="54">
                  <c:v>41121</c:v>
                </c:pt>
                <c:pt idx="55">
                  <c:v>41152</c:v>
                </c:pt>
                <c:pt idx="56">
                  <c:v>41182</c:v>
                </c:pt>
                <c:pt idx="57">
                  <c:v>41213</c:v>
                </c:pt>
                <c:pt idx="58">
                  <c:v>41243</c:v>
                </c:pt>
                <c:pt idx="59">
                  <c:v>41274</c:v>
                </c:pt>
                <c:pt idx="60">
                  <c:v>41305</c:v>
                </c:pt>
                <c:pt idx="61">
                  <c:v>41333</c:v>
                </c:pt>
                <c:pt idx="62">
                  <c:v>41364</c:v>
                </c:pt>
                <c:pt idx="63">
                  <c:v>41394</c:v>
                </c:pt>
                <c:pt idx="64">
                  <c:v>41425</c:v>
                </c:pt>
                <c:pt idx="65">
                  <c:v>41455</c:v>
                </c:pt>
                <c:pt idx="66">
                  <c:v>41486</c:v>
                </c:pt>
                <c:pt idx="67">
                  <c:v>41517</c:v>
                </c:pt>
                <c:pt idx="68">
                  <c:v>41547</c:v>
                </c:pt>
                <c:pt idx="69">
                  <c:v>41578</c:v>
                </c:pt>
                <c:pt idx="70">
                  <c:v>41608</c:v>
                </c:pt>
                <c:pt idx="71">
                  <c:v>41639</c:v>
                </c:pt>
                <c:pt idx="72">
                  <c:v>41670</c:v>
                </c:pt>
                <c:pt idx="73">
                  <c:v>41698</c:v>
                </c:pt>
                <c:pt idx="74">
                  <c:v>41729</c:v>
                </c:pt>
                <c:pt idx="75">
                  <c:v>41759</c:v>
                </c:pt>
                <c:pt idx="76">
                  <c:v>41790</c:v>
                </c:pt>
                <c:pt idx="77">
                  <c:v>41820</c:v>
                </c:pt>
                <c:pt idx="78">
                  <c:v>41851</c:v>
                </c:pt>
                <c:pt idx="79">
                  <c:v>41882</c:v>
                </c:pt>
                <c:pt idx="80">
                  <c:v>41912</c:v>
                </c:pt>
                <c:pt idx="81">
                  <c:v>41943</c:v>
                </c:pt>
                <c:pt idx="82">
                  <c:v>41973</c:v>
                </c:pt>
                <c:pt idx="83">
                  <c:v>42004</c:v>
                </c:pt>
                <c:pt idx="84">
                  <c:v>42035</c:v>
                </c:pt>
                <c:pt idx="85">
                  <c:v>42063</c:v>
                </c:pt>
                <c:pt idx="86">
                  <c:v>42094</c:v>
                </c:pt>
                <c:pt idx="87">
                  <c:v>42124</c:v>
                </c:pt>
                <c:pt idx="88">
                  <c:v>42155</c:v>
                </c:pt>
                <c:pt idx="89">
                  <c:v>42185</c:v>
                </c:pt>
                <c:pt idx="90">
                  <c:v>42216</c:v>
                </c:pt>
                <c:pt idx="91">
                  <c:v>42247</c:v>
                </c:pt>
                <c:pt idx="92">
                  <c:v>42277</c:v>
                </c:pt>
                <c:pt idx="93">
                  <c:v>42308</c:v>
                </c:pt>
                <c:pt idx="94">
                  <c:v>42338</c:v>
                </c:pt>
                <c:pt idx="95">
                  <c:v>42369</c:v>
                </c:pt>
                <c:pt idx="96">
                  <c:v>42400</c:v>
                </c:pt>
                <c:pt idx="97">
                  <c:v>42429</c:v>
                </c:pt>
                <c:pt idx="98">
                  <c:v>42460</c:v>
                </c:pt>
                <c:pt idx="99">
                  <c:v>42490</c:v>
                </c:pt>
                <c:pt idx="100">
                  <c:v>42521</c:v>
                </c:pt>
                <c:pt idx="101">
                  <c:v>42551</c:v>
                </c:pt>
                <c:pt idx="102">
                  <c:v>42582</c:v>
                </c:pt>
                <c:pt idx="103">
                  <c:v>42613</c:v>
                </c:pt>
                <c:pt idx="104">
                  <c:v>42643</c:v>
                </c:pt>
                <c:pt idx="105">
                  <c:v>42674</c:v>
                </c:pt>
                <c:pt idx="106">
                  <c:v>42704</c:v>
                </c:pt>
                <c:pt idx="107">
                  <c:v>42735</c:v>
                </c:pt>
                <c:pt idx="108">
                  <c:v>42766</c:v>
                </c:pt>
                <c:pt idx="109">
                  <c:v>42794</c:v>
                </c:pt>
                <c:pt idx="110">
                  <c:v>42825</c:v>
                </c:pt>
                <c:pt idx="111">
                  <c:v>42855</c:v>
                </c:pt>
                <c:pt idx="112">
                  <c:v>42886</c:v>
                </c:pt>
              </c:numCache>
            </c:numRef>
          </c:cat>
          <c:val>
            <c:numRef>
              <c:f>'Conf Consu'!$BE$27:$BE$500</c:f>
              <c:numCache>
                <c:formatCode>0.00</c:formatCode>
                <c:ptCount val="474"/>
                <c:pt idx="0">
                  <c:v>-3.9</c:v>
                </c:pt>
                <c:pt idx="1">
                  <c:v>-7.6</c:v>
                </c:pt>
                <c:pt idx="2">
                  <c:v>-9.1</c:v>
                </c:pt>
                <c:pt idx="3">
                  <c:v>-9.3000000000000007</c:v>
                </c:pt>
                <c:pt idx="4">
                  <c:v>-13.8</c:v>
                </c:pt>
                <c:pt idx="5">
                  <c:v>-16.2</c:v>
                </c:pt>
                <c:pt idx="6">
                  <c:v>-16</c:v>
                </c:pt>
                <c:pt idx="7">
                  <c:v>-18.100000000000001</c:v>
                </c:pt>
                <c:pt idx="8">
                  <c:v>-22.9</c:v>
                </c:pt>
                <c:pt idx="9">
                  <c:v>-27.7</c:v>
                </c:pt>
                <c:pt idx="10">
                  <c:v>-31.7</c:v>
                </c:pt>
                <c:pt idx="11">
                  <c:v>-38.799999999999997</c:v>
                </c:pt>
                <c:pt idx="12">
                  <c:v>-33.6</c:v>
                </c:pt>
                <c:pt idx="13">
                  <c:v>-37.6</c:v>
                </c:pt>
                <c:pt idx="14">
                  <c:v>-39.700000000000003</c:v>
                </c:pt>
                <c:pt idx="15">
                  <c:v>-34.9</c:v>
                </c:pt>
                <c:pt idx="16">
                  <c:v>-34.299999999999997</c:v>
                </c:pt>
                <c:pt idx="17">
                  <c:v>-33.700000000000003</c:v>
                </c:pt>
                <c:pt idx="18">
                  <c:v>-31.5</c:v>
                </c:pt>
                <c:pt idx="19">
                  <c:v>-26.4</c:v>
                </c:pt>
                <c:pt idx="20">
                  <c:v>-28.2</c:v>
                </c:pt>
                <c:pt idx="21">
                  <c:v>-23.2</c:v>
                </c:pt>
                <c:pt idx="22">
                  <c:v>-23.3</c:v>
                </c:pt>
                <c:pt idx="23">
                  <c:v>-23</c:v>
                </c:pt>
                <c:pt idx="24">
                  <c:v>-20.100000000000001</c:v>
                </c:pt>
                <c:pt idx="25">
                  <c:v>-19.399999999999999</c:v>
                </c:pt>
                <c:pt idx="26">
                  <c:v>-15.8</c:v>
                </c:pt>
                <c:pt idx="27">
                  <c:v>-14.2</c:v>
                </c:pt>
                <c:pt idx="28">
                  <c:v>-14.8</c:v>
                </c:pt>
                <c:pt idx="29">
                  <c:v>-12.6</c:v>
                </c:pt>
                <c:pt idx="30">
                  <c:v>-13.3</c:v>
                </c:pt>
                <c:pt idx="31">
                  <c:v>-13</c:v>
                </c:pt>
                <c:pt idx="32">
                  <c:v>-14.1</c:v>
                </c:pt>
                <c:pt idx="33">
                  <c:v>-10.199999999999999</c:v>
                </c:pt>
                <c:pt idx="34">
                  <c:v>-10.1</c:v>
                </c:pt>
                <c:pt idx="35">
                  <c:v>-7.4</c:v>
                </c:pt>
                <c:pt idx="36">
                  <c:v>-8.3000000000000007</c:v>
                </c:pt>
                <c:pt idx="37">
                  <c:v>-7.2</c:v>
                </c:pt>
                <c:pt idx="38">
                  <c:v>-10.199999999999999</c:v>
                </c:pt>
                <c:pt idx="39">
                  <c:v>-10.6</c:v>
                </c:pt>
                <c:pt idx="40">
                  <c:v>-11.9</c:v>
                </c:pt>
                <c:pt idx="41">
                  <c:v>-9.6</c:v>
                </c:pt>
                <c:pt idx="42">
                  <c:v>-13.3</c:v>
                </c:pt>
                <c:pt idx="43">
                  <c:v>-13.9</c:v>
                </c:pt>
                <c:pt idx="44">
                  <c:v>-16</c:v>
                </c:pt>
                <c:pt idx="45">
                  <c:v>-13.8</c:v>
                </c:pt>
                <c:pt idx="46">
                  <c:v>-16.899999999999999</c:v>
                </c:pt>
                <c:pt idx="47">
                  <c:v>-18.8</c:v>
                </c:pt>
                <c:pt idx="48">
                  <c:v>-14.8</c:v>
                </c:pt>
                <c:pt idx="49">
                  <c:v>-14.2</c:v>
                </c:pt>
                <c:pt idx="50">
                  <c:v>-15.5</c:v>
                </c:pt>
                <c:pt idx="51">
                  <c:v>-17.5</c:v>
                </c:pt>
                <c:pt idx="52">
                  <c:v>-15.6</c:v>
                </c:pt>
                <c:pt idx="53">
                  <c:v>-19</c:v>
                </c:pt>
                <c:pt idx="54">
                  <c:v>-18.600000000000001</c:v>
                </c:pt>
                <c:pt idx="55">
                  <c:v>-22.2</c:v>
                </c:pt>
                <c:pt idx="56">
                  <c:v>-19.3</c:v>
                </c:pt>
                <c:pt idx="57">
                  <c:v>-20.5</c:v>
                </c:pt>
                <c:pt idx="58">
                  <c:v>-17.2</c:v>
                </c:pt>
                <c:pt idx="59">
                  <c:v>-16</c:v>
                </c:pt>
                <c:pt idx="60">
                  <c:v>-18.600000000000001</c:v>
                </c:pt>
                <c:pt idx="61">
                  <c:v>-13.5</c:v>
                </c:pt>
                <c:pt idx="62">
                  <c:v>-15.7</c:v>
                </c:pt>
                <c:pt idx="63">
                  <c:v>-17.399999999999999</c:v>
                </c:pt>
                <c:pt idx="64">
                  <c:v>-14.7</c:v>
                </c:pt>
                <c:pt idx="65">
                  <c:v>-14.2</c:v>
                </c:pt>
                <c:pt idx="66">
                  <c:v>-14.2</c:v>
                </c:pt>
                <c:pt idx="67">
                  <c:v>-12.7</c:v>
                </c:pt>
                <c:pt idx="68">
                  <c:v>-11.4</c:v>
                </c:pt>
                <c:pt idx="69">
                  <c:v>-14.2</c:v>
                </c:pt>
                <c:pt idx="70">
                  <c:v>-11.7</c:v>
                </c:pt>
                <c:pt idx="71">
                  <c:v>-8.8000000000000007</c:v>
                </c:pt>
                <c:pt idx="72">
                  <c:v>-9.5</c:v>
                </c:pt>
                <c:pt idx="73">
                  <c:v>-8.1</c:v>
                </c:pt>
                <c:pt idx="74">
                  <c:v>-9.6</c:v>
                </c:pt>
                <c:pt idx="75">
                  <c:v>-9.3000000000000007</c:v>
                </c:pt>
                <c:pt idx="76">
                  <c:v>-8</c:v>
                </c:pt>
                <c:pt idx="77">
                  <c:v>-7.4</c:v>
                </c:pt>
                <c:pt idx="78">
                  <c:v>-5.7</c:v>
                </c:pt>
                <c:pt idx="79">
                  <c:v>-5.7</c:v>
                </c:pt>
                <c:pt idx="80">
                  <c:v>-5.7</c:v>
                </c:pt>
                <c:pt idx="81">
                  <c:v>-6</c:v>
                </c:pt>
                <c:pt idx="82">
                  <c:v>-4</c:v>
                </c:pt>
                <c:pt idx="83">
                  <c:v>-5.8</c:v>
                </c:pt>
                <c:pt idx="84">
                  <c:v>-4.5</c:v>
                </c:pt>
                <c:pt idx="85">
                  <c:v>-4.3</c:v>
                </c:pt>
                <c:pt idx="86">
                  <c:v>-0.9</c:v>
                </c:pt>
                <c:pt idx="87">
                  <c:v>0.2</c:v>
                </c:pt>
                <c:pt idx="88">
                  <c:v>1.4</c:v>
                </c:pt>
                <c:pt idx="89">
                  <c:v>1.2</c:v>
                </c:pt>
                <c:pt idx="90">
                  <c:v>-0.9</c:v>
                </c:pt>
                <c:pt idx="91">
                  <c:v>1.6</c:v>
                </c:pt>
                <c:pt idx="92">
                  <c:v>1.4</c:v>
                </c:pt>
                <c:pt idx="93">
                  <c:v>-0.7</c:v>
                </c:pt>
                <c:pt idx="94">
                  <c:v>-1.5</c:v>
                </c:pt>
                <c:pt idx="95">
                  <c:v>3</c:v>
                </c:pt>
                <c:pt idx="96">
                  <c:v>-1.3</c:v>
                </c:pt>
                <c:pt idx="97">
                  <c:v>-2.7</c:v>
                </c:pt>
                <c:pt idx="98">
                  <c:v>-1.6</c:v>
                </c:pt>
                <c:pt idx="99">
                  <c:v>-2.2000000000000002</c:v>
                </c:pt>
                <c:pt idx="100">
                  <c:v>-4.2</c:v>
                </c:pt>
                <c:pt idx="101">
                  <c:v>-2.1</c:v>
                </c:pt>
                <c:pt idx="102">
                  <c:v>-3.1</c:v>
                </c:pt>
                <c:pt idx="103">
                  <c:v>-5.2</c:v>
                </c:pt>
                <c:pt idx="104">
                  <c:v>-3</c:v>
                </c:pt>
                <c:pt idx="105">
                  <c:v>-0.1</c:v>
                </c:pt>
                <c:pt idx="106">
                  <c:v>0.9</c:v>
                </c:pt>
                <c:pt idx="107">
                  <c:v>-2.6</c:v>
                </c:pt>
                <c:pt idx="108">
                  <c:v>0.1</c:v>
                </c:pt>
                <c:pt idx="109">
                  <c:v>1.7</c:v>
                </c:pt>
                <c:pt idx="110">
                  <c:v>-0.9</c:v>
                </c:pt>
                <c:pt idx="111">
                  <c:v>-1.3</c:v>
                </c:pt>
                <c:pt idx="112">
                  <c:v>-1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'Conf Consu'!$BF$26</c:f>
              <c:strCache>
                <c:ptCount val="1"/>
                <c:pt idx="0">
                  <c:v>UK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'Conf Consu'!$BA$27:$BA$500</c:f>
              <c:numCache>
                <c:formatCode>m/d/yyyy</c:formatCode>
                <c:ptCount val="474"/>
                <c:pt idx="0">
                  <c:v>39478</c:v>
                </c:pt>
                <c:pt idx="1">
                  <c:v>39507</c:v>
                </c:pt>
                <c:pt idx="2">
                  <c:v>39538</c:v>
                </c:pt>
                <c:pt idx="3">
                  <c:v>39568</c:v>
                </c:pt>
                <c:pt idx="4">
                  <c:v>39599</c:v>
                </c:pt>
                <c:pt idx="5">
                  <c:v>39629</c:v>
                </c:pt>
                <c:pt idx="6">
                  <c:v>39660</c:v>
                </c:pt>
                <c:pt idx="7">
                  <c:v>39691</c:v>
                </c:pt>
                <c:pt idx="8">
                  <c:v>39721</c:v>
                </c:pt>
                <c:pt idx="9">
                  <c:v>39752</c:v>
                </c:pt>
                <c:pt idx="10">
                  <c:v>39782</c:v>
                </c:pt>
                <c:pt idx="11">
                  <c:v>39813</c:v>
                </c:pt>
                <c:pt idx="12">
                  <c:v>39844</c:v>
                </c:pt>
                <c:pt idx="13">
                  <c:v>39872</c:v>
                </c:pt>
                <c:pt idx="14">
                  <c:v>39903</c:v>
                </c:pt>
                <c:pt idx="15">
                  <c:v>39933</c:v>
                </c:pt>
                <c:pt idx="16">
                  <c:v>39964</c:v>
                </c:pt>
                <c:pt idx="17">
                  <c:v>39994</c:v>
                </c:pt>
                <c:pt idx="18">
                  <c:v>40025</c:v>
                </c:pt>
                <c:pt idx="19">
                  <c:v>40056</c:v>
                </c:pt>
                <c:pt idx="20">
                  <c:v>40086</c:v>
                </c:pt>
                <c:pt idx="21">
                  <c:v>40117</c:v>
                </c:pt>
                <c:pt idx="22">
                  <c:v>40147</c:v>
                </c:pt>
                <c:pt idx="23">
                  <c:v>40178</c:v>
                </c:pt>
                <c:pt idx="24">
                  <c:v>40209</c:v>
                </c:pt>
                <c:pt idx="25">
                  <c:v>40237</c:v>
                </c:pt>
                <c:pt idx="26">
                  <c:v>40268</c:v>
                </c:pt>
                <c:pt idx="27">
                  <c:v>40298</c:v>
                </c:pt>
                <c:pt idx="28">
                  <c:v>40329</c:v>
                </c:pt>
                <c:pt idx="29">
                  <c:v>40359</c:v>
                </c:pt>
                <c:pt idx="30">
                  <c:v>40390</c:v>
                </c:pt>
                <c:pt idx="31">
                  <c:v>40421</c:v>
                </c:pt>
                <c:pt idx="32">
                  <c:v>40451</c:v>
                </c:pt>
                <c:pt idx="33">
                  <c:v>40482</c:v>
                </c:pt>
                <c:pt idx="34">
                  <c:v>40512</c:v>
                </c:pt>
                <c:pt idx="35">
                  <c:v>40543</c:v>
                </c:pt>
                <c:pt idx="36">
                  <c:v>40574</c:v>
                </c:pt>
                <c:pt idx="37">
                  <c:v>40602</c:v>
                </c:pt>
                <c:pt idx="38">
                  <c:v>40633</c:v>
                </c:pt>
                <c:pt idx="39">
                  <c:v>40663</c:v>
                </c:pt>
                <c:pt idx="40">
                  <c:v>40694</c:v>
                </c:pt>
                <c:pt idx="41">
                  <c:v>40724</c:v>
                </c:pt>
                <c:pt idx="42">
                  <c:v>40755</c:v>
                </c:pt>
                <c:pt idx="43">
                  <c:v>40786</c:v>
                </c:pt>
                <c:pt idx="44">
                  <c:v>40816</c:v>
                </c:pt>
                <c:pt idx="45">
                  <c:v>40847</c:v>
                </c:pt>
                <c:pt idx="46">
                  <c:v>40877</c:v>
                </c:pt>
                <c:pt idx="47">
                  <c:v>40908</c:v>
                </c:pt>
                <c:pt idx="48">
                  <c:v>40939</c:v>
                </c:pt>
                <c:pt idx="49">
                  <c:v>40968</c:v>
                </c:pt>
                <c:pt idx="50">
                  <c:v>40999</c:v>
                </c:pt>
                <c:pt idx="51">
                  <c:v>41029</c:v>
                </c:pt>
                <c:pt idx="52">
                  <c:v>41060</c:v>
                </c:pt>
                <c:pt idx="53">
                  <c:v>41090</c:v>
                </c:pt>
                <c:pt idx="54">
                  <c:v>41121</c:v>
                </c:pt>
                <c:pt idx="55">
                  <c:v>41152</c:v>
                </c:pt>
                <c:pt idx="56">
                  <c:v>41182</c:v>
                </c:pt>
                <c:pt idx="57">
                  <c:v>41213</c:v>
                </c:pt>
                <c:pt idx="58">
                  <c:v>41243</c:v>
                </c:pt>
                <c:pt idx="59">
                  <c:v>41274</c:v>
                </c:pt>
                <c:pt idx="60">
                  <c:v>41305</c:v>
                </c:pt>
                <c:pt idx="61">
                  <c:v>41333</c:v>
                </c:pt>
                <c:pt idx="62">
                  <c:v>41364</c:v>
                </c:pt>
                <c:pt idx="63">
                  <c:v>41394</c:v>
                </c:pt>
                <c:pt idx="64">
                  <c:v>41425</c:v>
                </c:pt>
                <c:pt idx="65">
                  <c:v>41455</c:v>
                </c:pt>
                <c:pt idx="66">
                  <c:v>41486</c:v>
                </c:pt>
                <c:pt idx="67">
                  <c:v>41517</c:v>
                </c:pt>
                <c:pt idx="68">
                  <c:v>41547</c:v>
                </c:pt>
                <c:pt idx="69">
                  <c:v>41578</c:v>
                </c:pt>
                <c:pt idx="70">
                  <c:v>41608</c:v>
                </c:pt>
                <c:pt idx="71">
                  <c:v>41639</c:v>
                </c:pt>
                <c:pt idx="72">
                  <c:v>41670</c:v>
                </c:pt>
                <c:pt idx="73">
                  <c:v>41698</c:v>
                </c:pt>
                <c:pt idx="74">
                  <c:v>41729</c:v>
                </c:pt>
                <c:pt idx="75">
                  <c:v>41759</c:v>
                </c:pt>
                <c:pt idx="76">
                  <c:v>41790</c:v>
                </c:pt>
                <c:pt idx="77">
                  <c:v>41820</c:v>
                </c:pt>
                <c:pt idx="78">
                  <c:v>41851</c:v>
                </c:pt>
                <c:pt idx="79">
                  <c:v>41882</c:v>
                </c:pt>
                <c:pt idx="80">
                  <c:v>41912</c:v>
                </c:pt>
                <c:pt idx="81">
                  <c:v>41943</c:v>
                </c:pt>
                <c:pt idx="82">
                  <c:v>41973</c:v>
                </c:pt>
                <c:pt idx="83">
                  <c:v>42004</c:v>
                </c:pt>
                <c:pt idx="84">
                  <c:v>42035</c:v>
                </c:pt>
                <c:pt idx="85">
                  <c:v>42063</c:v>
                </c:pt>
                <c:pt idx="86">
                  <c:v>42094</c:v>
                </c:pt>
                <c:pt idx="87">
                  <c:v>42124</c:v>
                </c:pt>
                <c:pt idx="88">
                  <c:v>42155</c:v>
                </c:pt>
                <c:pt idx="89">
                  <c:v>42185</c:v>
                </c:pt>
                <c:pt idx="90">
                  <c:v>42216</c:v>
                </c:pt>
                <c:pt idx="91">
                  <c:v>42247</c:v>
                </c:pt>
                <c:pt idx="92">
                  <c:v>42277</c:v>
                </c:pt>
                <c:pt idx="93">
                  <c:v>42308</c:v>
                </c:pt>
                <c:pt idx="94">
                  <c:v>42338</c:v>
                </c:pt>
                <c:pt idx="95">
                  <c:v>42369</c:v>
                </c:pt>
                <c:pt idx="96">
                  <c:v>42400</c:v>
                </c:pt>
                <c:pt idx="97">
                  <c:v>42429</c:v>
                </c:pt>
                <c:pt idx="98">
                  <c:v>42460</c:v>
                </c:pt>
                <c:pt idx="99">
                  <c:v>42490</c:v>
                </c:pt>
                <c:pt idx="100">
                  <c:v>42521</c:v>
                </c:pt>
                <c:pt idx="101">
                  <c:v>42551</c:v>
                </c:pt>
                <c:pt idx="102">
                  <c:v>42582</c:v>
                </c:pt>
                <c:pt idx="103">
                  <c:v>42613</c:v>
                </c:pt>
                <c:pt idx="104">
                  <c:v>42643</c:v>
                </c:pt>
                <c:pt idx="105">
                  <c:v>42674</c:v>
                </c:pt>
                <c:pt idx="106">
                  <c:v>42704</c:v>
                </c:pt>
                <c:pt idx="107">
                  <c:v>42735</c:v>
                </c:pt>
                <c:pt idx="108">
                  <c:v>42766</c:v>
                </c:pt>
                <c:pt idx="109">
                  <c:v>42794</c:v>
                </c:pt>
                <c:pt idx="110">
                  <c:v>42825</c:v>
                </c:pt>
                <c:pt idx="111">
                  <c:v>42855</c:v>
                </c:pt>
                <c:pt idx="112">
                  <c:v>42886</c:v>
                </c:pt>
              </c:numCache>
            </c:numRef>
          </c:cat>
          <c:val>
            <c:numRef>
              <c:f>'Conf Consu'!$BF$27:$BF$500</c:f>
              <c:numCache>
                <c:formatCode>General</c:formatCode>
                <c:ptCount val="474"/>
                <c:pt idx="0">
                  <c:v>5.8</c:v>
                </c:pt>
                <c:pt idx="1">
                  <c:v>-4.2</c:v>
                </c:pt>
                <c:pt idx="2">
                  <c:v>2</c:v>
                </c:pt>
                <c:pt idx="3">
                  <c:v>-7.4</c:v>
                </c:pt>
                <c:pt idx="4">
                  <c:v>-12.3</c:v>
                </c:pt>
                <c:pt idx="5">
                  <c:v>-6.9</c:v>
                </c:pt>
                <c:pt idx="6">
                  <c:v>-11.4</c:v>
                </c:pt>
                <c:pt idx="7">
                  <c:v>-15.7</c:v>
                </c:pt>
                <c:pt idx="8">
                  <c:v>-21.2</c:v>
                </c:pt>
                <c:pt idx="9">
                  <c:v>-30.2</c:v>
                </c:pt>
                <c:pt idx="10">
                  <c:v>-28.3</c:v>
                </c:pt>
                <c:pt idx="11">
                  <c:v>-32.6</c:v>
                </c:pt>
                <c:pt idx="12">
                  <c:v>-35.6</c:v>
                </c:pt>
                <c:pt idx="13">
                  <c:v>-44.9</c:v>
                </c:pt>
                <c:pt idx="14">
                  <c:v>-49</c:v>
                </c:pt>
                <c:pt idx="15">
                  <c:v>-43.3</c:v>
                </c:pt>
                <c:pt idx="16">
                  <c:v>-39.6</c:v>
                </c:pt>
                <c:pt idx="17">
                  <c:v>-38.200000000000003</c:v>
                </c:pt>
                <c:pt idx="18">
                  <c:v>-40</c:v>
                </c:pt>
                <c:pt idx="19">
                  <c:v>-27.2</c:v>
                </c:pt>
                <c:pt idx="20">
                  <c:v>-27.9</c:v>
                </c:pt>
                <c:pt idx="21">
                  <c:v>-18.100000000000001</c:v>
                </c:pt>
                <c:pt idx="22">
                  <c:v>-16.3</c:v>
                </c:pt>
                <c:pt idx="23">
                  <c:v>-18.5</c:v>
                </c:pt>
                <c:pt idx="24">
                  <c:v>-16.8</c:v>
                </c:pt>
                <c:pt idx="25">
                  <c:v>-9.8000000000000007</c:v>
                </c:pt>
                <c:pt idx="26">
                  <c:v>-8.6999999999999993</c:v>
                </c:pt>
                <c:pt idx="27">
                  <c:v>-6.2</c:v>
                </c:pt>
                <c:pt idx="28">
                  <c:v>0</c:v>
                </c:pt>
                <c:pt idx="29">
                  <c:v>-8.1999999999999993</c:v>
                </c:pt>
                <c:pt idx="30">
                  <c:v>-2.5</c:v>
                </c:pt>
                <c:pt idx="31">
                  <c:v>-1.5</c:v>
                </c:pt>
                <c:pt idx="32">
                  <c:v>-2.6</c:v>
                </c:pt>
                <c:pt idx="33">
                  <c:v>-0.4</c:v>
                </c:pt>
                <c:pt idx="34">
                  <c:v>-2.4</c:v>
                </c:pt>
                <c:pt idx="35">
                  <c:v>5.2</c:v>
                </c:pt>
                <c:pt idx="36">
                  <c:v>1</c:v>
                </c:pt>
                <c:pt idx="37">
                  <c:v>5.7</c:v>
                </c:pt>
                <c:pt idx="38">
                  <c:v>8.6999999999999993</c:v>
                </c:pt>
                <c:pt idx="39">
                  <c:v>4.8</c:v>
                </c:pt>
                <c:pt idx="40">
                  <c:v>3</c:v>
                </c:pt>
                <c:pt idx="41">
                  <c:v>1.6</c:v>
                </c:pt>
                <c:pt idx="42">
                  <c:v>-2.2000000000000002</c:v>
                </c:pt>
                <c:pt idx="43">
                  <c:v>-0.7</c:v>
                </c:pt>
                <c:pt idx="44">
                  <c:v>-6.8</c:v>
                </c:pt>
                <c:pt idx="45">
                  <c:v>-11.4</c:v>
                </c:pt>
                <c:pt idx="46">
                  <c:v>-12.4</c:v>
                </c:pt>
                <c:pt idx="47">
                  <c:v>-13</c:v>
                </c:pt>
                <c:pt idx="48">
                  <c:v>-6</c:v>
                </c:pt>
                <c:pt idx="49">
                  <c:v>-2.5</c:v>
                </c:pt>
                <c:pt idx="50">
                  <c:v>-5.0999999999999996</c:v>
                </c:pt>
                <c:pt idx="51">
                  <c:v>-1</c:v>
                </c:pt>
                <c:pt idx="52">
                  <c:v>-13.8</c:v>
                </c:pt>
                <c:pt idx="53">
                  <c:v>-10.9</c:v>
                </c:pt>
                <c:pt idx="54">
                  <c:v>-3.1</c:v>
                </c:pt>
                <c:pt idx="55">
                  <c:v>-13</c:v>
                </c:pt>
                <c:pt idx="56">
                  <c:v>-8.3000000000000007</c:v>
                </c:pt>
                <c:pt idx="57">
                  <c:v>-2.7</c:v>
                </c:pt>
                <c:pt idx="58">
                  <c:v>-9.9</c:v>
                </c:pt>
                <c:pt idx="59">
                  <c:v>-4.0999999999999996</c:v>
                </c:pt>
                <c:pt idx="60">
                  <c:v>-8.8000000000000007</c:v>
                </c:pt>
                <c:pt idx="61">
                  <c:v>-9</c:v>
                </c:pt>
                <c:pt idx="62">
                  <c:v>-8.4</c:v>
                </c:pt>
                <c:pt idx="63">
                  <c:v>-7.4</c:v>
                </c:pt>
                <c:pt idx="64">
                  <c:v>-7.8</c:v>
                </c:pt>
                <c:pt idx="65">
                  <c:v>-11.4</c:v>
                </c:pt>
                <c:pt idx="66">
                  <c:v>-4.4000000000000004</c:v>
                </c:pt>
                <c:pt idx="67">
                  <c:v>0.3</c:v>
                </c:pt>
                <c:pt idx="68">
                  <c:v>9.6</c:v>
                </c:pt>
                <c:pt idx="69">
                  <c:v>2.2999999999999998</c:v>
                </c:pt>
                <c:pt idx="70">
                  <c:v>12.3</c:v>
                </c:pt>
                <c:pt idx="71">
                  <c:v>9</c:v>
                </c:pt>
                <c:pt idx="72">
                  <c:v>6</c:v>
                </c:pt>
                <c:pt idx="73">
                  <c:v>6.3</c:v>
                </c:pt>
                <c:pt idx="74">
                  <c:v>2.5</c:v>
                </c:pt>
                <c:pt idx="75">
                  <c:v>9</c:v>
                </c:pt>
                <c:pt idx="76">
                  <c:v>9.1999999999999993</c:v>
                </c:pt>
                <c:pt idx="77">
                  <c:v>12.3</c:v>
                </c:pt>
                <c:pt idx="78">
                  <c:v>7.4</c:v>
                </c:pt>
                <c:pt idx="79">
                  <c:v>9.1999999999999993</c:v>
                </c:pt>
                <c:pt idx="80">
                  <c:v>4.9000000000000004</c:v>
                </c:pt>
                <c:pt idx="81">
                  <c:v>5.4</c:v>
                </c:pt>
                <c:pt idx="82">
                  <c:v>7.2</c:v>
                </c:pt>
                <c:pt idx="83">
                  <c:v>7.4</c:v>
                </c:pt>
                <c:pt idx="84">
                  <c:v>6.3</c:v>
                </c:pt>
                <c:pt idx="85">
                  <c:v>8.6999999999999993</c:v>
                </c:pt>
                <c:pt idx="86">
                  <c:v>1.4</c:v>
                </c:pt>
                <c:pt idx="87">
                  <c:v>1.3</c:v>
                </c:pt>
                <c:pt idx="88">
                  <c:v>2.9</c:v>
                </c:pt>
                <c:pt idx="89">
                  <c:v>-0.4</c:v>
                </c:pt>
                <c:pt idx="90">
                  <c:v>1.7</c:v>
                </c:pt>
                <c:pt idx="91">
                  <c:v>-1.3</c:v>
                </c:pt>
                <c:pt idx="92">
                  <c:v>-3.7</c:v>
                </c:pt>
                <c:pt idx="93">
                  <c:v>-2.7</c:v>
                </c:pt>
                <c:pt idx="94">
                  <c:v>-6.3</c:v>
                </c:pt>
                <c:pt idx="95">
                  <c:v>-7.4</c:v>
                </c:pt>
                <c:pt idx="96">
                  <c:v>-4.9000000000000004</c:v>
                </c:pt>
                <c:pt idx="97">
                  <c:v>-8.8000000000000007</c:v>
                </c:pt>
                <c:pt idx="98">
                  <c:v>-4.4000000000000004</c:v>
                </c:pt>
                <c:pt idx="99">
                  <c:v>-6.4</c:v>
                </c:pt>
                <c:pt idx="100">
                  <c:v>-1.4</c:v>
                </c:pt>
                <c:pt idx="101">
                  <c:v>1.3</c:v>
                </c:pt>
                <c:pt idx="102">
                  <c:v>-2.6</c:v>
                </c:pt>
                <c:pt idx="103">
                  <c:v>-1.8</c:v>
                </c:pt>
                <c:pt idx="104">
                  <c:v>-2.4</c:v>
                </c:pt>
                <c:pt idx="105">
                  <c:v>-0.4</c:v>
                </c:pt>
                <c:pt idx="106">
                  <c:v>5.7</c:v>
                </c:pt>
                <c:pt idx="107">
                  <c:v>4.0999999999999996</c:v>
                </c:pt>
                <c:pt idx="108">
                  <c:v>7.7</c:v>
                </c:pt>
                <c:pt idx="109">
                  <c:v>9.9</c:v>
                </c:pt>
                <c:pt idx="110">
                  <c:v>9.6999999999999993</c:v>
                </c:pt>
                <c:pt idx="111">
                  <c:v>6.6</c:v>
                </c:pt>
                <c:pt idx="112">
                  <c:v>9.9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'Conf Consu'!$BG$26</c:f>
              <c:strCache>
                <c:ptCount val="1"/>
                <c:pt idx="0">
                  <c:v>UE</c:v>
                </c:pt>
              </c:strCache>
            </c:strRef>
          </c:tx>
          <c:spPr>
            <a:ln w="25400">
              <a:solidFill>
                <a:srgbClr val="C00000"/>
              </a:solidFill>
            </a:ln>
          </c:spPr>
          <c:marker>
            <c:symbol val="none"/>
          </c:marker>
          <c:cat>
            <c:numRef>
              <c:f>'Conf Consu'!$BA$27:$BA$500</c:f>
              <c:numCache>
                <c:formatCode>m/d/yyyy</c:formatCode>
                <c:ptCount val="474"/>
                <c:pt idx="0">
                  <c:v>39478</c:v>
                </c:pt>
                <c:pt idx="1">
                  <c:v>39507</c:v>
                </c:pt>
                <c:pt idx="2">
                  <c:v>39538</c:v>
                </c:pt>
                <c:pt idx="3">
                  <c:v>39568</c:v>
                </c:pt>
                <c:pt idx="4">
                  <c:v>39599</c:v>
                </c:pt>
                <c:pt idx="5">
                  <c:v>39629</c:v>
                </c:pt>
                <c:pt idx="6">
                  <c:v>39660</c:v>
                </c:pt>
                <c:pt idx="7">
                  <c:v>39691</c:v>
                </c:pt>
                <c:pt idx="8">
                  <c:v>39721</c:v>
                </c:pt>
                <c:pt idx="9">
                  <c:v>39752</c:v>
                </c:pt>
                <c:pt idx="10">
                  <c:v>39782</c:v>
                </c:pt>
                <c:pt idx="11">
                  <c:v>39813</c:v>
                </c:pt>
                <c:pt idx="12">
                  <c:v>39844</c:v>
                </c:pt>
                <c:pt idx="13">
                  <c:v>39872</c:v>
                </c:pt>
                <c:pt idx="14">
                  <c:v>39903</c:v>
                </c:pt>
                <c:pt idx="15">
                  <c:v>39933</c:v>
                </c:pt>
                <c:pt idx="16">
                  <c:v>39964</c:v>
                </c:pt>
                <c:pt idx="17">
                  <c:v>39994</c:v>
                </c:pt>
                <c:pt idx="18">
                  <c:v>40025</c:v>
                </c:pt>
                <c:pt idx="19">
                  <c:v>40056</c:v>
                </c:pt>
                <c:pt idx="20">
                  <c:v>40086</c:v>
                </c:pt>
                <c:pt idx="21">
                  <c:v>40117</c:v>
                </c:pt>
                <c:pt idx="22">
                  <c:v>40147</c:v>
                </c:pt>
                <c:pt idx="23">
                  <c:v>40178</c:v>
                </c:pt>
                <c:pt idx="24">
                  <c:v>40209</c:v>
                </c:pt>
                <c:pt idx="25">
                  <c:v>40237</c:v>
                </c:pt>
                <c:pt idx="26">
                  <c:v>40268</c:v>
                </c:pt>
                <c:pt idx="27">
                  <c:v>40298</c:v>
                </c:pt>
                <c:pt idx="28">
                  <c:v>40329</c:v>
                </c:pt>
                <c:pt idx="29">
                  <c:v>40359</c:v>
                </c:pt>
                <c:pt idx="30">
                  <c:v>40390</c:v>
                </c:pt>
                <c:pt idx="31">
                  <c:v>40421</c:v>
                </c:pt>
                <c:pt idx="32">
                  <c:v>40451</c:v>
                </c:pt>
                <c:pt idx="33">
                  <c:v>40482</c:v>
                </c:pt>
                <c:pt idx="34">
                  <c:v>40512</c:v>
                </c:pt>
                <c:pt idx="35">
                  <c:v>40543</c:v>
                </c:pt>
                <c:pt idx="36">
                  <c:v>40574</c:v>
                </c:pt>
                <c:pt idx="37">
                  <c:v>40602</c:v>
                </c:pt>
                <c:pt idx="38">
                  <c:v>40633</c:v>
                </c:pt>
                <c:pt idx="39">
                  <c:v>40663</c:v>
                </c:pt>
                <c:pt idx="40">
                  <c:v>40694</c:v>
                </c:pt>
                <c:pt idx="41">
                  <c:v>40724</c:v>
                </c:pt>
                <c:pt idx="42">
                  <c:v>40755</c:v>
                </c:pt>
                <c:pt idx="43">
                  <c:v>40786</c:v>
                </c:pt>
                <c:pt idx="44">
                  <c:v>40816</c:v>
                </c:pt>
                <c:pt idx="45">
                  <c:v>40847</c:v>
                </c:pt>
                <c:pt idx="46">
                  <c:v>40877</c:v>
                </c:pt>
                <c:pt idx="47">
                  <c:v>40908</c:v>
                </c:pt>
                <c:pt idx="48">
                  <c:v>40939</c:v>
                </c:pt>
                <c:pt idx="49">
                  <c:v>40968</c:v>
                </c:pt>
                <c:pt idx="50">
                  <c:v>40999</c:v>
                </c:pt>
                <c:pt idx="51">
                  <c:v>41029</c:v>
                </c:pt>
                <c:pt idx="52">
                  <c:v>41060</c:v>
                </c:pt>
                <c:pt idx="53">
                  <c:v>41090</c:v>
                </c:pt>
                <c:pt idx="54">
                  <c:v>41121</c:v>
                </c:pt>
                <c:pt idx="55">
                  <c:v>41152</c:v>
                </c:pt>
                <c:pt idx="56">
                  <c:v>41182</c:v>
                </c:pt>
                <c:pt idx="57">
                  <c:v>41213</c:v>
                </c:pt>
                <c:pt idx="58">
                  <c:v>41243</c:v>
                </c:pt>
                <c:pt idx="59">
                  <c:v>41274</c:v>
                </c:pt>
                <c:pt idx="60">
                  <c:v>41305</c:v>
                </c:pt>
                <c:pt idx="61">
                  <c:v>41333</c:v>
                </c:pt>
                <c:pt idx="62">
                  <c:v>41364</c:v>
                </c:pt>
                <c:pt idx="63">
                  <c:v>41394</c:v>
                </c:pt>
                <c:pt idx="64">
                  <c:v>41425</c:v>
                </c:pt>
                <c:pt idx="65">
                  <c:v>41455</c:v>
                </c:pt>
                <c:pt idx="66">
                  <c:v>41486</c:v>
                </c:pt>
                <c:pt idx="67">
                  <c:v>41517</c:v>
                </c:pt>
                <c:pt idx="68">
                  <c:v>41547</c:v>
                </c:pt>
                <c:pt idx="69">
                  <c:v>41578</c:v>
                </c:pt>
                <c:pt idx="70">
                  <c:v>41608</c:v>
                </c:pt>
                <c:pt idx="71">
                  <c:v>41639</c:v>
                </c:pt>
                <c:pt idx="72">
                  <c:v>41670</c:v>
                </c:pt>
                <c:pt idx="73">
                  <c:v>41698</c:v>
                </c:pt>
                <c:pt idx="74">
                  <c:v>41729</c:v>
                </c:pt>
                <c:pt idx="75">
                  <c:v>41759</c:v>
                </c:pt>
                <c:pt idx="76">
                  <c:v>41790</c:v>
                </c:pt>
                <c:pt idx="77">
                  <c:v>41820</c:v>
                </c:pt>
                <c:pt idx="78">
                  <c:v>41851</c:v>
                </c:pt>
                <c:pt idx="79">
                  <c:v>41882</c:v>
                </c:pt>
                <c:pt idx="80">
                  <c:v>41912</c:v>
                </c:pt>
                <c:pt idx="81">
                  <c:v>41943</c:v>
                </c:pt>
                <c:pt idx="82">
                  <c:v>41973</c:v>
                </c:pt>
                <c:pt idx="83">
                  <c:v>42004</c:v>
                </c:pt>
                <c:pt idx="84">
                  <c:v>42035</c:v>
                </c:pt>
                <c:pt idx="85">
                  <c:v>42063</c:v>
                </c:pt>
                <c:pt idx="86">
                  <c:v>42094</c:v>
                </c:pt>
                <c:pt idx="87">
                  <c:v>42124</c:v>
                </c:pt>
                <c:pt idx="88">
                  <c:v>42155</c:v>
                </c:pt>
                <c:pt idx="89">
                  <c:v>42185</c:v>
                </c:pt>
                <c:pt idx="90">
                  <c:v>42216</c:v>
                </c:pt>
                <c:pt idx="91">
                  <c:v>42247</c:v>
                </c:pt>
                <c:pt idx="92">
                  <c:v>42277</c:v>
                </c:pt>
                <c:pt idx="93">
                  <c:v>42308</c:v>
                </c:pt>
                <c:pt idx="94">
                  <c:v>42338</c:v>
                </c:pt>
                <c:pt idx="95">
                  <c:v>42369</c:v>
                </c:pt>
                <c:pt idx="96">
                  <c:v>42400</c:v>
                </c:pt>
                <c:pt idx="97">
                  <c:v>42429</c:v>
                </c:pt>
                <c:pt idx="98">
                  <c:v>42460</c:v>
                </c:pt>
                <c:pt idx="99">
                  <c:v>42490</c:v>
                </c:pt>
                <c:pt idx="100">
                  <c:v>42521</c:v>
                </c:pt>
                <c:pt idx="101">
                  <c:v>42551</c:v>
                </c:pt>
                <c:pt idx="102">
                  <c:v>42582</c:v>
                </c:pt>
                <c:pt idx="103">
                  <c:v>42613</c:v>
                </c:pt>
                <c:pt idx="104">
                  <c:v>42643</c:v>
                </c:pt>
                <c:pt idx="105">
                  <c:v>42674</c:v>
                </c:pt>
                <c:pt idx="106">
                  <c:v>42704</c:v>
                </c:pt>
                <c:pt idx="107">
                  <c:v>42735</c:v>
                </c:pt>
                <c:pt idx="108">
                  <c:v>42766</c:v>
                </c:pt>
                <c:pt idx="109">
                  <c:v>42794</c:v>
                </c:pt>
                <c:pt idx="110">
                  <c:v>42825</c:v>
                </c:pt>
                <c:pt idx="111">
                  <c:v>42855</c:v>
                </c:pt>
                <c:pt idx="112">
                  <c:v>42886</c:v>
                </c:pt>
              </c:numCache>
            </c:numRef>
          </c:cat>
          <c:val>
            <c:numRef>
              <c:f>'Conf Consu'!$BG$27:$BG$1048576</c:f>
              <c:numCache>
                <c:formatCode>General</c:formatCode>
                <c:ptCount val="1048550"/>
                <c:pt idx="0">
                  <c:v>2.2000000000000002</c:v>
                </c:pt>
                <c:pt idx="1">
                  <c:v>1.1000000000000001</c:v>
                </c:pt>
                <c:pt idx="2">
                  <c:v>1.5</c:v>
                </c:pt>
                <c:pt idx="3">
                  <c:v>-0.8</c:v>
                </c:pt>
                <c:pt idx="4">
                  <c:v>-1.4</c:v>
                </c:pt>
                <c:pt idx="5">
                  <c:v>-3.9</c:v>
                </c:pt>
                <c:pt idx="6">
                  <c:v>-5.9</c:v>
                </c:pt>
                <c:pt idx="7">
                  <c:v>-7.6</c:v>
                </c:pt>
                <c:pt idx="8">
                  <c:v>-10.8</c:v>
                </c:pt>
                <c:pt idx="9">
                  <c:v>-17.5</c:v>
                </c:pt>
                <c:pt idx="10">
                  <c:v>-25.6</c:v>
                </c:pt>
                <c:pt idx="11">
                  <c:v>-32.799999999999997</c:v>
                </c:pt>
                <c:pt idx="12">
                  <c:v>-32.700000000000003</c:v>
                </c:pt>
                <c:pt idx="13">
                  <c:v>-36.4</c:v>
                </c:pt>
                <c:pt idx="14">
                  <c:v>-38.1</c:v>
                </c:pt>
                <c:pt idx="15">
                  <c:v>-35.4</c:v>
                </c:pt>
                <c:pt idx="16">
                  <c:v>-33.6</c:v>
                </c:pt>
                <c:pt idx="17">
                  <c:v>-31.7</c:v>
                </c:pt>
                <c:pt idx="18">
                  <c:v>-29.8</c:v>
                </c:pt>
                <c:pt idx="19">
                  <c:v>-26</c:v>
                </c:pt>
                <c:pt idx="20">
                  <c:v>-24.4</c:v>
                </c:pt>
                <c:pt idx="21">
                  <c:v>-21</c:v>
                </c:pt>
                <c:pt idx="22">
                  <c:v>-18.7</c:v>
                </c:pt>
                <c:pt idx="23">
                  <c:v>-16.100000000000001</c:v>
                </c:pt>
                <c:pt idx="24">
                  <c:v>-13.8</c:v>
                </c:pt>
                <c:pt idx="25">
                  <c:v>-12.4</c:v>
                </c:pt>
                <c:pt idx="26">
                  <c:v>-9.3000000000000007</c:v>
                </c:pt>
                <c:pt idx="27">
                  <c:v>-7.2</c:v>
                </c:pt>
                <c:pt idx="28">
                  <c:v>-5.8</c:v>
                </c:pt>
                <c:pt idx="29">
                  <c:v>-4.7</c:v>
                </c:pt>
                <c:pt idx="30">
                  <c:v>-3.2</c:v>
                </c:pt>
                <c:pt idx="31">
                  <c:v>-2.4</c:v>
                </c:pt>
                <c:pt idx="32">
                  <c:v>-1.1000000000000001</c:v>
                </c:pt>
                <c:pt idx="33">
                  <c:v>0.7</c:v>
                </c:pt>
                <c:pt idx="34">
                  <c:v>2</c:v>
                </c:pt>
                <c:pt idx="35">
                  <c:v>5.4</c:v>
                </c:pt>
                <c:pt idx="36">
                  <c:v>6.1</c:v>
                </c:pt>
                <c:pt idx="37">
                  <c:v>6.9</c:v>
                </c:pt>
                <c:pt idx="38">
                  <c:v>6.5</c:v>
                </c:pt>
                <c:pt idx="39">
                  <c:v>5.6</c:v>
                </c:pt>
                <c:pt idx="40">
                  <c:v>3.6</c:v>
                </c:pt>
                <c:pt idx="41">
                  <c:v>2.9</c:v>
                </c:pt>
                <c:pt idx="42">
                  <c:v>0.4</c:v>
                </c:pt>
                <c:pt idx="43">
                  <c:v>-3</c:v>
                </c:pt>
                <c:pt idx="44">
                  <c:v>-6</c:v>
                </c:pt>
                <c:pt idx="45">
                  <c:v>-6.5</c:v>
                </c:pt>
                <c:pt idx="46">
                  <c:v>-6.9</c:v>
                </c:pt>
                <c:pt idx="47">
                  <c:v>-6.8</c:v>
                </c:pt>
                <c:pt idx="48">
                  <c:v>-6</c:v>
                </c:pt>
                <c:pt idx="49">
                  <c:v>-4.9000000000000004</c:v>
                </c:pt>
                <c:pt idx="50">
                  <c:v>-6.9</c:v>
                </c:pt>
                <c:pt idx="51">
                  <c:v>-8.4</c:v>
                </c:pt>
                <c:pt idx="52">
                  <c:v>-10.6</c:v>
                </c:pt>
                <c:pt idx="53">
                  <c:v>-11.8</c:v>
                </c:pt>
                <c:pt idx="54">
                  <c:v>-14.1</c:v>
                </c:pt>
                <c:pt idx="55">
                  <c:v>-14.6</c:v>
                </c:pt>
                <c:pt idx="56">
                  <c:v>-15.4</c:v>
                </c:pt>
                <c:pt idx="57">
                  <c:v>-17.899999999999999</c:v>
                </c:pt>
                <c:pt idx="58">
                  <c:v>-14.6</c:v>
                </c:pt>
                <c:pt idx="59">
                  <c:v>-13.5</c:v>
                </c:pt>
                <c:pt idx="60">
                  <c:v>-13.2</c:v>
                </c:pt>
                <c:pt idx="61">
                  <c:v>-10.9</c:v>
                </c:pt>
                <c:pt idx="62">
                  <c:v>-12</c:v>
                </c:pt>
                <c:pt idx="63">
                  <c:v>-13.4</c:v>
                </c:pt>
                <c:pt idx="64">
                  <c:v>-12.7</c:v>
                </c:pt>
                <c:pt idx="65">
                  <c:v>-10.8</c:v>
                </c:pt>
                <c:pt idx="66">
                  <c:v>-10.199999999999999</c:v>
                </c:pt>
                <c:pt idx="67">
                  <c:v>-7.5</c:v>
                </c:pt>
                <c:pt idx="68">
                  <c:v>-6.2</c:v>
                </c:pt>
                <c:pt idx="69">
                  <c:v>-4.9000000000000004</c:v>
                </c:pt>
                <c:pt idx="70">
                  <c:v>-3.5</c:v>
                </c:pt>
                <c:pt idx="71">
                  <c:v>-2.9</c:v>
                </c:pt>
                <c:pt idx="72">
                  <c:v>-3.3</c:v>
                </c:pt>
                <c:pt idx="73">
                  <c:v>-3.1</c:v>
                </c:pt>
                <c:pt idx="74">
                  <c:v>-2.9</c:v>
                </c:pt>
                <c:pt idx="75">
                  <c:v>-3</c:v>
                </c:pt>
                <c:pt idx="76">
                  <c:v>-2.8</c:v>
                </c:pt>
                <c:pt idx="77">
                  <c:v>-4.0999999999999996</c:v>
                </c:pt>
                <c:pt idx="78">
                  <c:v>-3.5</c:v>
                </c:pt>
                <c:pt idx="79">
                  <c:v>-4.8</c:v>
                </c:pt>
                <c:pt idx="80">
                  <c:v>-4.9000000000000004</c:v>
                </c:pt>
                <c:pt idx="81">
                  <c:v>-4.5999999999999996</c:v>
                </c:pt>
                <c:pt idx="82">
                  <c:v>-3.9</c:v>
                </c:pt>
                <c:pt idx="83">
                  <c:v>-4.9000000000000004</c:v>
                </c:pt>
                <c:pt idx="84">
                  <c:v>-4.5</c:v>
                </c:pt>
                <c:pt idx="85">
                  <c:v>-4.5</c:v>
                </c:pt>
                <c:pt idx="86">
                  <c:v>-2.8</c:v>
                </c:pt>
                <c:pt idx="87">
                  <c:v>-3.1</c:v>
                </c:pt>
                <c:pt idx="88">
                  <c:v>-2.9</c:v>
                </c:pt>
                <c:pt idx="89">
                  <c:v>-3.4</c:v>
                </c:pt>
                <c:pt idx="90">
                  <c:v>-2.8</c:v>
                </c:pt>
                <c:pt idx="91">
                  <c:v>-3.7</c:v>
                </c:pt>
                <c:pt idx="92">
                  <c:v>-2.2000000000000002</c:v>
                </c:pt>
                <c:pt idx="93">
                  <c:v>-1.9</c:v>
                </c:pt>
                <c:pt idx="94">
                  <c:v>-3.3</c:v>
                </c:pt>
                <c:pt idx="95">
                  <c:v>-2</c:v>
                </c:pt>
                <c:pt idx="96">
                  <c:v>-3.1</c:v>
                </c:pt>
                <c:pt idx="97">
                  <c:v>-4.0999999999999996</c:v>
                </c:pt>
                <c:pt idx="98">
                  <c:v>-4.0999999999999996</c:v>
                </c:pt>
                <c:pt idx="99">
                  <c:v>-3.6</c:v>
                </c:pt>
                <c:pt idx="100">
                  <c:v>-3.7</c:v>
                </c:pt>
                <c:pt idx="101">
                  <c:v>-2.8</c:v>
                </c:pt>
                <c:pt idx="102">
                  <c:v>-2.6</c:v>
                </c:pt>
                <c:pt idx="103">
                  <c:v>-4.3</c:v>
                </c:pt>
                <c:pt idx="104">
                  <c:v>-1.8</c:v>
                </c:pt>
                <c:pt idx="105">
                  <c:v>-0.7</c:v>
                </c:pt>
                <c:pt idx="106">
                  <c:v>-1.1000000000000001</c:v>
                </c:pt>
                <c:pt idx="107">
                  <c:v>0</c:v>
                </c:pt>
                <c:pt idx="108">
                  <c:v>0.8</c:v>
                </c:pt>
                <c:pt idx="109">
                  <c:v>1.3</c:v>
                </c:pt>
                <c:pt idx="110">
                  <c:v>1.3</c:v>
                </c:pt>
                <c:pt idx="111">
                  <c:v>2.6</c:v>
                </c:pt>
                <c:pt idx="112">
                  <c:v>2.8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1029632"/>
        <c:axId val="341031168"/>
      </c:lineChart>
      <c:dateAx>
        <c:axId val="341029632"/>
        <c:scaling>
          <c:orientation val="minMax"/>
        </c:scaling>
        <c:delete val="0"/>
        <c:axPos val="b"/>
        <c:numFmt formatCode="[$-C0A]mmm\-yy;@" sourceLinked="0"/>
        <c:majorTickMark val="none"/>
        <c:minorTickMark val="none"/>
        <c:tickLblPos val="low"/>
        <c:txPr>
          <a:bodyPr rot="-5400000" vert="horz"/>
          <a:lstStyle/>
          <a:p>
            <a:pPr>
              <a:defRPr sz="1050" b="0"/>
            </a:pPr>
            <a:endParaRPr lang="en-US"/>
          </a:p>
        </c:txPr>
        <c:crossAx val="341031168"/>
        <c:crosses val="autoZero"/>
        <c:auto val="1"/>
        <c:lblOffset val="100"/>
        <c:baseTimeUnit val="months"/>
      </c:dateAx>
      <c:valAx>
        <c:axId val="3410311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341029632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 sz="1050" b="1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Times New Roman" panose="02020603050405020304" pitchFamily="18" charset="0"/>
          <a:ea typeface="Calibri"/>
          <a:cs typeface="Times New Roman" panose="02020603050405020304" pitchFamily="18" charset="0"/>
        </a:defRPr>
      </a:pPr>
      <a:endParaRPr lang="en-US"/>
    </a:p>
  </c:txPr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9.0334594645342742E-2"/>
          <c:y val="5.0020444812819476E-2"/>
          <c:w val="0.83499981631378628"/>
          <c:h val="0.70996842625691192"/>
        </c:manualLayout>
      </c:layout>
      <c:lineChart>
        <c:grouping val="standard"/>
        <c:varyColors val="0"/>
        <c:ser>
          <c:idx val="1"/>
          <c:order val="1"/>
          <c:tx>
            <c:strRef>
              <c:f>'Conf Consu'!$L$26</c:f>
              <c:strCache>
                <c:ptCount val="1"/>
                <c:pt idx="0">
                  <c:v>Confianza Industria</c:v>
                </c:pt>
              </c:strCache>
            </c:strRef>
          </c:tx>
          <c:spPr>
            <a:ln w="25400">
              <a:solidFill>
                <a:sysClr val="window" lastClr="FFFFFF">
                  <a:lumMod val="50000"/>
                </a:sysClr>
              </a:solidFill>
              <a:prstDash val="solid"/>
            </a:ln>
          </c:spPr>
          <c:marker>
            <c:symbol val="none"/>
          </c:marker>
          <c:cat>
            <c:numRef>
              <c:f>'Conf Consu'!$J$27:$J$500</c:f>
              <c:numCache>
                <c:formatCode>m/d/yyyy</c:formatCode>
                <c:ptCount val="474"/>
                <c:pt idx="0">
                  <c:v>39478</c:v>
                </c:pt>
                <c:pt idx="1">
                  <c:v>39507</c:v>
                </c:pt>
                <c:pt idx="2">
                  <c:v>39538</c:v>
                </c:pt>
                <c:pt idx="3">
                  <c:v>39568</c:v>
                </c:pt>
                <c:pt idx="4">
                  <c:v>39599</c:v>
                </c:pt>
                <c:pt idx="5">
                  <c:v>39629</c:v>
                </c:pt>
                <c:pt idx="6">
                  <c:v>39660</c:v>
                </c:pt>
                <c:pt idx="7">
                  <c:v>39691</c:v>
                </c:pt>
                <c:pt idx="8">
                  <c:v>39721</c:v>
                </c:pt>
                <c:pt idx="9">
                  <c:v>39752</c:v>
                </c:pt>
                <c:pt idx="10">
                  <c:v>39782</c:v>
                </c:pt>
                <c:pt idx="11">
                  <c:v>39813</c:v>
                </c:pt>
                <c:pt idx="12">
                  <c:v>39844</c:v>
                </c:pt>
                <c:pt idx="13">
                  <c:v>39872</c:v>
                </c:pt>
                <c:pt idx="14">
                  <c:v>39903</c:v>
                </c:pt>
                <c:pt idx="15">
                  <c:v>39933</c:v>
                </c:pt>
                <c:pt idx="16">
                  <c:v>39964</c:v>
                </c:pt>
                <c:pt idx="17">
                  <c:v>39994</c:v>
                </c:pt>
                <c:pt idx="18">
                  <c:v>40025</c:v>
                </c:pt>
                <c:pt idx="19">
                  <c:v>40056</c:v>
                </c:pt>
                <c:pt idx="20">
                  <c:v>40086</c:v>
                </c:pt>
                <c:pt idx="21">
                  <c:v>40117</c:v>
                </c:pt>
                <c:pt idx="22">
                  <c:v>40147</c:v>
                </c:pt>
                <c:pt idx="23">
                  <c:v>40178</c:v>
                </c:pt>
                <c:pt idx="24">
                  <c:v>40209</c:v>
                </c:pt>
                <c:pt idx="25">
                  <c:v>40237</c:v>
                </c:pt>
                <c:pt idx="26">
                  <c:v>40268</c:v>
                </c:pt>
                <c:pt idx="27">
                  <c:v>40298</c:v>
                </c:pt>
                <c:pt idx="28">
                  <c:v>40329</c:v>
                </c:pt>
                <c:pt idx="29">
                  <c:v>40359</c:v>
                </c:pt>
                <c:pt idx="30">
                  <c:v>40390</c:v>
                </c:pt>
                <c:pt idx="31">
                  <c:v>40421</c:v>
                </c:pt>
                <c:pt idx="32">
                  <c:v>40451</c:v>
                </c:pt>
                <c:pt idx="33">
                  <c:v>40482</c:v>
                </c:pt>
                <c:pt idx="34">
                  <c:v>40512</c:v>
                </c:pt>
                <c:pt idx="35">
                  <c:v>40543</c:v>
                </c:pt>
                <c:pt idx="36">
                  <c:v>40574</c:v>
                </c:pt>
                <c:pt idx="37">
                  <c:v>40602</c:v>
                </c:pt>
                <c:pt idx="38">
                  <c:v>40633</c:v>
                </c:pt>
                <c:pt idx="39">
                  <c:v>40663</c:v>
                </c:pt>
                <c:pt idx="40">
                  <c:v>40694</c:v>
                </c:pt>
                <c:pt idx="41">
                  <c:v>40724</c:v>
                </c:pt>
                <c:pt idx="42">
                  <c:v>40755</c:v>
                </c:pt>
                <c:pt idx="43">
                  <c:v>40786</c:v>
                </c:pt>
                <c:pt idx="44">
                  <c:v>40816</c:v>
                </c:pt>
                <c:pt idx="45">
                  <c:v>40847</c:v>
                </c:pt>
                <c:pt idx="46">
                  <c:v>40877</c:v>
                </c:pt>
                <c:pt idx="47">
                  <c:v>40908</c:v>
                </c:pt>
                <c:pt idx="48">
                  <c:v>40939</c:v>
                </c:pt>
                <c:pt idx="49">
                  <c:v>40968</c:v>
                </c:pt>
                <c:pt idx="50">
                  <c:v>40999</c:v>
                </c:pt>
                <c:pt idx="51">
                  <c:v>41029</c:v>
                </c:pt>
                <c:pt idx="52">
                  <c:v>41060</c:v>
                </c:pt>
                <c:pt idx="53">
                  <c:v>41090</c:v>
                </c:pt>
                <c:pt idx="54">
                  <c:v>41121</c:v>
                </c:pt>
                <c:pt idx="55">
                  <c:v>41152</c:v>
                </c:pt>
                <c:pt idx="56">
                  <c:v>41182</c:v>
                </c:pt>
                <c:pt idx="57">
                  <c:v>41213</c:v>
                </c:pt>
                <c:pt idx="58">
                  <c:v>41243</c:v>
                </c:pt>
                <c:pt idx="59">
                  <c:v>41274</c:v>
                </c:pt>
                <c:pt idx="60">
                  <c:v>41305</c:v>
                </c:pt>
                <c:pt idx="61">
                  <c:v>41333</c:v>
                </c:pt>
                <c:pt idx="62">
                  <c:v>41364</c:v>
                </c:pt>
                <c:pt idx="63">
                  <c:v>41394</c:v>
                </c:pt>
                <c:pt idx="64">
                  <c:v>41425</c:v>
                </c:pt>
                <c:pt idx="65">
                  <c:v>41455</c:v>
                </c:pt>
                <c:pt idx="66">
                  <c:v>41486</c:v>
                </c:pt>
                <c:pt idx="67">
                  <c:v>41517</c:v>
                </c:pt>
                <c:pt idx="68">
                  <c:v>41547</c:v>
                </c:pt>
                <c:pt idx="69">
                  <c:v>41578</c:v>
                </c:pt>
                <c:pt idx="70">
                  <c:v>41608</c:v>
                </c:pt>
                <c:pt idx="71">
                  <c:v>41639</c:v>
                </c:pt>
                <c:pt idx="72">
                  <c:v>41670</c:v>
                </c:pt>
                <c:pt idx="73">
                  <c:v>41698</c:v>
                </c:pt>
                <c:pt idx="74">
                  <c:v>41729</c:v>
                </c:pt>
                <c:pt idx="75">
                  <c:v>41759</c:v>
                </c:pt>
                <c:pt idx="76">
                  <c:v>41790</c:v>
                </c:pt>
                <c:pt idx="77">
                  <c:v>41820</c:v>
                </c:pt>
                <c:pt idx="78">
                  <c:v>41851</c:v>
                </c:pt>
                <c:pt idx="79">
                  <c:v>41882</c:v>
                </c:pt>
                <c:pt idx="80">
                  <c:v>41912</c:v>
                </c:pt>
                <c:pt idx="81">
                  <c:v>41943</c:v>
                </c:pt>
                <c:pt idx="82">
                  <c:v>41973</c:v>
                </c:pt>
                <c:pt idx="83">
                  <c:v>42004</c:v>
                </c:pt>
                <c:pt idx="84">
                  <c:v>42035</c:v>
                </c:pt>
                <c:pt idx="85">
                  <c:v>42063</c:v>
                </c:pt>
                <c:pt idx="86">
                  <c:v>42094</c:v>
                </c:pt>
                <c:pt idx="87">
                  <c:v>42124</c:v>
                </c:pt>
                <c:pt idx="88">
                  <c:v>42155</c:v>
                </c:pt>
                <c:pt idx="89">
                  <c:v>42185</c:v>
                </c:pt>
                <c:pt idx="90">
                  <c:v>42216</c:v>
                </c:pt>
                <c:pt idx="91">
                  <c:v>42247</c:v>
                </c:pt>
                <c:pt idx="92">
                  <c:v>42277</c:v>
                </c:pt>
                <c:pt idx="93">
                  <c:v>42308</c:v>
                </c:pt>
                <c:pt idx="94">
                  <c:v>42338</c:v>
                </c:pt>
                <c:pt idx="95">
                  <c:v>42369</c:v>
                </c:pt>
                <c:pt idx="96">
                  <c:v>42400</c:v>
                </c:pt>
                <c:pt idx="97">
                  <c:v>42429</c:v>
                </c:pt>
                <c:pt idx="98">
                  <c:v>42460</c:v>
                </c:pt>
                <c:pt idx="99">
                  <c:v>42490</c:v>
                </c:pt>
                <c:pt idx="100">
                  <c:v>42521</c:v>
                </c:pt>
                <c:pt idx="101">
                  <c:v>42551</c:v>
                </c:pt>
                <c:pt idx="102">
                  <c:v>42582</c:v>
                </c:pt>
                <c:pt idx="103">
                  <c:v>42613</c:v>
                </c:pt>
                <c:pt idx="104">
                  <c:v>42643</c:v>
                </c:pt>
                <c:pt idx="105">
                  <c:v>42674</c:v>
                </c:pt>
                <c:pt idx="106">
                  <c:v>42704</c:v>
                </c:pt>
                <c:pt idx="107">
                  <c:v>42735</c:v>
                </c:pt>
                <c:pt idx="108">
                  <c:v>42766</c:v>
                </c:pt>
                <c:pt idx="109">
                  <c:v>42794</c:v>
                </c:pt>
                <c:pt idx="110">
                  <c:v>42825</c:v>
                </c:pt>
                <c:pt idx="111">
                  <c:v>42855</c:v>
                </c:pt>
                <c:pt idx="112">
                  <c:v>42886</c:v>
                </c:pt>
                <c:pt idx="113">
                  <c:v>42916</c:v>
                </c:pt>
              </c:numCache>
            </c:numRef>
          </c:cat>
          <c:val>
            <c:numRef>
              <c:f>'Conf Consu'!$L$27:$L$500</c:f>
              <c:numCache>
                <c:formatCode>General</c:formatCode>
                <c:ptCount val="474"/>
                <c:pt idx="0">
                  <c:v>2.2000000000000002</c:v>
                </c:pt>
                <c:pt idx="1">
                  <c:v>1.1000000000000001</c:v>
                </c:pt>
                <c:pt idx="2">
                  <c:v>1.5</c:v>
                </c:pt>
                <c:pt idx="3">
                  <c:v>-0.8</c:v>
                </c:pt>
                <c:pt idx="4">
                  <c:v>-1.4</c:v>
                </c:pt>
                <c:pt idx="5">
                  <c:v>-3.9</c:v>
                </c:pt>
                <c:pt idx="6">
                  <c:v>-5.9</c:v>
                </c:pt>
                <c:pt idx="7">
                  <c:v>-7.6</c:v>
                </c:pt>
                <c:pt idx="8">
                  <c:v>-10.8</c:v>
                </c:pt>
                <c:pt idx="9">
                  <c:v>-17.5</c:v>
                </c:pt>
                <c:pt idx="10">
                  <c:v>-25.6</c:v>
                </c:pt>
                <c:pt idx="11">
                  <c:v>-32.799999999999997</c:v>
                </c:pt>
                <c:pt idx="12">
                  <c:v>-32.700000000000003</c:v>
                </c:pt>
                <c:pt idx="13">
                  <c:v>-36.4</c:v>
                </c:pt>
                <c:pt idx="14">
                  <c:v>-38.1</c:v>
                </c:pt>
                <c:pt idx="15">
                  <c:v>-35.4</c:v>
                </c:pt>
                <c:pt idx="16">
                  <c:v>-33.6</c:v>
                </c:pt>
                <c:pt idx="17">
                  <c:v>-31.7</c:v>
                </c:pt>
                <c:pt idx="18">
                  <c:v>-29.8</c:v>
                </c:pt>
                <c:pt idx="19">
                  <c:v>-26</c:v>
                </c:pt>
                <c:pt idx="20">
                  <c:v>-24.4</c:v>
                </c:pt>
                <c:pt idx="21">
                  <c:v>-21</c:v>
                </c:pt>
                <c:pt idx="22">
                  <c:v>-18.7</c:v>
                </c:pt>
                <c:pt idx="23">
                  <c:v>-16.100000000000001</c:v>
                </c:pt>
                <c:pt idx="24">
                  <c:v>-13.8</c:v>
                </c:pt>
                <c:pt idx="25">
                  <c:v>-12.4</c:v>
                </c:pt>
                <c:pt idx="26">
                  <c:v>-9.3000000000000007</c:v>
                </c:pt>
                <c:pt idx="27">
                  <c:v>-7.2</c:v>
                </c:pt>
                <c:pt idx="28">
                  <c:v>-5.8</c:v>
                </c:pt>
                <c:pt idx="29">
                  <c:v>-4.7</c:v>
                </c:pt>
                <c:pt idx="30">
                  <c:v>-3.2</c:v>
                </c:pt>
                <c:pt idx="31">
                  <c:v>-2.4</c:v>
                </c:pt>
                <c:pt idx="32">
                  <c:v>-1.1000000000000001</c:v>
                </c:pt>
                <c:pt idx="33">
                  <c:v>0.7</c:v>
                </c:pt>
                <c:pt idx="34">
                  <c:v>2</c:v>
                </c:pt>
                <c:pt idx="35">
                  <c:v>5.4</c:v>
                </c:pt>
                <c:pt idx="36">
                  <c:v>6.1</c:v>
                </c:pt>
                <c:pt idx="37">
                  <c:v>6.9</c:v>
                </c:pt>
                <c:pt idx="38">
                  <c:v>6.5</c:v>
                </c:pt>
                <c:pt idx="39">
                  <c:v>5.6</c:v>
                </c:pt>
                <c:pt idx="40">
                  <c:v>3.6</c:v>
                </c:pt>
                <c:pt idx="41">
                  <c:v>2.9</c:v>
                </c:pt>
                <c:pt idx="42">
                  <c:v>0.4</c:v>
                </c:pt>
                <c:pt idx="43">
                  <c:v>-3</c:v>
                </c:pt>
                <c:pt idx="44">
                  <c:v>-6</c:v>
                </c:pt>
                <c:pt idx="45">
                  <c:v>-6.5</c:v>
                </c:pt>
                <c:pt idx="46">
                  <c:v>-6.9</c:v>
                </c:pt>
                <c:pt idx="47">
                  <c:v>-6.8</c:v>
                </c:pt>
                <c:pt idx="48">
                  <c:v>-6</c:v>
                </c:pt>
                <c:pt idx="49">
                  <c:v>-4.9000000000000004</c:v>
                </c:pt>
                <c:pt idx="50">
                  <c:v>-6.9</c:v>
                </c:pt>
                <c:pt idx="51">
                  <c:v>-8.4</c:v>
                </c:pt>
                <c:pt idx="52">
                  <c:v>-10.6</c:v>
                </c:pt>
                <c:pt idx="53">
                  <c:v>-11.8</c:v>
                </c:pt>
                <c:pt idx="54">
                  <c:v>-14.1</c:v>
                </c:pt>
                <c:pt idx="55">
                  <c:v>-14.6</c:v>
                </c:pt>
                <c:pt idx="56">
                  <c:v>-15.4</c:v>
                </c:pt>
                <c:pt idx="57">
                  <c:v>-17.899999999999999</c:v>
                </c:pt>
                <c:pt idx="58">
                  <c:v>-14.6</c:v>
                </c:pt>
                <c:pt idx="59">
                  <c:v>-13.5</c:v>
                </c:pt>
                <c:pt idx="60">
                  <c:v>-13.2</c:v>
                </c:pt>
                <c:pt idx="61">
                  <c:v>-10.9</c:v>
                </c:pt>
                <c:pt idx="62">
                  <c:v>-12</c:v>
                </c:pt>
                <c:pt idx="63">
                  <c:v>-13.4</c:v>
                </c:pt>
                <c:pt idx="64">
                  <c:v>-12.7</c:v>
                </c:pt>
                <c:pt idx="65">
                  <c:v>-10.8</c:v>
                </c:pt>
                <c:pt idx="66">
                  <c:v>-10.199999999999999</c:v>
                </c:pt>
                <c:pt idx="67">
                  <c:v>-7.5</c:v>
                </c:pt>
                <c:pt idx="68">
                  <c:v>-6.2</c:v>
                </c:pt>
                <c:pt idx="69">
                  <c:v>-4.9000000000000004</c:v>
                </c:pt>
                <c:pt idx="70">
                  <c:v>-3.5</c:v>
                </c:pt>
                <c:pt idx="71">
                  <c:v>-2.9</c:v>
                </c:pt>
                <c:pt idx="72">
                  <c:v>-3.3</c:v>
                </c:pt>
                <c:pt idx="73">
                  <c:v>-3.1</c:v>
                </c:pt>
                <c:pt idx="74">
                  <c:v>-2.9</c:v>
                </c:pt>
                <c:pt idx="75">
                  <c:v>-3</c:v>
                </c:pt>
                <c:pt idx="76">
                  <c:v>-2.8</c:v>
                </c:pt>
                <c:pt idx="77">
                  <c:v>-4.0999999999999996</c:v>
                </c:pt>
                <c:pt idx="78">
                  <c:v>-3.5</c:v>
                </c:pt>
                <c:pt idx="79">
                  <c:v>-4.8</c:v>
                </c:pt>
                <c:pt idx="80">
                  <c:v>-4.9000000000000004</c:v>
                </c:pt>
                <c:pt idx="81">
                  <c:v>-4.5999999999999996</c:v>
                </c:pt>
                <c:pt idx="82">
                  <c:v>-3.9</c:v>
                </c:pt>
                <c:pt idx="83">
                  <c:v>-4.9000000000000004</c:v>
                </c:pt>
                <c:pt idx="84">
                  <c:v>-4.5</c:v>
                </c:pt>
                <c:pt idx="85">
                  <c:v>-4.5</c:v>
                </c:pt>
                <c:pt idx="86">
                  <c:v>-2.8</c:v>
                </c:pt>
                <c:pt idx="87">
                  <c:v>-3.1</c:v>
                </c:pt>
                <c:pt idx="88">
                  <c:v>-2.9</c:v>
                </c:pt>
                <c:pt idx="89">
                  <c:v>-3.4</c:v>
                </c:pt>
                <c:pt idx="90">
                  <c:v>-2.8</c:v>
                </c:pt>
                <c:pt idx="91">
                  <c:v>-3.7</c:v>
                </c:pt>
                <c:pt idx="92">
                  <c:v>-2.2000000000000002</c:v>
                </c:pt>
                <c:pt idx="93">
                  <c:v>-1.9</c:v>
                </c:pt>
                <c:pt idx="94">
                  <c:v>-3.3</c:v>
                </c:pt>
                <c:pt idx="95">
                  <c:v>-2</c:v>
                </c:pt>
                <c:pt idx="96">
                  <c:v>-3.1</c:v>
                </c:pt>
                <c:pt idx="97">
                  <c:v>-4.0999999999999996</c:v>
                </c:pt>
                <c:pt idx="98">
                  <c:v>-4.0999999999999996</c:v>
                </c:pt>
                <c:pt idx="99">
                  <c:v>-3.6</c:v>
                </c:pt>
                <c:pt idx="100">
                  <c:v>-3.7</c:v>
                </c:pt>
                <c:pt idx="101">
                  <c:v>-2.8</c:v>
                </c:pt>
                <c:pt idx="102">
                  <c:v>-2.6</c:v>
                </c:pt>
                <c:pt idx="103">
                  <c:v>-4.3</c:v>
                </c:pt>
                <c:pt idx="104">
                  <c:v>-1.8</c:v>
                </c:pt>
                <c:pt idx="105">
                  <c:v>-0.7</c:v>
                </c:pt>
                <c:pt idx="106">
                  <c:v>-1.1000000000000001</c:v>
                </c:pt>
                <c:pt idx="107">
                  <c:v>0</c:v>
                </c:pt>
                <c:pt idx="108">
                  <c:v>0.8</c:v>
                </c:pt>
                <c:pt idx="109">
                  <c:v>1.3</c:v>
                </c:pt>
                <c:pt idx="110">
                  <c:v>1.3</c:v>
                </c:pt>
                <c:pt idx="111">
                  <c:v>2.6</c:v>
                </c:pt>
                <c:pt idx="112">
                  <c:v>2.8</c:v>
                </c:pt>
                <c:pt idx="113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'Conf Consu'!$M$26</c:f>
              <c:strCache>
                <c:ptCount val="1"/>
                <c:pt idx="0">
                  <c:v>Confianza del consumidor</c:v>
                </c:pt>
              </c:strCache>
            </c:strRef>
          </c:tx>
          <c:spPr>
            <a:ln w="19050">
              <a:solidFill>
                <a:schemeClr val="tx2">
                  <a:lumMod val="40000"/>
                  <a:lumOff val="60000"/>
                </a:schemeClr>
              </a:solidFill>
            </a:ln>
          </c:spPr>
          <c:marker>
            <c:symbol val="none"/>
          </c:marker>
          <c:cat>
            <c:numRef>
              <c:f>'Conf Consu'!$J$27:$J$500</c:f>
              <c:numCache>
                <c:formatCode>m/d/yyyy</c:formatCode>
                <c:ptCount val="474"/>
                <c:pt idx="0">
                  <c:v>39478</c:v>
                </c:pt>
                <c:pt idx="1">
                  <c:v>39507</c:v>
                </c:pt>
                <c:pt idx="2">
                  <c:v>39538</c:v>
                </c:pt>
                <c:pt idx="3">
                  <c:v>39568</c:v>
                </c:pt>
                <c:pt idx="4">
                  <c:v>39599</c:v>
                </c:pt>
                <c:pt idx="5">
                  <c:v>39629</c:v>
                </c:pt>
                <c:pt idx="6">
                  <c:v>39660</c:v>
                </c:pt>
                <c:pt idx="7">
                  <c:v>39691</c:v>
                </c:pt>
                <c:pt idx="8">
                  <c:v>39721</c:v>
                </c:pt>
                <c:pt idx="9">
                  <c:v>39752</c:v>
                </c:pt>
                <c:pt idx="10">
                  <c:v>39782</c:v>
                </c:pt>
                <c:pt idx="11">
                  <c:v>39813</c:v>
                </c:pt>
                <c:pt idx="12">
                  <c:v>39844</c:v>
                </c:pt>
                <c:pt idx="13">
                  <c:v>39872</c:v>
                </c:pt>
                <c:pt idx="14">
                  <c:v>39903</c:v>
                </c:pt>
                <c:pt idx="15">
                  <c:v>39933</c:v>
                </c:pt>
                <c:pt idx="16">
                  <c:v>39964</c:v>
                </c:pt>
                <c:pt idx="17">
                  <c:v>39994</c:v>
                </c:pt>
                <c:pt idx="18">
                  <c:v>40025</c:v>
                </c:pt>
                <c:pt idx="19">
                  <c:v>40056</c:v>
                </c:pt>
                <c:pt idx="20">
                  <c:v>40086</c:v>
                </c:pt>
                <c:pt idx="21">
                  <c:v>40117</c:v>
                </c:pt>
                <c:pt idx="22">
                  <c:v>40147</c:v>
                </c:pt>
                <c:pt idx="23">
                  <c:v>40178</c:v>
                </c:pt>
                <c:pt idx="24">
                  <c:v>40209</c:v>
                </c:pt>
                <c:pt idx="25">
                  <c:v>40237</c:v>
                </c:pt>
                <c:pt idx="26">
                  <c:v>40268</c:v>
                </c:pt>
                <c:pt idx="27">
                  <c:v>40298</c:v>
                </c:pt>
                <c:pt idx="28">
                  <c:v>40329</c:v>
                </c:pt>
                <c:pt idx="29">
                  <c:v>40359</c:v>
                </c:pt>
                <c:pt idx="30">
                  <c:v>40390</c:v>
                </c:pt>
                <c:pt idx="31">
                  <c:v>40421</c:v>
                </c:pt>
                <c:pt idx="32">
                  <c:v>40451</c:v>
                </c:pt>
                <c:pt idx="33">
                  <c:v>40482</c:v>
                </c:pt>
                <c:pt idx="34">
                  <c:v>40512</c:v>
                </c:pt>
                <c:pt idx="35">
                  <c:v>40543</c:v>
                </c:pt>
                <c:pt idx="36">
                  <c:v>40574</c:v>
                </c:pt>
                <c:pt idx="37">
                  <c:v>40602</c:v>
                </c:pt>
                <c:pt idx="38">
                  <c:v>40633</c:v>
                </c:pt>
                <c:pt idx="39">
                  <c:v>40663</c:v>
                </c:pt>
                <c:pt idx="40">
                  <c:v>40694</c:v>
                </c:pt>
                <c:pt idx="41">
                  <c:v>40724</c:v>
                </c:pt>
                <c:pt idx="42">
                  <c:v>40755</c:v>
                </c:pt>
                <c:pt idx="43">
                  <c:v>40786</c:v>
                </c:pt>
                <c:pt idx="44">
                  <c:v>40816</c:v>
                </c:pt>
                <c:pt idx="45">
                  <c:v>40847</c:v>
                </c:pt>
                <c:pt idx="46">
                  <c:v>40877</c:v>
                </c:pt>
                <c:pt idx="47">
                  <c:v>40908</c:v>
                </c:pt>
                <c:pt idx="48">
                  <c:v>40939</c:v>
                </c:pt>
                <c:pt idx="49">
                  <c:v>40968</c:v>
                </c:pt>
                <c:pt idx="50">
                  <c:v>40999</c:v>
                </c:pt>
                <c:pt idx="51">
                  <c:v>41029</c:v>
                </c:pt>
                <c:pt idx="52">
                  <c:v>41060</c:v>
                </c:pt>
                <c:pt idx="53">
                  <c:v>41090</c:v>
                </c:pt>
                <c:pt idx="54">
                  <c:v>41121</c:v>
                </c:pt>
                <c:pt idx="55">
                  <c:v>41152</c:v>
                </c:pt>
                <c:pt idx="56">
                  <c:v>41182</c:v>
                </c:pt>
                <c:pt idx="57">
                  <c:v>41213</c:v>
                </c:pt>
                <c:pt idx="58">
                  <c:v>41243</c:v>
                </c:pt>
                <c:pt idx="59">
                  <c:v>41274</c:v>
                </c:pt>
                <c:pt idx="60">
                  <c:v>41305</c:v>
                </c:pt>
                <c:pt idx="61">
                  <c:v>41333</c:v>
                </c:pt>
                <c:pt idx="62">
                  <c:v>41364</c:v>
                </c:pt>
                <c:pt idx="63">
                  <c:v>41394</c:v>
                </c:pt>
                <c:pt idx="64">
                  <c:v>41425</c:v>
                </c:pt>
                <c:pt idx="65">
                  <c:v>41455</c:v>
                </c:pt>
                <c:pt idx="66">
                  <c:v>41486</c:v>
                </c:pt>
                <c:pt idx="67">
                  <c:v>41517</c:v>
                </c:pt>
                <c:pt idx="68">
                  <c:v>41547</c:v>
                </c:pt>
                <c:pt idx="69">
                  <c:v>41578</c:v>
                </c:pt>
                <c:pt idx="70">
                  <c:v>41608</c:v>
                </c:pt>
                <c:pt idx="71">
                  <c:v>41639</c:v>
                </c:pt>
                <c:pt idx="72">
                  <c:v>41670</c:v>
                </c:pt>
                <c:pt idx="73">
                  <c:v>41698</c:v>
                </c:pt>
                <c:pt idx="74">
                  <c:v>41729</c:v>
                </c:pt>
                <c:pt idx="75">
                  <c:v>41759</c:v>
                </c:pt>
                <c:pt idx="76">
                  <c:v>41790</c:v>
                </c:pt>
                <c:pt idx="77">
                  <c:v>41820</c:v>
                </c:pt>
                <c:pt idx="78">
                  <c:v>41851</c:v>
                </c:pt>
                <c:pt idx="79">
                  <c:v>41882</c:v>
                </c:pt>
                <c:pt idx="80">
                  <c:v>41912</c:v>
                </c:pt>
                <c:pt idx="81">
                  <c:v>41943</c:v>
                </c:pt>
                <c:pt idx="82">
                  <c:v>41973</c:v>
                </c:pt>
                <c:pt idx="83">
                  <c:v>42004</c:v>
                </c:pt>
                <c:pt idx="84">
                  <c:v>42035</c:v>
                </c:pt>
                <c:pt idx="85">
                  <c:v>42063</c:v>
                </c:pt>
                <c:pt idx="86">
                  <c:v>42094</c:v>
                </c:pt>
                <c:pt idx="87">
                  <c:v>42124</c:v>
                </c:pt>
                <c:pt idx="88">
                  <c:v>42155</c:v>
                </c:pt>
                <c:pt idx="89">
                  <c:v>42185</c:v>
                </c:pt>
                <c:pt idx="90">
                  <c:v>42216</c:v>
                </c:pt>
                <c:pt idx="91">
                  <c:v>42247</c:v>
                </c:pt>
                <c:pt idx="92">
                  <c:v>42277</c:v>
                </c:pt>
                <c:pt idx="93">
                  <c:v>42308</c:v>
                </c:pt>
                <c:pt idx="94">
                  <c:v>42338</c:v>
                </c:pt>
                <c:pt idx="95">
                  <c:v>42369</c:v>
                </c:pt>
                <c:pt idx="96">
                  <c:v>42400</c:v>
                </c:pt>
                <c:pt idx="97">
                  <c:v>42429</c:v>
                </c:pt>
                <c:pt idx="98">
                  <c:v>42460</c:v>
                </c:pt>
                <c:pt idx="99">
                  <c:v>42490</c:v>
                </c:pt>
                <c:pt idx="100">
                  <c:v>42521</c:v>
                </c:pt>
                <c:pt idx="101">
                  <c:v>42551</c:v>
                </c:pt>
                <c:pt idx="102">
                  <c:v>42582</c:v>
                </c:pt>
                <c:pt idx="103">
                  <c:v>42613</c:v>
                </c:pt>
                <c:pt idx="104">
                  <c:v>42643</c:v>
                </c:pt>
                <c:pt idx="105">
                  <c:v>42674</c:v>
                </c:pt>
                <c:pt idx="106">
                  <c:v>42704</c:v>
                </c:pt>
                <c:pt idx="107">
                  <c:v>42735</c:v>
                </c:pt>
                <c:pt idx="108">
                  <c:v>42766</c:v>
                </c:pt>
                <c:pt idx="109">
                  <c:v>42794</c:v>
                </c:pt>
                <c:pt idx="110">
                  <c:v>42825</c:v>
                </c:pt>
                <c:pt idx="111">
                  <c:v>42855</c:v>
                </c:pt>
                <c:pt idx="112">
                  <c:v>42886</c:v>
                </c:pt>
                <c:pt idx="113">
                  <c:v>42916</c:v>
                </c:pt>
              </c:numCache>
            </c:numRef>
          </c:cat>
          <c:val>
            <c:numRef>
              <c:f>'Conf Consu'!$M$27:$M$500</c:f>
              <c:numCache>
                <c:formatCode>General</c:formatCode>
                <c:ptCount val="474"/>
                <c:pt idx="0">
                  <c:v>-11.4</c:v>
                </c:pt>
                <c:pt idx="1">
                  <c:v>-12.7</c:v>
                </c:pt>
                <c:pt idx="2">
                  <c:v>-13.1</c:v>
                </c:pt>
                <c:pt idx="3">
                  <c:v>-12.7</c:v>
                </c:pt>
                <c:pt idx="4">
                  <c:v>-14.3</c:v>
                </c:pt>
                <c:pt idx="5">
                  <c:v>-16.600000000000001</c:v>
                </c:pt>
                <c:pt idx="6">
                  <c:v>-19.8</c:v>
                </c:pt>
                <c:pt idx="7">
                  <c:v>-19.8</c:v>
                </c:pt>
                <c:pt idx="8">
                  <c:v>-19.600000000000001</c:v>
                </c:pt>
                <c:pt idx="9">
                  <c:v>-24.9</c:v>
                </c:pt>
                <c:pt idx="10">
                  <c:v>-27</c:v>
                </c:pt>
                <c:pt idx="11">
                  <c:v>-31.3</c:v>
                </c:pt>
                <c:pt idx="12">
                  <c:v>-30.9</c:v>
                </c:pt>
                <c:pt idx="13">
                  <c:v>-33.299999999999997</c:v>
                </c:pt>
                <c:pt idx="14">
                  <c:v>-34.6</c:v>
                </c:pt>
                <c:pt idx="15">
                  <c:v>-30.8</c:v>
                </c:pt>
                <c:pt idx="16">
                  <c:v>-28.3</c:v>
                </c:pt>
                <c:pt idx="17">
                  <c:v>-25.2</c:v>
                </c:pt>
                <c:pt idx="18">
                  <c:v>-23.1</c:v>
                </c:pt>
                <c:pt idx="19">
                  <c:v>-22.2</c:v>
                </c:pt>
                <c:pt idx="20">
                  <c:v>-19.3</c:v>
                </c:pt>
                <c:pt idx="21">
                  <c:v>-17.899999999999999</c:v>
                </c:pt>
                <c:pt idx="22">
                  <c:v>-17.600000000000001</c:v>
                </c:pt>
                <c:pt idx="23">
                  <c:v>-16.399999999999999</c:v>
                </c:pt>
                <c:pt idx="24">
                  <c:v>-15.9</c:v>
                </c:pt>
                <c:pt idx="25">
                  <c:v>-17.600000000000001</c:v>
                </c:pt>
                <c:pt idx="26">
                  <c:v>-17.600000000000001</c:v>
                </c:pt>
                <c:pt idx="27">
                  <c:v>-15.3</c:v>
                </c:pt>
                <c:pt idx="28">
                  <c:v>-18</c:v>
                </c:pt>
                <c:pt idx="29">
                  <c:v>-17.5</c:v>
                </c:pt>
                <c:pt idx="30">
                  <c:v>-14.4</c:v>
                </c:pt>
                <c:pt idx="31">
                  <c:v>-11.8</c:v>
                </c:pt>
                <c:pt idx="32">
                  <c:v>-11.5</c:v>
                </c:pt>
                <c:pt idx="33">
                  <c:v>-11.4</c:v>
                </c:pt>
                <c:pt idx="34">
                  <c:v>-10</c:v>
                </c:pt>
                <c:pt idx="35">
                  <c:v>-11.6</c:v>
                </c:pt>
                <c:pt idx="36">
                  <c:v>-11.7</c:v>
                </c:pt>
                <c:pt idx="37">
                  <c:v>-10.3</c:v>
                </c:pt>
                <c:pt idx="38">
                  <c:v>-11</c:v>
                </c:pt>
                <c:pt idx="39">
                  <c:v>-12</c:v>
                </c:pt>
                <c:pt idx="40">
                  <c:v>-10.199999999999999</c:v>
                </c:pt>
                <c:pt idx="41">
                  <c:v>-10</c:v>
                </c:pt>
                <c:pt idx="42">
                  <c:v>-11.5</c:v>
                </c:pt>
                <c:pt idx="43">
                  <c:v>-16.7</c:v>
                </c:pt>
                <c:pt idx="44">
                  <c:v>-19.2</c:v>
                </c:pt>
                <c:pt idx="45">
                  <c:v>-20</c:v>
                </c:pt>
                <c:pt idx="46">
                  <c:v>-20.399999999999999</c:v>
                </c:pt>
                <c:pt idx="47">
                  <c:v>-21.3</c:v>
                </c:pt>
                <c:pt idx="48">
                  <c:v>-20.6</c:v>
                </c:pt>
                <c:pt idx="49">
                  <c:v>-20</c:v>
                </c:pt>
                <c:pt idx="50">
                  <c:v>-18.8</c:v>
                </c:pt>
                <c:pt idx="51">
                  <c:v>-19.7</c:v>
                </c:pt>
                <c:pt idx="52">
                  <c:v>-19.100000000000001</c:v>
                </c:pt>
                <c:pt idx="53">
                  <c:v>-19.600000000000001</c:v>
                </c:pt>
                <c:pt idx="54">
                  <c:v>-21.2</c:v>
                </c:pt>
                <c:pt idx="55">
                  <c:v>-24.3</c:v>
                </c:pt>
                <c:pt idx="56">
                  <c:v>-25.6</c:v>
                </c:pt>
                <c:pt idx="57">
                  <c:v>-25.4</c:v>
                </c:pt>
                <c:pt idx="58">
                  <c:v>-26.5</c:v>
                </c:pt>
                <c:pt idx="59">
                  <c:v>-26.3</c:v>
                </c:pt>
                <c:pt idx="60">
                  <c:v>-23.9</c:v>
                </c:pt>
                <c:pt idx="61">
                  <c:v>-23.6</c:v>
                </c:pt>
                <c:pt idx="62">
                  <c:v>-23.5</c:v>
                </c:pt>
                <c:pt idx="63">
                  <c:v>-22.2</c:v>
                </c:pt>
                <c:pt idx="64">
                  <c:v>-22</c:v>
                </c:pt>
                <c:pt idx="65">
                  <c:v>-18.8</c:v>
                </c:pt>
                <c:pt idx="66">
                  <c:v>-17.399999999999999</c:v>
                </c:pt>
                <c:pt idx="67">
                  <c:v>-15.7</c:v>
                </c:pt>
                <c:pt idx="68">
                  <c:v>-15</c:v>
                </c:pt>
                <c:pt idx="69">
                  <c:v>-14.6</c:v>
                </c:pt>
                <c:pt idx="70">
                  <c:v>-15.5</c:v>
                </c:pt>
                <c:pt idx="71">
                  <c:v>-13.7</c:v>
                </c:pt>
                <c:pt idx="72">
                  <c:v>-11.8</c:v>
                </c:pt>
                <c:pt idx="73">
                  <c:v>-12.9</c:v>
                </c:pt>
                <c:pt idx="74">
                  <c:v>-9.5</c:v>
                </c:pt>
                <c:pt idx="75">
                  <c:v>-8.8000000000000007</c:v>
                </c:pt>
                <c:pt idx="76">
                  <c:v>-7.4</c:v>
                </c:pt>
                <c:pt idx="77">
                  <c:v>-7.7</c:v>
                </c:pt>
                <c:pt idx="78">
                  <c:v>-8.5</c:v>
                </c:pt>
                <c:pt idx="79">
                  <c:v>-10.3</c:v>
                </c:pt>
                <c:pt idx="80">
                  <c:v>-11.6</c:v>
                </c:pt>
                <c:pt idx="81">
                  <c:v>-11.3</c:v>
                </c:pt>
                <c:pt idx="82">
                  <c:v>-11.8</c:v>
                </c:pt>
                <c:pt idx="83">
                  <c:v>-11.1</c:v>
                </c:pt>
                <c:pt idx="84">
                  <c:v>-8.5</c:v>
                </c:pt>
                <c:pt idx="85">
                  <c:v>-6.7</c:v>
                </c:pt>
                <c:pt idx="86">
                  <c:v>-3.7</c:v>
                </c:pt>
                <c:pt idx="87">
                  <c:v>-4.5999999999999996</c:v>
                </c:pt>
                <c:pt idx="88">
                  <c:v>-5.6</c:v>
                </c:pt>
                <c:pt idx="89">
                  <c:v>-5.6</c:v>
                </c:pt>
                <c:pt idx="90">
                  <c:v>-7.2</c:v>
                </c:pt>
                <c:pt idx="91">
                  <c:v>-6.9</c:v>
                </c:pt>
                <c:pt idx="92">
                  <c:v>-7.1</c:v>
                </c:pt>
                <c:pt idx="93">
                  <c:v>-7.6</c:v>
                </c:pt>
                <c:pt idx="94">
                  <c:v>-6</c:v>
                </c:pt>
                <c:pt idx="95">
                  <c:v>-5.8</c:v>
                </c:pt>
                <c:pt idx="96">
                  <c:v>-6.4</c:v>
                </c:pt>
                <c:pt idx="97">
                  <c:v>-8.9</c:v>
                </c:pt>
                <c:pt idx="98">
                  <c:v>-9.8000000000000007</c:v>
                </c:pt>
                <c:pt idx="99">
                  <c:v>-9.4</c:v>
                </c:pt>
                <c:pt idx="100">
                  <c:v>-7.1</c:v>
                </c:pt>
                <c:pt idx="101">
                  <c:v>-7.3</c:v>
                </c:pt>
                <c:pt idx="102">
                  <c:v>-8</c:v>
                </c:pt>
                <c:pt idx="103">
                  <c:v>-8.6</c:v>
                </c:pt>
                <c:pt idx="104">
                  <c:v>-8.3000000000000007</c:v>
                </c:pt>
                <c:pt idx="105">
                  <c:v>-8</c:v>
                </c:pt>
                <c:pt idx="106">
                  <c:v>-6.2</c:v>
                </c:pt>
                <c:pt idx="107">
                  <c:v>-5.2</c:v>
                </c:pt>
                <c:pt idx="108">
                  <c:v>-4.9000000000000004</c:v>
                </c:pt>
                <c:pt idx="109">
                  <c:v>-6.4</c:v>
                </c:pt>
                <c:pt idx="110">
                  <c:v>-5.0999999999999996</c:v>
                </c:pt>
                <c:pt idx="111">
                  <c:v>-3.6</c:v>
                </c:pt>
                <c:pt idx="112">
                  <c:v>-3.3</c:v>
                </c:pt>
                <c:pt idx="113">
                  <c:v>-1.3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2334336"/>
        <c:axId val="452335872"/>
      </c:lineChart>
      <c:lineChart>
        <c:grouping val="standard"/>
        <c:varyColors val="0"/>
        <c:ser>
          <c:idx val="0"/>
          <c:order val="0"/>
          <c:tx>
            <c:strRef>
              <c:f>'Conf Consu'!$K$26</c:f>
              <c:strCache>
                <c:ptCount val="1"/>
                <c:pt idx="0">
                  <c:v>Confianza Económica (Der)</c:v>
                </c:pt>
              </c:strCache>
            </c:strRef>
          </c:tx>
          <c:spPr>
            <a:ln w="19050">
              <a:solidFill>
                <a:srgbClr val="002060"/>
              </a:solidFill>
            </a:ln>
          </c:spPr>
          <c:marker>
            <c:symbol val="none"/>
          </c:marker>
          <c:cat>
            <c:numRef>
              <c:f>'Conf Consu'!$J$27:$J$500</c:f>
              <c:numCache>
                <c:formatCode>m/d/yyyy</c:formatCode>
                <c:ptCount val="474"/>
                <c:pt idx="0">
                  <c:v>39478</c:v>
                </c:pt>
                <c:pt idx="1">
                  <c:v>39507</c:v>
                </c:pt>
                <c:pt idx="2">
                  <c:v>39538</c:v>
                </c:pt>
                <c:pt idx="3">
                  <c:v>39568</c:v>
                </c:pt>
                <c:pt idx="4">
                  <c:v>39599</c:v>
                </c:pt>
                <c:pt idx="5">
                  <c:v>39629</c:v>
                </c:pt>
                <c:pt idx="6">
                  <c:v>39660</c:v>
                </c:pt>
                <c:pt idx="7">
                  <c:v>39691</c:v>
                </c:pt>
                <c:pt idx="8">
                  <c:v>39721</c:v>
                </c:pt>
                <c:pt idx="9">
                  <c:v>39752</c:v>
                </c:pt>
                <c:pt idx="10">
                  <c:v>39782</c:v>
                </c:pt>
                <c:pt idx="11">
                  <c:v>39813</c:v>
                </c:pt>
                <c:pt idx="12">
                  <c:v>39844</c:v>
                </c:pt>
                <c:pt idx="13">
                  <c:v>39872</c:v>
                </c:pt>
                <c:pt idx="14">
                  <c:v>39903</c:v>
                </c:pt>
                <c:pt idx="15">
                  <c:v>39933</c:v>
                </c:pt>
                <c:pt idx="16">
                  <c:v>39964</c:v>
                </c:pt>
                <c:pt idx="17">
                  <c:v>39994</c:v>
                </c:pt>
                <c:pt idx="18">
                  <c:v>40025</c:v>
                </c:pt>
                <c:pt idx="19">
                  <c:v>40056</c:v>
                </c:pt>
                <c:pt idx="20">
                  <c:v>40086</c:v>
                </c:pt>
                <c:pt idx="21">
                  <c:v>40117</c:v>
                </c:pt>
                <c:pt idx="22">
                  <c:v>40147</c:v>
                </c:pt>
                <c:pt idx="23">
                  <c:v>40178</c:v>
                </c:pt>
                <c:pt idx="24">
                  <c:v>40209</c:v>
                </c:pt>
                <c:pt idx="25">
                  <c:v>40237</c:v>
                </c:pt>
                <c:pt idx="26">
                  <c:v>40268</c:v>
                </c:pt>
                <c:pt idx="27">
                  <c:v>40298</c:v>
                </c:pt>
                <c:pt idx="28">
                  <c:v>40329</c:v>
                </c:pt>
                <c:pt idx="29">
                  <c:v>40359</c:v>
                </c:pt>
                <c:pt idx="30">
                  <c:v>40390</c:v>
                </c:pt>
                <c:pt idx="31">
                  <c:v>40421</c:v>
                </c:pt>
                <c:pt idx="32">
                  <c:v>40451</c:v>
                </c:pt>
                <c:pt idx="33">
                  <c:v>40482</c:v>
                </c:pt>
                <c:pt idx="34">
                  <c:v>40512</c:v>
                </c:pt>
                <c:pt idx="35">
                  <c:v>40543</c:v>
                </c:pt>
                <c:pt idx="36">
                  <c:v>40574</c:v>
                </c:pt>
                <c:pt idx="37">
                  <c:v>40602</c:v>
                </c:pt>
                <c:pt idx="38">
                  <c:v>40633</c:v>
                </c:pt>
                <c:pt idx="39">
                  <c:v>40663</c:v>
                </c:pt>
                <c:pt idx="40">
                  <c:v>40694</c:v>
                </c:pt>
                <c:pt idx="41">
                  <c:v>40724</c:v>
                </c:pt>
                <c:pt idx="42">
                  <c:v>40755</c:v>
                </c:pt>
                <c:pt idx="43">
                  <c:v>40786</c:v>
                </c:pt>
                <c:pt idx="44">
                  <c:v>40816</c:v>
                </c:pt>
                <c:pt idx="45">
                  <c:v>40847</c:v>
                </c:pt>
                <c:pt idx="46">
                  <c:v>40877</c:v>
                </c:pt>
                <c:pt idx="47">
                  <c:v>40908</c:v>
                </c:pt>
                <c:pt idx="48">
                  <c:v>40939</c:v>
                </c:pt>
                <c:pt idx="49">
                  <c:v>40968</c:v>
                </c:pt>
                <c:pt idx="50">
                  <c:v>40999</c:v>
                </c:pt>
                <c:pt idx="51">
                  <c:v>41029</c:v>
                </c:pt>
                <c:pt idx="52">
                  <c:v>41060</c:v>
                </c:pt>
                <c:pt idx="53">
                  <c:v>41090</c:v>
                </c:pt>
                <c:pt idx="54">
                  <c:v>41121</c:v>
                </c:pt>
                <c:pt idx="55">
                  <c:v>41152</c:v>
                </c:pt>
                <c:pt idx="56">
                  <c:v>41182</c:v>
                </c:pt>
                <c:pt idx="57">
                  <c:v>41213</c:v>
                </c:pt>
                <c:pt idx="58">
                  <c:v>41243</c:v>
                </c:pt>
                <c:pt idx="59">
                  <c:v>41274</c:v>
                </c:pt>
                <c:pt idx="60">
                  <c:v>41305</c:v>
                </c:pt>
                <c:pt idx="61">
                  <c:v>41333</c:v>
                </c:pt>
                <c:pt idx="62">
                  <c:v>41364</c:v>
                </c:pt>
                <c:pt idx="63">
                  <c:v>41394</c:v>
                </c:pt>
                <c:pt idx="64">
                  <c:v>41425</c:v>
                </c:pt>
                <c:pt idx="65">
                  <c:v>41455</c:v>
                </c:pt>
                <c:pt idx="66">
                  <c:v>41486</c:v>
                </c:pt>
                <c:pt idx="67">
                  <c:v>41517</c:v>
                </c:pt>
                <c:pt idx="68">
                  <c:v>41547</c:v>
                </c:pt>
                <c:pt idx="69">
                  <c:v>41578</c:v>
                </c:pt>
                <c:pt idx="70">
                  <c:v>41608</c:v>
                </c:pt>
                <c:pt idx="71">
                  <c:v>41639</c:v>
                </c:pt>
                <c:pt idx="72">
                  <c:v>41670</c:v>
                </c:pt>
                <c:pt idx="73">
                  <c:v>41698</c:v>
                </c:pt>
                <c:pt idx="74">
                  <c:v>41729</c:v>
                </c:pt>
                <c:pt idx="75">
                  <c:v>41759</c:v>
                </c:pt>
                <c:pt idx="76">
                  <c:v>41790</c:v>
                </c:pt>
                <c:pt idx="77">
                  <c:v>41820</c:v>
                </c:pt>
                <c:pt idx="78">
                  <c:v>41851</c:v>
                </c:pt>
                <c:pt idx="79">
                  <c:v>41882</c:v>
                </c:pt>
                <c:pt idx="80">
                  <c:v>41912</c:v>
                </c:pt>
                <c:pt idx="81">
                  <c:v>41943</c:v>
                </c:pt>
                <c:pt idx="82">
                  <c:v>41973</c:v>
                </c:pt>
                <c:pt idx="83">
                  <c:v>42004</c:v>
                </c:pt>
                <c:pt idx="84">
                  <c:v>42035</c:v>
                </c:pt>
                <c:pt idx="85">
                  <c:v>42063</c:v>
                </c:pt>
                <c:pt idx="86">
                  <c:v>42094</c:v>
                </c:pt>
                <c:pt idx="87">
                  <c:v>42124</c:v>
                </c:pt>
                <c:pt idx="88">
                  <c:v>42155</c:v>
                </c:pt>
                <c:pt idx="89">
                  <c:v>42185</c:v>
                </c:pt>
                <c:pt idx="90">
                  <c:v>42216</c:v>
                </c:pt>
                <c:pt idx="91">
                  <c:v>42247</c:v>
                </c:pt>
                <c:pt idx="92">
                  <c:v>42277</c:v>
                </c:pt>
                <c:pt idx="93">
                  <c:v>42308</c:v>
                </c:pt>
                <c:pt idx="94">
                  <c:v>42338</c:v>
                </c:pt>
                <c:pt idx="95">
                  <c:v>42369</c:v>
                </c:pt>
                <c:pt idx="96">
                  <c:v>42400</c:v>
                </c:pt>
                <c:pt idx="97">
                  <c:v>42429</c:v>
                </c:pt>
                <c:pt idx="98">
                  <c:v>42460</c:v>
                </c:pt>
                <c:pt idx="99">
                  <c:v>42490</c:v>
                </c:pt>
                <c:pt idx="100">
                  <c:v>42521</c:v>
                </c:pt>
                <c:pt idx="101">
                  <c:v>42551</c:v>
                </c:pt>
                <c:pt idx="102">
                  <c:v>42582</c:v>
                </c:pt>
                <c:pt idx="103">
                  <c:v>42613</c:v>
                </c:pt>
                <c:pt idx="104">
                  <c:v>42643</c:v>
                </c:pt>
                <c:pt idx="105">
                  <c:v>42674</c:v>
                </c:pt>
                <c:pt idx="106">
                  <c:v>42704</c:v>
                </c:pt>
                <c:pt idx="107">
                  <c:v>42735</c:v>
                </c:pt>
                <c:pt idx="108">
                  <c:v>42766</c:v>
                </c:pt>
                <c:pt idx="109">
                  <c:v>42794</c:v>
                </c:pt>
                <c:pt idx="110">
                  <c:v>42825</c:v>
                </c:pt>
                <c:pt idx="111">
                  <c:v>42855</c:v>
                </c:pt>
                <c:pt idx="112">
                  <c:v>42886</c:v>
                </c:pt>
                <c:pt idx="113">
                  <c:v>42916</c:v>
                </c:pt>
              </c:numCache>
            </c:numRef>
          </c:cat>
          <c:val>
            <c:numRef>
              <c:f>'Conf Consu'!$K$27:$K$500</c:f>
              <c:numCache>
                <c:formatCode>General</c:formatCode>
                <c:ptCount val="474"/>
                <c:pt idx="0">
                  <c:v>104.4</c:v>
                </c:pt>
                <c:pt idx="1">
                  <c:v>103.6</c:v>
                </c:pt>
                <c:pt idx="2">
                  <c:v>103.3</c:v>
                </c:pt>
                <c:pt idx="3">
                  <c:v>101.4</c:v>
                </c:pt>
                <c:pt idx="4">
                  <c:v>101</c:v>
                </c:pt>
                <c:pt idx="5">
                  <c:v>97.9</c:v>
                </c:pt>
                <c:pt idx="6">
                  <c:v>95.1</c:v>
                </c:pt>
                <c:pt idx="7">
                  <c:v>93.3</c:v>
                </c:pt>
                <c:pt idx="8">
                  <c:v>91.4</c:v>
                </c:pt>
                <c:pt idx="9">
                  <c:v>84.9</c:v>
                </c:pt>
                <c:pt idx="10">
                  <c:v>79.599999999999994</c:v>
                </c:pt>
                <c:pt idx="11">
                  <c:v>72.599999999999994</c:v>
                </c:pt>
                <c:pt idx="12">
                  <c:v>72</c:v>
                </c:pt>
                <c:pt idx="13">
                  <c:v>69.7</c:v>
                </c:pt>
                <c:pt idx="14">
                  <c:v>68.099999999999994</c:v>
                </c:pt>
                <c:pt idx="15">
                  <c:v>70.599999999999994</c:v>
                </c:pt>
                <c:pt idx="16">
                  <c:v>73.599999999999994</c:v>
                </c:pt>
                <c:pt idx="17">
                  <c:v>76.599999999999994</c:v>
                </c:pt>
                <c:pt idx="18">
                  <c:v>79.3</c:v>
                </c:pt>
                <c:pt idx="19">
                  <c:v>83.4</c:v>
                </c:pt>
                <c:pt idx="20">
                  <c:v>86.1</c:v>
                </c:pt>
                <c:pt idx="21">
                  <c:v>88.6</c:v>
                </c:pt>
                <c:pt idx="22">
                  <c:v>91.1</c:v>
                </c:pt>
                <c:pt idx="23">
                  <c:v>93.6</c:v>
                </c:pt>
                <c:pt idx="24">
                  <c:v>95.4</c:v>
                </c:pt>
                <c:pt idx="25">
                  <c:v>95.8</c:v>
                </c:pt>
                <c:pt idx="26">
                  <c:v>98</c:v>
                </c:pt>
                <c:pt idx="27">
                  <c:v>100.7</c:v>
                </c:pt>
                <c:pt idx="28">
                  <c:v>98.7</c:v>
                </c:pt>
                <c:pt idx="29">
                  <c:v>99.5</c:v>
                </c:pt>
                <c:pt idx="30">
                  <c:v>101.6</c:v>
                </c:pt>
                <c:pt idx="31">
                  <c:v>102.3</c:v>
                </c:pt>
                <c:pt idx="32">
                  <c:v>104</c:v>
                </c:pt>
                <c:pt idx="33">
                  <c:v>105.1</c:v>
                </c:pt>
                <c:pt idx="34">
                  <c:v>106.4</c:v>
                </c:pt>
                <c:pt idx="35">
                  <c:v>107.9</c:v>
                </c:pt>
                <c:pt idx="36">
                  <c:v>107.7</c:v>
                </c:pt>
                <c:pt idx="37">
                  <c:v>109.1</c:v>
                </c:pt>
                <c:pt idx="38">
                  <c:v>108.4</c:v>
                </c:pt>
                <c:pt idx="39">
                  <c:v>107.2</c:v>
                </c:pt>
                <c:pt idx="40">
                  <c:v>106.4</c:v>
                </c:pt>
                <c:pt idx="41">
                  <c:v>105.9</c:v>
                </c:pt>
                <c:pt idx="42">
                  <c:v>103.6</c:v>
                </c:pt>
                <c:pt idx="43">
                  <c:v>99.1</c:v>
                </c:pt>
                <c:pt idx="44">
                  <c:v>95.5</c:v>
                </c:pt>
                <c:pt idx="45">
                  <c:v>95.3</c:v>
                </c:pt>
                <c:pt idx="46">
                  <c:v>94.5</c:v>
                </c:pt>
                <c:pt idx="47">
                  <c:v>93.6</c:v>
                </c:pt>
                <c:pt idx="48">
                  <c:v>94.2</c:v>
                </c:pt>
                <c:pt idx="49">
                  <c:v>95.5</c:v>
                </c:pt>
                <c:pt idx="50">
                  <c:v>95.4</c:v>
                </c:pt>
                <c:pt idx="51">
                  <c:v>93.8</c:v>
                </c:pt>
                <c:pt idx="52">
                  <c:v>91.5</c:v>
                </c:pt>
                <c:pt idx="53">
                  <c:v>91.1</c:v>
                </c:pt>
                <c:pt idx="54">
                  <c:v>88.6</c:v>
                </c:pt>
                <c:pt idx="55">
                  <c:v>86.9</c:v>
                </c:pt>
                <c:pt idx="56">
                  <c:v>85.4</c:v>
                </c:pt>
                <c:pt idx="57">
                  <c:v>84.7</c:v>
                </c:pt>
                <c:pt idx="58">
                  <c:v>86.5</c:v>
                </c:pt>
                <c:pt idx="59">
                  <c:v>87.6</c:v>
                </c:pt>
                <c:pt idx="60">
                  <c:v>89.2</c:v>
                </c:pt>
                <c:pt idx="61">
                  <c:v>90</c:v>
                </c:pt>
                <c:pt idx="62">
                  <c:v>89.8</c:v>
                </c:pt>
                <c:pt idx="63">
                  <c:v>88.1</c:v>
                </c:pt>
                <c:pt idx="64">
                  <c:v>88.9</c:v>
                </c:pt>
                <c:pt idx="65">
                  <c:v>91.3</c:v>
                </c:pt>
                <c:pt idx="66">
                  <c:v>92.6</c:v>
                </c:pt>
                <c:pt idx="67">
                  <c:v>95.5</c:v>
                </c:pt>
                <c:pt idx="68">
                  <c:v>97.1</c:v>
                </c:pt>
                <c:pt idx="69">
                  <c:v>98.1</c:v>
                </c:pt>
                <c:pt idx="70">
                  <c:v>98.9</c:v>
                </c:pt>
                <c:pt idx="71">
                  <c:v>100.5</c:v>
                </c:pt>
                <c:pt idx="72">
                  <c:v>101.2</c:v>
                </c:pt>
                <c:pt idx="73">
                  <c:v>101</c:v>
                </c:pt>
                <c:pt idx="74">
                  <c:v>102.6</c:v>
                </c:pt>
                <c:pt idx="75">
                  <c:v>102.1</c:v>
                </c:pt>
                <c:pt idx="76">
                  <c:v>102.7</c:v>
                </c:pt>
                <c:pt idx="77">
                  <c:v>102.2</c:v>
                </c:pt>
                <c:pt idx="78">
                  <c:v>102.3</c:v>
                </c:pt>
                <c:pt idx="79">
                  <c:v>100.6</c:v>
                </c:pt>
                <c:pt idx="80">
                  <c:v>100</c:v>
                </c:pt>
                <c:pt idx="81">
                  <c:v>100.5</c:v>
                </c:pt>
                <c:pt idx="82">
                  <c:v>100.5</c:v>
                </c:pt>
                <c:pt idx="83">
                  <c:v>100.6</c:v>
                </c:pt>
                <c:pt idx="84">
                  <c:v>101.3</c:v>
                </c:pt>
                <c:pt idx="85">
                  <c:v>102.1</c:v>
                </c:pt>
                <c:pt idx="86">
                  <c:v>103.8</c:v>
                </c:pt>
                <c:pt idx="87">
                  <c:v>103.7</c:v>
                </c:pt>
                <c:pt idx="88">
                  <c:v>103.7</c:v>
                </c:pt>
                <c:pt idx="89">
                  <c:v>103.3</c:v>
                </c:pt>
                <c:pt idx="90">
                  <c:v>103.9</c:v>
                </c:pt>
                <c:pt idx="91">
                  <c:v>104</c:v>
                </c:pt>
                <c:pt idx="92">
                  <c:v>105.5</c:v>
                </c:pt>
                <c:pt idx="93">
                  <c:v>106</c:v>
                </c:pt>
                <c:pt idx="94">
                  <c:v>105.9</c:v>
                </c:pt>
                <c:pt idx="95">
                  <c:v>106.6</c:v>
                </c:pt>
                <c:pt idx="96">
                  <c:v>105</c:v>
                </c:pt>
                <c:pt idx="97">
                  <c:v>103.8</c:v>
                </c:pt>
                <c:pt idx="98">
                  <c:v>102.9</c:v>
                </c:pt>
                <c:pt idx="99">
                  <c:v>103.9</c:v>
                </c:pt>
                <c:pt idx="100">
                  <c:v>104.5</c:v>
                </c:pt>
                <c:pt idx="101">
                  <c:v>104.3</c:v>
                </c:pt>
                <c:pt idx="102">
                  <c:v>104.4</c:v>
                </c:pt>
                <c:pt idx="103">
                  <c:v>103.5</c:v>
                </c:pt>
                <c:pt idx="104">
                  <c:v>104.8</c:v>
                </c:pt>
                <c:pt idx="105">
                  <c:v>106.3</c:v>
                </c:pt>
                <c:pt idx="106">
                  <c:v>106.5</c:v>
                </c:pt>
                <c:pt idx="107">
                  <c:v>107.8</c:v>
                </c:pt>
                <c:pt idx="108">
                  <c:v>108</c:v>
                </c:pt>
                <c:pt idx="109">
                  <c:v>108</c:v>
                </c:pt>
                <c:pt idx="110">
                  <c:v>108</c:v>
                </c:pt>
                <c:pt idx="111">
                  <c:v>109.7</c:v>
                </c:pt>
                <c:pt idx="112">
                  <c:v>109.2</c:v>
                </c:pt>
                <c:pt idx="11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2371968"/>
        <c:axId val="452370432"/>
      </c:lineChart>
      <c:dateAx>
        <c:axId val="452334336"/>
        <c:scaling>
          <c:orientation val="minMax"/>
          <c:min val="39508"/>
        </c:scaling>
        <c:delete val="0"/>
        <c:axPos val="b"/>
        <c:numFmt formatCode="[$-C0A]mmm\-yy;@" sourceLinked="0"/>
        <c:majorTickMark val="none"/>
        <c:minorTickMark val="none"/>
        <c:tickLblPos val="low"/>
        <c:txPr>
          <a:bodyPr rot="-5400000" vert="horz"/>
          <a:lstStyle/>
          <a:p>
            <a:pPr>
              <a:defRPr sz="1050" b="1"/>
            </a:pPr>
            <a:endParaRPr lang="en-US"/>
          </a:p>
        </c:txPr>
        <c:crossAx val="452335872"/>
        <c:crosses val="autoZero"/>
        <c:auto val="1"/>
        <c:lblOffset val="100"/>
        <c:baseTimeUnit val="months"/>
      </c:dateAx>
      <c:valAx>
        <c:axId val="4523358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b="1"/>
            </a:pPr>
            <a:endParaRPr lang="en-US"/>
          </a:p>
        </c:txPr>
        <c:crossAx val="452334336"/>
        <c:crosses val="autoZero"/>
        <c:crossBetween val="between"/>
      </c:valAx>
      <c:valAx>
        <c:axId val="4523704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452371968"/>
        <c:crosses val="max"/>
        <c:crossBetween val="between"/>
      </c:valAx>
      <c:dateAx>
        <c:axId val="452371968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one"/>
        <c:crossAx val="452370432"/>
        <c:crosses val="autoZero"/>
        <c:auto val="1"/>
        <c:lblOffset val="100"/>
        <c:baseTimeUnit val="months"/>
      </c:dateAx>
    </c:plotArea>
    <c:legend>
      <c:legendPos val="b"/>
      <c:layout/>
      <c:overlay val="0"/>
      <c:txPr>
        <a:bodyPr/>
        <a:lstStyle/>
        <a:p>
          <a:pPr>
            <a:defRPr sz="1050" b="1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Times New Roman" panose="02020603050405020304" pitchFamily="18" charset="0"/>
          <a:ea typeface="Calibri"/>
          <a:cs typeface="Times New Roman" panose="02020603050405020304" pitchFamily="18" charset="0"/>
        </a:defRPr>
      </a:pPr>
      <a:endParaRPr lang="en-US"/>
    </a:p>
  </c:txPr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solidFill>
                <a:srgbClr val="1F497D">
                  <a:lumMod val="75000"/>
                </a:srgbClr>
              </a:solidFill>
            </a:ln>
          </c:spPr>
          <c:marker>
            <c:symbol val="none"/>
          </c:marker>
          <c:cat>
            <c:multiLvlStrRef>
              <c:f>'Conf Consu'!#REF!</c:f>
            </c:multiLvlStrRef>
          </c:cat>
          <c:val>
            <c:numRef>
              <c:f>'Conf Consu'!#REF!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cat>
            <c:multiLvlStrRef>
              <c:f>'Conf Consu'!#REF!</c:f>
            </c:multiLvlStrRef>
          </c:cat>
          <c:val>
            <c:numRef>
              <c:f>'Conf Consu'!#REF!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2409216"/>
        <c:axId val="452410752"/>
      </c:lineChart>
      <c:catAx>
        <c:axId val="452409216"/>
        <c:scaling>
          <c:orientation val="minMax"/>
        </c:scaling>
        <c:delete val="0"/>
        <c:axPos val="b"/>
        <c:numFmt formatCode="[$-C0A]mmm\-yy;@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452410752"/>
        <c:crosses val="autoZero"/>
        <c:auto val="1"/>
        <c:lblAlgn val="ctr"/>
        <c:lblOffset val="100"/>
        <c:noMultiLvlLbl val="0"/>
      </c:catAx>
      <c:valAx>
        <c:axId val="452410752"/>
        <c:scaling>
          <c:orientation val="minMax"/>
        </c:scaling>
        <c:delete val="0"/>
        <c:axPos val="l"/>
        <c:title>
          <c:overlay val="0"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452409216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 b="1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'Conf Consu'!#REF!</c:f>
              <c:strCache>
                <c:ptCount val="1"/>
                <c:pt idx="0">
                  <c:v>#REF!</c:v>
                </c:pt>
              </c:strCache>
            </c:strRef>
          </c:tx>
          <c:spPr>
            <a:ln>
              <a:solidFill>
                <a:srgbClr val="1F497D">
                  <a:lumMod val="75000"/>
                </a:srgbClr>
              </a:solidFill>
            </a:ln>
          </c:spPr>
          <c:marker>
            <c:symbol val="none"/>
          </c:marker>
          <c:cat>
            <c:multiLvlStrRef>
              <c:f>'Conf Consu'!#REF!</c:f>
            </c:multiLvlStrRef>
          </c:cat>
          <c:val>
            <c:numRef>
              <c:f>'Conf Consu'!#REF!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'Conf Consu'!#REF!</c:f>
              <c:strCache>
                <c:ptCount val="1"/>
                <c:pt idx="0">
                  <c:v>#REF!</c:v>
                </c:pt>
              </c:strCache>
            </c:strRef>
          </c:tx>
          <c:spPr>
            <a:ln>
              <a:solidFill>
                <a:srgbClr val="1F497D">
                  <a:lumMod val="60000"/>
                  <a:lumOff val="40000"/>
                </a:srgbClr>
              </a:solidFill>
            </a:ln>
          </c:spPr>
          <c:marker>
            <c:symbol val="none"/>
          </c:marker>
          <c:cat>
            <c:multiLvlStrRef>
              <c:f>'Conf Consu'!#REF!</c:f>
            </c:multiLvlStrRef>
          </c:cat>
          <c:val>
            <c:numRef>
              <c:f>'Conf Consu'!#REF!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2452736"/>
        <c:axId val="452454272"/>
      </c:lineChart>
      <c:catAx>
        <c:axId val="452452736"/>
        <c:scaling>
          <c:orientation val="minMax"/>
        </c:scaling>
        <c:delete val="0"/>
        <c:axPos val="b"/>
        <c:numFmt formatCode="[$-C0A]mmm\-yy;@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452454272"/>
        <c:crosses val="autoZero"/>
        <c:auto val="1"/>
        <c:lblAlgn val="ctr"/>
        <c:lblOffset val="100"/>
        <c:noMultiLvlLbl val="0"/>
      </c:catAx>
      <c:valAx>
        <c:axId val="45245427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452452736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 b="1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9.4107835093038897E-2"/>
          <c:y val="5.0020547590115406E-2"/>
          <c:w val="0.85780948950049896"/>
          <c:h val="0.67138308516829615"/>
        </c:manualLayout>
      </c:layout>
      <c:lineChart>
        <c:grouping val="standard"/>
        <c:varyColors val="0"/>
        <c:ser>
          <c:idx val="0"/>
          <c:order val="0"/>
          <c:tx>
            <c:strRef>
              <c:f>'prod ind'!$Y$23</c:f>
              <c:strCache>
                <c:ptCount val="1"/>
                <c:pt idx="0">
                  <c:v>Alemania</c:v>
                </c:pt>
              </c:strCache>
            </c:strRef>
          </c:tx>
          <c:spPr>
            <a:ln w="19050">
              <a:solidFill>
                <a:srgbClr val="002060"/>
              </a:solidFill>
            </a:ln>
          </c:spPr>
          <c:marker>
            <c:symbol val="none"/>
          </c:marker>
          <c:cat>
            <c:numRef>
              <c:f>'prod ind'!$X$29:$X$500</c:f>
              <c:numCache>
                <c:formatCode>m/d/yyyy</c:formatCode>
                <c:ptCount val="472"/>
                <c:pt idx="0">
                  <c:v>38595</c:v>
                </c:pt>
                <c:pt idx="1">
                  <c:v>38625</c:v>
                </c:pt>
                <c:pt idx="2">
                  <c:v>38656</c:v>
                </c:pt>
                <c:pt idx="3">
                  <c:v>38686</c:v>
                </c:pt>
                <c:pt idx="4">
                  <c:v>38717</c:v>
                </c:pt>
                <c:pt idx="5">
                  <c:v>38748</c:v>
                </c:pt>
                <c:pt idx="6">
                  <c:v>38776</c:v>
                </c:pt>
                <c:pt idx="7">
                  <c:v>38807</c:v>
                </c:pt>
                <c:pt idx="8">
                  <c:v>38837</c:v>
                </c:pt>
                <c:pt idx="9">
                  <c:v>38868</c:v>
                </c:pt>
                <c:pt idx="10">
                  <c:v>38898</c:v>
                </c:pt>
                <c:pt idx="11">
                  <c:v>38929</c:v>
                </c:pt>
                <c:pt idx="12">
                  <c:v>38960</c:v>
                </c:pt>
                <c:pt idx="13">
                  <c:v>38990</c:v>
                </c:pt>
                <c:pt idx="14">
                  <c:v>39021</c:v>
                </c:pt>
                <c:pt idx="15">
                  <c:v>39051</c:v>
                </c:pt>
                <c:pt idx="16">
                  <c:v>39082</c:v>
                </c:pt>
                <c:pt idx="17">
                  <c:v>39113</c:v>
                </c:pt>
                <c:pt idx="18">
                  <c:v>39141</c:v>
                </c:pt>
                <c:pt idx="19">
                  <c:v>39172</c:v>
                </c:pt>
                <c:pt idx="20">
                  <c:v>39202</c:v>
                </c:pt>
                <c:pt idx="21">
                  <c:v>39233</c:v>
                </c:pt>
                <c:pt idx="22">
                  <c:v>39263</c:v>
                </c:pt>
                <c:pt idx="23">
                  <c:v>39294</c:v>
                </c:pt>
                <c:pt idx="24">
                  <c:v>39325</c:v>
                </c:pt>
                <c:pt idx="25">
                  <c:v>39355</c:v>
                </c:pt>
                <c:pt idx="26">
                  <c:v>39386</c:v>
                </c:pt>
                <c:pt idx="27">
                  <c:v>39416</c:v>
                </c:pt>
                <c:pt idx="28">
                  <c:v>39447</c:v>
                </c:pt>
                <c:pt idx="29">
                  <c:v>39478</c:v>
                </c:pt>
                <c:pt idx="30">
                  <c:v>39507</c:v>
                </c:pt>
                <c:pt idx="31">
                  <c:v>39538</c:v>
                </c:pt>
                <c:pt idx="32">
                  <c:v>39568</c:v>
                </c:pt>
                <c:pt idx="33">
                  <c:v>39599</c:v>
                </c:pt>
                <c:pt idx="34">
                  <c:v>39629</c:v>
                </c:pt>
                <c:pt idx="35">
                  <c:v>39660</c:v>
                </c:pt>
                <c:pt idx="36">
                  <c:v>39691</c:v>
                </c:pt>
                <c:pt idx="37">
                  <c:v>39721</c:v>
                </c:pt>
                <c:pt idx="38">
                  <c:v>39752</c:v>
                </c:pt>
                <c:pt idx="39">
                  <c:v>39782</c:v>
                </c:pt>
                <c:pt idx="40">
                  <c:v>39813</c:v>
                </c:pt>
                <c:pt idx="41">
                  <c:v>39844</c:v>
                </c:pt>
                <c:pt idx="42">
                  <c:v>39872</c:v>
                </c:pt>
                <c:pt idx="43">
                  <c:v>39903</c:v>
                </c:pt>
                <c:pt idx="44">
                  <c:v>39933</c:v>
                </c:pt>
                <c:pt idx="45">
                  <c:v>39964</c:v>
                </c:pt>
                <c:pt idx="46">
                  <c:v>39994</c:v>
                </c:pt>
                <c:pt idx="47">
                  <c:v>40025</c:v>
                </c:pt>
                <c:pt idx="48">
                  <c:v>40056</c:v>
                </c:pt>
                <c:pt idx="49">
                  <c:v>40086</c:v>
                </c:pt>
                <c:pt idx="50">
                  <c:v>40117</c:v>
                </c:pt>
                <c:pt idx="51">
                  <c:v>40147</c:v>
                </c:pt>
                <c:pt idx="52">
                  <c:v>40178</c:v>
                </c:pt>
                <c:pt idx="53">
                  <c:v>40209</c:v>
                </c:pt>
                <c:pt idx="54">
                  <c:v>40237</c:v>
                </c:pt>
                <c:pt idx="55">
                  <c:v>40268</c:v>
                </c:pt>
                <c:pt idx="56">
                  <c:v>40298</c:v>
                </c:pt>
                <c:pt idx="57">
                  <c:v>40329</c:v>
                </c:pt>
                <c:pt idx="58">
                  <c:v>40359</c:v>
                </c:pt>
                <c:pt idx="59">
                  <c:v>40390</c:v>
                </c:pt>
                <c:pt idx="60">
                  <c:v>40421</c:v>
                </c:pt>
                <c:pt idx="61">
                  <c:v>40451</c:v>
                </c:pt>
                <c:pt idx="62">
                  <c:v>40482</c:v>
                </c:pt>
                <c:pt idx="63">
                  <c:v>40512</c:v>
                </c:pt>
                <c:pt idx="64">
                  <c:v>40543</c:v>
                </c:pt>
                <c:pt idx="65">
                  <c:v>40574</c:v>
                </c:pt>
                <c:pt idx="66">
                  <c:v>40602</c:v>
                </c:pt>
                <c:pt idx="67">
                  <c:v>40633</c:v>
                </c:pt>
                <c:pt idx="68">
                  <c:v>40663</c:v>
                </c:pt>
                <c:pt idx="69">
                  <c:v>40694</c:v>
                </c:pt>
                <c:pt idx="70">
                  <c:v>40724</c:v>
                </c:pt>
                <c:pt idx="71">
                  <c:v>40755</c:v>
                </c:pt>
                <c:pt idx="72">
                  <c:v>40786</c:v>
                </c:pt>
                <c:pt idx="73">
                  <c:v>40816</c:v>
                </c:pt>
                <c:pt idx="74">
                  <c:v>40847</c:v>
                </c:pt>
                <c:pt idx="75">
                  <c:v>40877</c:v>
                </c:pt>
                <c:pt idx="76">
                  <c:v>40908</c:v>
                </c:pt>
                <c:pt idx="77">
                  <c:v>40939</c:v>
                </c:pt>
                <c:pt idx="78">
                  <c:v>40968</c:v>
                </c:pt>
                <c:pt idx="79">
                  <c:v>40999</c:v>
                </c:pt>
                <c:pt idx="80">
                  <c:v>41029</c:v>
                </c:pt>
                <c:pt idx="81">
                  <c:v>41060</c:v>
                </c:pt>
                <c:pt idx="82">
                  <c:v>41090</c:v>
                </c:pt>
                <c:pt idx="83">
                  <c:v>41121</c:v>
                </c:pt>
                <c:pt idx="84">
                  <c:v>41152</c:v>
                </c:pt>
                <c:pt idx="85">
                  <c:v>41182</c:v>
                </c:pt>
                <c:pt idx="86">
                  <c:v>41213</c:v>
                </c:pt>
                <c:pt idx="87">
                  <c:v>41243</c:v>
                </c:pt>
                <c:pt idx="88">
                  <c:v>41274</c:v>
                </c:pt>
                <c:pt idx="89">
                  <c:v>41305</c:v>
                </c:pt>
                <c:pt idx="90">
                  <c:v>41333</c:v>
                </c:pt>
                <c:pt idx="91">
                  <c:v>41364</c:v>
                </c:pt>
                <c:pt idx="92">
                  <c:v>41394</c:v>
                </c:pt>
                <c:pt idx="93">
                  <c:v>41425</c:v>
                </c:pt>
                <c:pt idx="94">
                  <c:v>41455</c:v>
                </c:pt>
                <c:pt idx="95">
                  <c:v>41486</c:v>
                </c:pt>
                <c:pt idx="96">
                  <c:v>41517</c:v>
                </c:pt>
                <c:pt idx="97">
                  <c:v>41547</c:v>
                </c:pt>
                <c:pt idx="98">
                  <c:v>41578</c:v>
                </c:pt>
                <c:pt idx="99">
                  <c:v>41608</c:v>
                </c:pt>
                <c:pt idx="100">
                  <c:v>41639</c:v>
                </c:pt>
                <c:pt idx="101">
                  <c:v>41670</c:v>
                </c:pt>
                <c:pt idx="102">
                  <c:v>41698</c:v>
                </c:pt>
                <c:pt idx="103">
                  <c:v>41729</c:v>
                </c:pt>
                <c:pt idx="104">
                  <c:v>41759</c:v>
                </c:pt>
                <c:pt idx="105">
                  <c:v>41790</c:v>
                </c:pt>
                <c:pt idx="106">
                  <c:v>41820</c:v>
                </c:pt>
                <c:pt idx="107">
                  <c:v>41851</c:v>
                </c:pt>
                <c:pt idx="108">
                  <c:v>41882</c:v>
                </c:pt>
                <c:pt idx="109">
                  <c:v>41912</c:v>
                </c:pt>
                <c:pt idx="110">
                  <c:v>41943</c:v>
                </c:pt>
                <c:pt idx="111">
                  <c:v>41973</c:v>
                </c:pt>
                <c:pt idx="112">
                  <c:v>42004</c:v>
                </c:pt>
                <c:pt idx="113">
                  <c:v>42035</c:v>
                </c:pt>
                <c:pt idx="114">
                  <c:v>42063</c:v>
                </c:pt>
                <c:pt idx="115">
                  <c:v>42094</c:v>
                </c:pt>
                <c:pt idx="116">
                  <c:v>42124</c:v>
                </c:pt>
                <c:pt idx="117">
                  <c:v>42155</c:v>
                </c:pt>
                <c:pt idx="118">
                  <c:v>42185</c:v>
                </c:pt>
                <c:pt idx="119">
                  <c:v>42216</c:v>
                </c:pt>
                <c:pt idx="120">
                  <c:v>42247</c:v>
                </c:pt>
                <c:pt idx="121">
                  <c:v>42277</c:v>
                </c:pt>
                <c:pt idx="122">
                  <c:v>42308</c:v>
                </c:pt>
                <c:pt idx="123">
                  <c:v>42338</c:v>
                </c:pt>
                <c:pt idx="124">
                  <c:v>42369</c:v>
                </c:pt>
                <c:pt idx="125">
                  <c:v>42400</c:v>
                </c:pt>
                <c:pt idx="126">
                  <c:v>42429</c:v>
                </c:pt>
                <c:pt idx="127">
                  <c:v>42460</c:v>
                </c:pt>
                <c:pt idx="128">
                  <c:v>42490</c:v>
                </c:pt>
                <c:pt idx="129">
                  <c:v>42521</c:v>
                </c:pt>
                <c:pt idx="130">
                  <c:v>42551</c:v>
                </c:pt>
                <c:pt idx="131">
                  <c:v>42582</c:v>
                </c:pt>
                <c:pt idx="132">
                  <c:v>42613</c:v>
                </c:pt>
                <c:pt idx="133">
                  <c:v>42643</c:v>
                </c:pt>
                <c:pt idx="134">
                  <c:v>42674</c:v>
                </c:pt>
                <c:pt idx="135">
                  <c:v>42704</c:v>
                </c:pt>
                <c:pt idx="136">
                  <c:v>42735</c:v>
                </c:pt>
                <c:pt idx="137">
                  <c:v>42766</c:v>
                </c:pt>
                <c:pt idx="138">
                  <c:v>42794</c:v>
                </c:pt>
                <c:pt idx="139">
                  <c:v>42825</c:v>
                </c:pt>
                <c:pt idx="140">
                  <c:v>42855</c:v>
                </c:pt>
                <c:pt idx="141">
                  <c:v>42886</c:v>
                </c:pt>
                <c:pt idx="142">
                  <c:v>42916</c:v>
                </c:pt>
              </c:numCache>
            </c:numRef>
          </c:cat>
          <c:val>
            <c:numRef>
              <c:f>'prod ind'!$Y$29:$Y$500</c:f>
              <c:numCache>
                <c:formatCode>General</c:formatCode>
                <c:ptCount val="472"/>
                <c:pt idx="0">
                  <c:v>1.6</c:v>
                </c:pt>
                <c:pt idx="1">
                  <c:v>3.8</c:v>
                </c:pt>
                <c:pt idx="2">
                  <c:v>4.7</c:v>
                </c:pt>
                <c:pt idx="3">
                  <c:v>5.5</c:v>
                </c:pt>
                <c:pt idx="4">
                  <c:v>5.0999999999999996</c:v>
                </c:pt>
                <c:pt idx="5">
                  <c:v>3.9</c:v>
                </c:pt>
                <c:pt idx="6">
                  <c:v>5.6</c:v>
                </c:pt>
                <c:pt idx="7">
                  <c:v>3.7</c:v>
                </c:pt>
                <c:pt idx="8">
                  <c:v>5</c:v>
                </c:pt>
                <c:pt idx="9">
                  <c:v>7.5</c:v>
                </c:pt>
                <c:pt idx="10">
                  <c:v>5.0999999999999996</c:v>
                </c:pt>
                <c:pt idx="11">
                  <c:v>5.4</c:v>
                </c:pt>
                <c:pt idx="12">
                  <c:v>8.6999999999999993</c:v>
                </c:pt>
                <c:pt idx="13">
                  <c:v>6</c:v>
                </c:pt>
                <c:pt idx="14">
                  <c:v>3.8</c:v>
                </c:pt>
                <c:pt idx="15">
                  <c:v>6.6</c:v>
                </c:pt>
                <c:pt idx="16">
                  <c:v>6.9</c:v>
                </c:pt>
                <c:pt idx="17">
                  <c:v>6.6</c:v>
                </c:pt>
                <c:pt idx="18">
                  <c:v>7.5</c:v>
                </c:pt>
                <c:pt idx="19">
                  <c:v>8.9</c:v>
                </c:pt>
                <c:pt idx="20">
                  <c:v>4.9000000000000004</c:v>
                </c:pt>
                <c:pt idx="21">
                  <c:v>5.6</c:v>
                </c:pt>
                <c:pt idx="22">
                  <c:v>5.8</c:v>
                </c:pt>
                <c:pt idx="23">
                  <c:v>5.0999999999999996</c:v>
                </c:pt>
                <c:pt idx="24">
                  <c:v>4.9000000000000004</c:v>
                </c:pt>
                <c:pt idx="25">
                  <c:v>6</c:v>
                </c:pt>
                <c:pt idx="26">
                  <c:v>6.6</c:v>
                </c:pt>
                <c:pt idx="27">
                  <c:v>4.2</c:v>
                </c:pt>
                <c:pt idx="28">
                  <c:v>4.3</c:v>
                </c:pt>
                <c:pt idx="29">
                  <c:v>5.8</c:v>
                </c:pt>
                <c:pt idx="30">
                  <c:v>5</c:v>
                </c:pt>
                <c:pt idx="31">
                  <c:v>3.9</c:v>
                </c:pt>
                <c:pt idx="32">
                  <c:v>5.0999999999999996</c:v>
                </c:pt>
                <c:pt idx="33">
                  <c:v>1.3</c:v>
                </c:pt>
                <c:pt idx="34">
                  <c:v>2.2000000000000002</c:v>
                </c:pt>
                <c:pt idx="35">
                  <c:v>-0.2</c:v>
                </c:pt>
                <c:pt idx="36">
                  <c:v>1.5</c:v>
                </c:pt>
                <c:pt idx="37">
                  <c:v>-1.5</c:v>
                </c:pt>
                <c:pt idx="38">
                  <c:v>-3.7</c:v>
                </c:pt>
                <c:pt idx="39">
                  <c:v>-7.1</c:v>
                </c:pt>
                <c:pt idx="40">
                  <c:v>-11.1</c:v>
                </c:pt>
                <c:pt idx="41">
                  <c:v>-18.399999999999999</c:v>
                </c:pt>
                <c:pt idx="42">
                  <c:v>-20.9</c:v>
                </c:pt>
                <c:pt idx="43">
                  <c:v>-19.7</c:v>
                </c:pt>
                <c:pt idx="44">
                  <c:v>-22</c:v>
                </c:pt>
                <c:pt idx="45">
                  <c:v>-17.3</c:v>
                </c:pt>
                <c:pt idx="46">
                  <c:v>-17.100000000000001</c:v>
                </c:pt>
                <c:pt idx="47">
                  <c:v>-16.3</c:v>
                </c:pt>
                <c:pt idx="48">
                  <c:v>-16.2</c:v>
                </c:pt>
                <c:pt idx="49">
                  <c:v>-12.2</c:v>
                </c:pt>
                <c:pt idx="50">
                  <c:v>-11.9</c:v>
                </c:pt>
                <c:pt idx="51">
                  <c:v>-7.5</c:v>
                </c:pt>
                <c:pt idx="52">
                  <c:v>-4.5999999999999996</c:v>
                </c:pt>
                <c:pt idx="53">
                  <c:v>2.2999999999999998</c:v>
                </c:pt>
                <c:pt idx="54">
                  <c:v>5.3</c:v>
                </c:pt>
                <c:pt idx="55">
                  <c:v>8.6</c:v>
                </c:pt>
                <c:pt idx="56">
                  <c:v>13.3</c:v>
                </c:pt>
                <c:pt idx="57">
                  <c:v>12.3</c:v>
                </c:pt>
                <c:pt idx="58">
                  <c:v>10.1</c:v>
                </c:pt>
                <c:pt idx="59">
                  <c:v>11.3</c:v>
                </c:pt>
                <c:pt idx="60">
                  <c:v>11.4</c:v>
                </c:pt>
                <c:pt idx="61">
                  <c:v>8.1999999999999993</c:v>
                </c:pt>
                <c:pt idx="62">
                  <c:v>12.5</c:v>
                </c:pt>
                <c:pt idx="63">
                  <c:v>11.8</c:v>
                </c:pt>
                <c:pt idx="64">
                  <c:v>15.3</c:v>
                </c:pt>
                <c:pt idx="65">
                  <c:v>11.5</c:v>
                </c:pt>
                <c:pt idx="66">
                  <c:v>14.4</c:v>
                </c:pt>
                <c:pt idx="67">
                  <c:v>11.2</c:v>
                </c:pt>
                <c:pt idx="68">
                  <c:v>8.6999999999999993</c:v>
                </c:pt>
                <c:pt idx="69">
                  <c:v>6.7</c:v>
                </c:pt>
                <c:pt idx="70">
                  <c:v>6.1</c:v>
                </c:pt>
                <c:pt idx="71">
                  <c:v>9.3000000000000007</c:v>
                </c:pt>
                <c:pt idx="72">
                  <c:v>7.1</c:v>
                </c:pt>
                <c:pt idx="73">
                  <c:v>4.3</c:v>
                </c:pt>
                <c:pt idx="74">
                  <c:v>3.7</c:v>
                </c:pt>
                <c:pt idx="75">
                  <c:v>3.9</c:v>
                </c:pt>
                <c:pt idx="76">
                  <c:v>1.8</c:v>
                </c:pt>
                <c:pt idx="77">
                  <c:v>1.5</c:v>
                </c:pt>
                <c:pt idx="78">
                  <c:v>0</c:v>
                </c:pt>
                <c:pt idx="79">
                  <c:v>2</c:v>
                </c:pt>
                <c:pt idx="80">
                  <c:v>-0.4</c:v>
                </c:pt>
                <c:pt idx="81">
                  <c:v>0.4</c:v>
                </c:pt>
                <c:pt idx="82">
                  <c:v>0.9</c:v>
                </c:pt>
                <c:pt idx="83">
                  <c:v>-0.9</c:v>
                </c:pt>
                <c:pt idx="84">
                  <c:v>-0.3</c:v>
                </c:pt>
                <c:pt idx="85">
                  <c:v>0.1</c:v>
                </c:pt>
                <c:pt idx="86">
                  <c:v>-2.5</c:v>
                </c:pt>
                <c:pt idx="87">
                  <c:v>-2.8</c:v>
                </c:pt>
                <c:pt idx="88">
                  <c:v>-1.7</c:v>
                </c:pt>
                <c:pt idx="89">
                  <c:v>-2.6</c:v>
                </c:pt>
                <c:pt idx="90">
                  <c:v>-1.3</c:v>
                </c:pt>
                <c:pt idx="91">
                  <c:v>-2.2999999999999998</c:v>
                </c:pt>
                <c:pt idx="92">
                  <c:v>0.4</c:v>
                </c:pt>
                <c:pt idx="93">
                  <c:v>-2.2000000000000002</c:v>
                </c:pt>
                <c:pt idx="94">
                  <c:v>0.6</c:v>
                </c:pt>
                <c:pt idx="95">
                  <c:v>-1.4</c:v>
                </c:pt>
                <c:pt idx="96">
                  <c:v>0.5</c:v>
                </c:pt>
                <c:pt idx="97">
                  <c:v>0.8</c:v>
                </c:pt>
                <c:pt idx="98">
                  <c:v>1.4</c:v>
                </c:pt>
                <c:pt idx="99">
                  <c:v>3.9</c:v>
                </c:pt>
                <c:pt idx="100">
                  <c:v>3.9</c:v>
                </c:pt>
                <c:pt idx="101">
                  <c:v>4.7</c:v>
                </c:pt>
                <c:pt idx="102">
                  <c:v>4.4000000000000004</c:v>
                </c:pt>
                <c:pt idx="103">
                  <c:v>2.9</c:v>
                </c:pt>
                <c:pt idx="104">
                  <c:v>1.7</c:v>
                </c:pt>
                <c:pt idx="105">
                  <c:v>1.5</c:v>
                </c:pt>
                <c:pt idx="106">
                  <c:v>0.3</c:v>
                </c:pt>
                <c:pt idx="107">
                  <c:v>3</c:v>
                </c:pt>
                <c:pt idx="108">
                  <c:v>-2</c:v>
                </c:pt>
                <c:pt idx="109">
                  <c:v>0.4</c:v>
                </c:pt>
                <c:pt idx="110">
                  <c:v>1.2</c:v>
                </c:pt>
                <c:pt idx="111">
                  <c:v>-0.3</c:v>
                </c:pt>
                <c:pt idx="112">
                  <c:v>1</c:v>
                </c:pt>
                <c:pt idx="113">
                  <c:v>-0.1</c:v>
                </c:pt>
                <c:pt idx="114">
                  <c:v>-0.1</c:v>
                </c:pt>
                <c:pt idx="115">
                  <c:v>0.3</c:v>
                </c:pt>
                <c:pt idx="116">
                  <c:v>0.7</c:v>
                </c:pt>
                <c:pt idx="117">
                  <c:v>1.8</c:v>
                </c:pt>
                <c:pt idx="118">
                  <c:v>1.2</c:v>
                </c:pt>
                <c:pt idx="119">
                  <c:v>0.9</c:v>
                </c:pt>
                <c:pt idx="120">
                  <c:v>2.5</c:v>
                </c:pt>
                <c:pt idx="121">
                  <c:v>0.3</c:v>
                </c:pt>
                <c:pt idx="122">
                  <c:v>0</c:v>
                </c:pt>
                <c:pt idx="123">
                  <c:v>-0.3</c:v>
                </c:pt>
                <c:pt idx="124">
                  <c:v>-1.1000000000000001</c:v>
                </c:pt>
                <c:pt idx="125">
                  <c:v>2.2000000000000002</c:v>
                </c:pt>
                <c:pt idx="126">
                  <c:v>2</c:v>
                </c:pt>
                <c:pt idx="127">
                  <c:v>0.9</c:v>
                </c:pt>
                <c:pt idx="128">
                  <c:v>1</c:v>
                </c:pt>
                <c:pt idx="129">
                  <c:v>-0.4</c:v>
                </c:pt>
                <c:pt idx="130">
                  <c:v>1.3</c:v>
                </c:pt>
                <c:pt idx="131">
                  <c:v>-1.3</c:v>
                </c:pt>
                <c:pt idx="132">
                  <c:v>2.2999999999999998</c:v>
                </c:pt>
                <c:pt idx="133">
                  <c:v>1.8</c:v>
                </c:pt>
                <c:pt idx="134">
                  <c:v>1.6</c:v>
                </c:pt>
                <c:pt idx="135">
                  <c:v>2.5</c:v>
                </c:pt>
                <c:pt idx="136">
                  <c:v>0</c:v>
                </c:pt>
                <c:pt idx="137">
                  <c:v>-0.4</c:v>
                </c:pt>
                <c:pt idx="138">
                  <c:v>2</c:v>
                </c:pt>
                <c:pt idx="139">
                  <c:v>2.2000000000000002</c:v>
                </c:pt>
                <c:pt idx="140">
                  <c:v>2.9</c:v>
                </c:pt>
                <c:pt idx="141">
                  <c:v>2.9</c:v>
                </c:pt>
                <c:pt idx="142">
                  <c:v>2.9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'prod ind'!$Z$23</c:f>
              <c:strCache>
                <c:ptCount val="1"/>
                <c:pt idx="0">
                  <c:v>Francia</c:v>
                </c:pt>
              </c:strCache>
            </c:strRef>
          </c:tx>
          <c:spPr>
            <a:ln w="25400">
              <a:solidFill>
                <a:sysClr val="window" lastClr="FFFFFF">
                  <a:lumMod val="50000"/>
                </a:sysClr>
              </a:solidFill>
              <a:prstDash val="solid"/>
            </a:ln>
          </c:spPr>
          <c:marker>
            <c:symbol val="none"/>
          </c:marker>
          <c:cat>
            <c:numRef>
              <c:f>'prod ind'!$X$29:$X$500</c:f>
              <c:numCache>
                <c:formatCode>m/d/yyyy</c:formatCode>
                <c:ptCount val="472"/>
                <c:pt idx="0">
                  <c:v>38595</c:v>
                </c:pt>
                <c:pt idx="1">
                  <c:v>38625</c:v>
                </c:pt>
                <c:pt idx="2">
                  <c:v>38656</c:v>
                </c:pt>
                <c:pt idx="3">
                  <c:v>38686</c:v>
                </c:pt>
                <c:pt idx="4">
                  <c:v>38717</c:v>
                </c:pt>
                <c:pt idx="5">
                  <c:v>38748</c:v>
                </c:pt>
                <c:pt idx="6">
                  <c:v>38776</c:v>
                </c:pt>
                <c:pt idx="7">
                  <c:v>38807</c:v>
                </c:pt>
                <c:pt idx="8">
                  <c:v>38837</c:v>
                </c:pt>
                <c:pt idx="9">
                  <c:v>38868</c:v>
                </c:pt>
                <c:pt idx="10">
                  <c:v>38898</c:v>
                </c:pt>
                <c:pt idx="11">
                  <c:v>38929</c:v>
                </c:pt>
                <c:pt idx="12">
                  <c:v>38960</c:v>
                </c:pt>
                <c:pt idx="13">
                  <c:v>38990</c:v>
                </c:pt>
                <c:pt idx="14">
                  <c:v>39021</c:v>
                </c:pt>
                <c:pt idx="15">
                  <c:v>39051</c:v>
                </c:pt>
                <c:pt idx="16">
                  <c:v>39082</c:v>
                </c:pt>
                <c:pt idx="17">
                  <c:v>39113</c:v>
                </c:pt>
                <c:pt idx="18">
                  <c:v>39141</c:v>
                </c:pt>
                <c:pt idx="19">
                  <c:v>39172</c:v>
                </c:pt>
                <c:pt idx="20">
                  <c:v>39202</c:v>
                </c:pt>
                <c:pt idx="21">
                  <c:v>39233</c:v>
                </c:pt>
                <c:pt idx="22">
                  <c:v>39263</c:v>
                </c:pt>
                <c:pt idx="23">
                  <c:v>39294</c:v>
                </c:pt>
                <c:pt idx="24">
                  <c:v>39325</c:v>
                </c:pt>
                <c:pt idx="25">
                  <c:v>39355</c:v>
                </c:pt>
                <c:pt idx="26">
                  <c:v>39386</c:v>
                </c:pt>
                <c:pt idx="27">
                  <c:v>39416</c:v>
                </c:pt>
                <c:pt idx="28">
                  <c:v>39447</c:v>
                </c:pt>
                <c:pt idx="29">
                  <c:v>39478</c:v>
                </c:pt>
                <c:pt idx="30">
                  <c:v>39507</c:v>
                </c:pt>
                <c:pt idx="31">
                  <c:v>39538</c:v>
                </c:pt>
                <c:pt idx="32">
                  <c:v>39568</c:v>
                </c:pt>
                <c:pt idx="33">
                  <c:v>39599</c:v>
                </c:pt>
                <c:pt idx="34">
                  <c:v>39629</c:v>
                </c:pt>
                <c:pt idx="35">
                  <c:v>39660</c:v>
                </c:pt>
                <c:pt idx="36">
                  <c:v>39691</c:v>
                </c:pt>
                <c:pt idx="37">
                  <c:v>39721</c:v>
                </c:pt>
                <c:pt idx="38">
                  <c:v>39752</c:v>
                </c:pt>
                <c:pt idx="39">
                  <c:v>39782</c:v>
                </c:pt>
                <c:pt idx="40">
                  <c:v>39813</c:v>
                </c:pt>
                <c:pt idx="41">
                  <c:v>39844</c:v>
                </c:pt>
                <c:pt idx="42">
                  <c:v>39872</c:v>
                </c:pt>
                <c:pt idx="43">
                  <c:v>39903</c:v>
                </c:pt>
                <c:pt idx="44">
                  <c:v>39933</c:v>
                </c:pt>
                <c:pt idx="45">
                  <c:v>39964</c:v>
                </c:pt>
                <c:pt idx="46">
                  <c:v>39994</c:v>
                </c:pt>
                <c:pt idx="47">
                  <c:v>40025</c:v>
                </c:pt>
                <c:pt idx="48">
                  <c:v>40056</c:v>
                </c:pt>
                <c:pt idx="49">
                  <c:v>40086</c:v>
                </c:pt>
                <c:pt idx="50">
                  <c:v>40117</c:v>
                </c:pt>
                <c:pt idx="51">
                  <c:v>40147</c:v>
                </c:pt>
                <c:pt idx="52">
                  <c:v>40178</c:v>
                </c:pt>
                <c:pt idx="53">
                  <c:v>40209</c:v>
                </c:pt>
                <c:pt idx="54">
                  <c:v>40237</c:v>
                </c:pt>
                <c:pt idx="55">
                  <c:v>40268</c:v>
                </c:pt>
                <c:pt idx="56">
                  <c:v>40298</c:v>
                </c:pt>
                <c:pt idx="57">
                  <c:v>40329</c:v>
                </c:pt>
                <c:pt idx="58">
                  <c:v>40359</c:v>
                </c:pt>
                <c:pt idx="59">
                  <c:v>40390</c:v>
                </c:pt>
                <c:pt idx="60">
                  <c:v>40421</c:v>
                </c:pt>
                <c:pt idx="61">
                  <c:v>40451</c:v>
                </c:pt>
                <c:pt idx="62">
                  <c:v>40482</c:v>
                </c:pt>
                <c:pt idx="63">
                  <c:v>40512</c:v>
                </c:pt>
                <c:pt idx="64">
                  <c:v>40543</c:v>
                </c:pt>
                <c:pt idx="65">
                  <c:v>40574</c:v>
                </c:pt>
                <c:pt idx="66">
                  <c:v>40602</c:v>
                </c:pt>
                <c:pt idx="67">
                  <c:v>40633</c:v>
                </c:pt>
                <c:pt idx="68">
                  <c:v>40663</c:v>
                </c:pt>
                <c:pt idx="69">
                  <c:v>40694</c:v>
                </c:pt>
                <c:pt idx="70">
                  <c:v>40724</c:v>
                </c:pt>
                <c:pt idx="71">
                  <c:v>40755</c:v>
                </c:pt>
                <c:pt idx="72">
                  <c:v>40786</c:v>
                </c:pt>
                <c:pt idx="73">
                  <c:v>40816</c:v>
                </c:pt>
                <c:pt idx="74">
                  <c:v>40847</c:v>
                </c:pt>
                <c:pt idx="75">
                  <c:v>40877</c:v>
                </c:pt>
                <c:pt idx="76">
                  <c:v>40908</c:v>
                </c:pt>
                <c:pt idx="77">
                  <c:v>40939</c:v>
                </c:pt>
                <c:pt idx="78">
                  <c:v>40968</c:v>
                </c:pt>
                <c:pt idx="79">
                  <c:v>40999</c:v>
                </c:pt>
                <c:pt idx="80">
                  <c:v>41029</c:v>
                </c:pt>
                <c:pt idx="81">
                  <c:v>41060</c:v>
                </c:pt>
                <c:pt idx="82">
                  <c:v>41090</c:v>
                </c:pt>
                <c:pt idx="83">
                  <c:v>41121</c:v>
                </c:pt>
                <c:pt idx="84">
                  <c:v>41152</c:v>
                </c:pt>
                <c:pt idx="85">
                  <c:v>41182</c:v>
                </c:pt>
                <c:pt idx="86">
                  <c:v>41213</c:v>
                </c:pt>
                <c:pt idx="87">
                  <c:v>41243</c:v>
                </c:pt>
                <c:pt idx="88">
                  <c:v>41274</c:v>
                </c:pt>
                <c:pt idx="89">
                  <c:v>41305</c:v>
                </c:pt>
                <c:pt idx="90">
                  <c:v>41333</c:v>
                </c:pt>
                <c:pt idx="91">
                  <c:v>41364</c:v>
                </c:pt>
                <c:pt idx="92">
                  <c:v>41394</c:v>
                </c:pt>
                <c:pt idx="93">
                  <c:v>41425</c:v>
                </c:pt>
                <c:pt idx="94">
                  <c:v>41455</c:v>
                </c:pt>
                <c:pt idx="95">
                  <c:v>41486</c:v>
                </c:pt>
                <c:pt idx="96">
                  <c:v>41517</c:v>
                </c:pt>
                <c:pt idx="97">
                  <c:v>41547</c:v>
                </c:pt>
                <c:pt idx="98">
                  <c:v>41578</c:v>
                </c:pt>
                <c:pt idx="99">
                  <c:v>41608</c:v>
                </c:pt>
                <c:pt idx="100">
                  <c:v>41639</c:v>
                </c:pt>
                <c:pt idx="101">
                  <c:v>41670</c:v>
                </c:pt>
                <c:pt idx="102">
                  <c:v>41698</c:v>
                </c:pt>
                <c:pt idx="103">
                  <c:v>41729</c:v>
                </c:pt>
                <c:pt idx="104">
                  <c:v>41759</c:v>
                </c:pt>
                <c:pt idx="105">
                  <c:v>41790</c:v>
                </c:pt>
                <c:pt idx="106">
                  <c:v>41820</c:v>
                </c:pt>
                <c:pt idx="107">
                  <c:v>41851</c:v>
                </c:pt>
                <c:pt idx="108">
                  <c:v>41882</c:v>
                </c:pt>
                <c:pt idx="109">
                  <c:v>41912</c:v>
                </c:pt>
                <c:pt idx="110">
                  <c:v>41943</c:v>
                </c:pt>
                <c:pt idx="111">
                  <c:v>41973</c:v>
                </c:pt>
                <c:pt idx="112">
                  <c:v>42004</c:v>
                </c:pt>
                <c:pt idx="113">
                  <c:v>42035</c:v>
                </c:pt>
                <c:pt idx="114">
                  <c:v>42063</c:v>
                </c:pt>
                <c:pt idx="115">
                  <c:v>42094</c:v>
                </c:pt>
                <c:pt idx="116">
                  <c:v>42124</c:v>
                </c:pt>
                <c:pt idx="117">
                  <c:v>42155</c:v>
                </c:pt>
                <c:pt idx="118">
                  <c:v>42185</c:v>
                </c:pt>
                <c:pt idx="119">
                  <c:v>42216</c:v>
                </c:pt>
                <c:pt idx="120">
                  <c:v>42247</c:v>
                </c:pt>
                <c:pt idx="121">
                  <c:v>42277</c:v>
                </c:pt>
                <c:pt idx="122">
                  <c:v>42308</c:v>
                </c:pt>
                <c:pt idx="123">
                  <c:v>42338</c:v>
                </c:pt>
                <c:pt idx="124">
                  <c:v>42369</c:v>
                </c:pt>
                <c:pt idx="125">
                  <c:v>42400</c:v>
                </c:pt>
                <c:pt idx="126">
                  <c:v>42429</c:v>
                </c:pt>
                <c:pt idx="127">
                  <c:v>42460</c:v>
                </c:pt>
                <c:pt idx="128">
                  <c:v>42490</c:v>
                </c:pt>
                <c:pt idx="129">
                  <c:v>42521</c:v>
                </c:pt>
                <c:pt idx="130">
                  <c:v>42551</c:v>
                </c:pt>
                <c:pt idx="131">
                  <c:v>42582</c:v>
                </c:pt>
                <c:pt idx="132">
                  <c:v>42613</c:v>
                </c:pt>
                <c:pt idx="133">
                  <c:v>42643</c:v>
                </c:pt>
                <c:pt idx="134">
                  <c:v>42674</c:v>
                </c:pt>
                <c:pt idx="135">
                  <c:v>42704</c:v>
                </c:pt>
                <c:pt idx="136">
                  <c:v>42735</c:v>
                </c:pt>
                <c:pt idx="137">
                  <c:v>42766</c:v>
                </c:pt>
                <c:pt idx="138">
                  <c:v>42794</c:v>
                </c:pt>
                <c:pt idx="139">
                  <c:v>42825</c:v>
                </c:pt>
                <c:pt idx="140">
                  <c:v>42855</c:v>
                </c:pt>
                <c:pt idx="141">
                  <c:v>42886</c:v>
                </c:pt>
                <c:pt idx="142">
                  <c:v>42916</c:v>
                </c:pt>
              </c:numCache>
            </c:numRef>
          </c:cat>
          <c:val>
            <c:numRef>
              <c:f>'prod ind'!$Z$29:$Z$500</c:f>
              <c:numCache>
                <c:formatCode>General</c:formatCode>
                <c:ptCount val="472"/>
                <c:pt idx="0">
                  <c:v>0.9</c:v>
                </c:pt>
                <c:pt idx="1">
                  <c:v>0.3</c:v>
                </c:pt>
                <c:pt idx="2">
                  <c:v>-3.2</c:v>
                </c:pt>
                <c:pt idx="3">
                  <c:v>2.5</c:v>
                </c:pt>
                <c:pt idx="4">
                  <c:v>1.3</c:v>
                </c:pt>
                <c:pt idx="5">
                  <c:v>-1.3</c:v>
                </c:pt>
                <c:pt idx="6">
                  <c:v>-0.6</c:v>
                </c:pt>
                <c:pt idx="7">
                  <c:v>3.5</c:v>
                </c:pt>
                <c:pt idx="8">
                  <c:v>-0.3</c:v>
                </c:pt>
                <c:pt idx="9">
                  <c:v>3.1</c:v>
                </c:pt>
                <c:pt idx="10">
                  <c:v>3.3</c:v>
                </c:pt>
                <c:pt idx="11">
                  <c:v>1.8</c:v>
                </c:pt>
                <c:pt idx="12">
                  <c:v>2.2999999999999998</c:v>
                </c:pt>
                <c:pt idx="13">
                  <c:v>1.2</c:v>
                </c:pt>
                <c:pt idx="14">
                  <c:v>3</c:v>
                </c:pt>
                <c:pt idx="15">
                  <c:v>-1.7</c:v>
                </c:pt>
                <c:pt idx="16">
                  <c:v>1.3</c:v>
                </c:pt>
                <c:pt idx="17">
                  <c:v>0.7</c:v>
                </c:pt>
                <c:pt idx="18">
                  <c:v>2.1</c:v>
                </c:pt>
                <c:pt idx="19">
                  <c:v>1.2</c:v>
                </c:pt>
                <c:pt idx="20">
                  <c:v>0.8</c:v>
                </c:pt>
                <c:pt idx="21">
                  <c:v>1</c:v>
                </c:pt>
                <c:pt idx="22">
                  <c:v>0.5</c:v>
                </c:pt>
                <c:pt idx="23">
                  <c:v>2.1</c:v>
                </c:pt>
                <c:pt idx="24">
                  <c:v>2.8</c:v>
                </c:pt>
                <c:pt idx="25">
                  <c:v>-0.7</c:v>
                </c:pt>
                <c:pt idx="26">
                  <c:v>2.7</c:v>
                </c:pt>
                <c:pt idx="27">
                  <c:v>1.7</c:v>
                </c:pt>
                <c:pt idx="28">
                  <c:v>-0.2</c:v>
                </c:pt>
                <c:pt idx="29">
                  <c:v>1.5</c:v>
                </c:pt>
                <c:pt idx="30">
                  <c:v>1.7</c:v>
                </c:pt>
                <c:pt idx="31">
                  <c:v>-0.1</c:v>
                </c:pt>
                <c:pt idx="32">
                  <c:v>3.3</c:v>
                </c:pt>
                <c:pt idx="33">
                  <c:v>-3.6</c:v>
                </c:pt>
                <c:pt idx="34">
                  <c:v>-3.3</c:v>
                </c:pt>
                <c:pt idx="35">
                  <c:v>-2.8</c:v>
                </c:pt>
                <c:pt idx="36">
                  <c:v>-5.3</c:v>
                </c:pt>
                <c:pt idx="37">
                  <c:v>-2.9</c:v>
                </c:pt>
                <c:pt idx="38">
                  <c:v>-6.9</c:v>
                </c:pt>
                <c:pt idx="39">
                  <c:v>-10.3</c:v>
                </c:pt>
                <c:pt idx="40">
                  <c:v>-11.6</c:v>
                </c:pt>
                <c:pt idx="41">
                  <c:v>-15.3</c:v>
                </c:pt>
                <c:pt idx="42">
                  <c:v>-17.3</c:v>
                </c:pt>
                <c:pt idx="43">
                  <c:v>-17.600000000000001</c:v>
                </c:pt>
                <c:pt idx="44">
                  <c:v>-19.399999999999999</c:v>
                </c:pt>
                <c:pt idx="45">
                  <c:v>-14.5</c:v>
                </c:pt>
                <c:pt idx="46">
                  <c:v>-13.4</c:v>
                </c:pt>
                <c:pt idx="47">
                  <c:v>-14.6</c:v>
                </c:pt>
                <c:pt idx="48">
                  <c:v>-12.3</c:v>
                </c:pt>
                <c:pt idx="49">
                  <c:v>-11.2</c:v>
                </c:pt>
                <c:pt idx="50">
                  <c:v>-10.1</c:v>
                </c:pt>
                <c:pt idx="51">
                  <c:v>-4.3</c:v>
                </c:pt>
                <c:pt idx="52">
                  <c:v>-3.4</c:v>
                </c:pt>
                <c:pt idx="53">
                  <c:v>1.3</c:v>
                </c:pt>
                <c:pt idx="54">
                  <c:v>2.1</c:v>
                </c:pt>
                <c:pt idx="55">
                  <c:v>5.6</c:v>
                </c:pt>
                <c:pt idx="56">
                  <c:v>5.7</c:v>
                </c:pt>
                <c:pt idx="57">
                  <c:v>5.3</c:v>
                </c:pt>
                <c:pt idx="58">
                  <c:v>3.6</c:v>
                </c:pt>
                <c:pt idx="59">
                  <c:v>5.3</c:v>
                </c:pt>
                <c:pt idx="60">
                  <c:v>2.5</c:v>
                </c:pt>
                <c:pt idx="61">
                  <c:v>3.1</c:v>
                </c:pt>
                <c:pt idx="62">
                  <c:v>3.7</c:v>
                </c:pt>
                <c:pt idx="63">
                  <c:v>3.7</c:v>
                </c:pt>
                <c:pt idx="64">
                  <c:v>5.8</c:v>
                </c:pt>
                <c:pt idx="65">
                  <c:v>6</c:v>
                </c:pt>
                <c:pt idx="66">
                  <c:v>6.7</c:v>
                </c:pt>
                <c:pt idx="67">
                  <c:v>3.5</c:v>
                </c:pt>
                <c:pt idx="68">
                  <c:v>2.1</c:v>
                </c:pt>
                <c:pt idx="69">
                  <c:v>4.8</c:v>
                </c:pt>
                <c:pt idx="70">
                  <c:v>2</c:v>
                </c:pt>
                <c:pt idx="71">
                  <c:v>2.2000000000000002</c:v>
                </c:pt>
                <c:pt idx="72">
                  <c:v>3</c:v>
                </c:pt>
                <c:pt idx="73">
                  <c:v>0.9</c:v>
                </c:pt>
                <c:pt idx="74">
                  <c:v>1.3</c:v>
                </c:pt>
                <c:pt idx="75">
                  <c:v>2</c:v>
                </c:pt>
                <c:pt idx="76">
                  <c:v>-0.7</c:v>
                </c:pt>
                <c:pt idx="77">
                  <c:v>-2.5</c:v>
                </c:pt>
                <c:pt idx="78">
                  <c:v>-2.6</c:v>
                </c:pt>
                <c:pt idx="79">
                  <c:v>-1.8</c:v>
                </c:pt>
                <c:pt idx="80">
                  <c:v>0</c:v>
                </c:pt>
                <c:pt idx="81">
                  <c:v>-4.4000000000000004</c:v>
                </c:pt>
                <c:pt idx="82">
                  <c:v>-1.8</c:v>
                </c:pt>
                <c:pt idx="83">
                  <c:v>-2.1</c:v>
                </c:pt>
                <c:pt idx="84">
                  <c:v>0.1</c:v>
                </c:pt>
                <c:pt idx="85">
                  <c:v>-1.6</c:v>
                </c:pt>
                <c:pt idx="86">
                  <c:v>-2.6</c:v>
                </c:pt>
                <c:pt idx="87">
                  <c:v>-4.3</c:v>
                </c:pt>
                <c:pt idx="88">
                  <c:v>-2.5</c:v>
                </c:pt>
                <c:pt idx="89">
                  <c:v>-2.2000000000000002</c:v>
                </c:pt>
                <c:pt idx="90">
                  <c:v>-1.5</c:v>
                </c:pt>
                <c:pt idx="91">
                  <c:v>-1.8</c:v>
                </c:pt>
                <c:pt idx="92">
                  <c:v>0</c:v>
                </c:pt>
                <c:pt idx="93">
                  <c:v>1.1000000000000001</c:v>
                </c:pt>
                <c:pt idx="94">
                  <c:v>0</c:v>
                </c:pt>
                <c:pt idx="95">
                  <c:v>-0.4</c:v>
                </c:pt>
                <c:pt idx="96">
                  <c:v>-2.9</c:v>
                </c:pt>
                <c:pt idx="97">
                  <c:v>-0.4</c:v>
                </c:pt>
                <c:pt idx="98">
                  <c:v>0.5</c:v>
                </c:pt>
                <c:pt idx="99">
                  <c:v>1.7</c:v>
                </c:pt>
                <c:pt idx="100">
                  <c:v>0.2</c:v>
                </c:pt>
                <c:pt idx="101">
                  <c:v>-0.5</c:v>
                </c:pt>
                <c:pt idx="102">
                  <c:v>-0.3</c:v>
                </c:pt>
                <c:pt idx="103">
                  <c:v>-0.5</c:v>
                </c:pt>
                <c:pt idx="104">
                  <c:v>-2.1</c:v>
                </c:pt>
                <c:pt idx="105">
                  <c:v>-3.6</c:v>
                </c:pt>
                <c:pt idx="106">
                  <c:v>-0.9</c:v>
                </c:pt>
                <c:pt idx="107">
                  <c:v>-0.1</c:v>
                </c:pt>
                <c:pt idx="108">
                  <c:v>-0.7</c:v>
                </c:pt>
                <c:pt idx="109">
                  <c:v>0.5</c:v>
                </c:pt>
                <c:pt idx="110">
                  <c:v>-0.9</c:v>
                </c:pt>
                <c:pt idx="111">
                  <c:v>-2.8</c:v>
                </c:pt>
                <c:pt idx="112">
                  <c:v>1.3</c:v>
                </c:pt>
                <c:pt idx="113">
                  <c:v>1.2</c:v>
                </c:pt>
                <c:pt idx="114">
                  <c:v>0.7</c:v>
                </c:pt>
                <c:pt idx="115">
                  <c:v>1.7</c:v>
                </c:pt>
                <c:pt idx="116">
                  <c:v>0.3</c:v>
                </c:pt>
                <c:pt idx="117">
                  <c:v>2.9</c:v>
                </c:pt>
                <c:pt idx="118">
                  <c:v>2.2999999999999998</c:v>
                </c:pt>
                <c:pt idx="119">
                  <c:v>-0.4</c:v>
                </c:pt>
                <c:pt idx="120">
                  <c:v>3.8</c:v>
                </c:pt>
                <c:pt idx="121">
                  <c:v>1.8</c:v>
                </c:pt>
                <c:pt idx="122">
                  <c:v>4.2</c:v>
                </c:pt>
                <c:pt idx="123">
                  <c:v>3.4</c:v>
                </c:pt>
                <c:pt idx="124">
                  <c:v>0</c:v>
                </c:pt>
                <c:pt idx="125">
                  <c:v>2.1</c:v>
                </c:pt>
                <c:pt idx="126">
                  <c:v>0.7</c:v>
                </c:pt>
                <c:pt idx="127">
                  <c:v>-0.5</c:v>
                </c:pt>
                <c:pt idx="128">
                  <c:v>1.9</c:v>
                </c:pt>
                <c:pt idx="129">
                  <c:v>0.7</c:v>
                </c:pt>
                <c:pt idx="130">
                  <c:v>-1.1000000000000001</c:v>
                </c:pt>
                <c:pt idx="131">
                  <c:v>-0.3</c:v>
                </c:pt>
                <c:pt idx="132">
                  <c:v>0.2</c:v>
                </c:pt>
                <c:pt idx="133">
                  <c:v>-1.4</c:v>
                </c:pt>
                <c:pt idx="134">
                  <c:v>-2.1</c:v>
                </c:pt>
                <c:pt idx="135">
                  <c:v>2.2000000000000002</c:v>
                </c:pt>
                <c:pt idx="136">
                  <c:v>0.9</c:v>
                </c:pt>
                <c:pt idx="137">
                  <c:v>0</c:v>
                </c:pt>
                <c:pt idx="138">
                  <c:v>-0.5</c:v>
                </c:pt>
                <c:pt idx="139">
                  <c:v>2.5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'prod ind'!$AA$23</c:f>
              <c:strCache>
                <c:ptCount val="1"/>
                <c:pt idx="0">
                  <c:v>Italia</c:v>
                </c:pt>
              </c:strCache>
            </c:strRef>
          </c:tx>
          <c:spPr>
            <a:ln w="19050">
              <a:solidFill>
                <a:srgbClr val="7030A0"/>
              </a:solidFill>
            </a:ln>
          </c:spPr>
          <c:marker>
            <c:symbol val="none"/>
          </c:marker>
          <c:cat>
            <c:numRef>
              <c:f>'prod ind'!$X$29:$X$500</c:f>
              <c:numCache>
                <c:formatCode>m/d/yyyy</c:formatCode>
                <c:ptCount val="472"/>
                <c:pt idx="0">
                  <c:v>38595</c:v>
                </c:pt>
                <c:pt idx="1">
                  <c:v>38625</c:v>
                </c:pt>
                <c:pt idx="2">
                  <c:v>38656</c:v>
                </c:pt>
                <c:pt idx="3">
                  <c:v>38686</c:v>
                </c:pt>
                <c:pt idx="4">
                  <c:v>38717</c:v>
                </c:pt>
                <c:pt idx="5">
                  <c:v>38748</c:v>
                </c:pt>
                <c:pt idx="6">
                  <c:v>38776</c:v>
                </c:pt>
                <c:pt idx="7">
                  <c:v>38807</c:v>
                </c:pt>
                <c:pt idx="8">
                  <c:v>38837</c:v>
                </c:pt>
                <c:pt idx="9">
                  <c:v>38868</c:v>
                </c:pt>
                <c:pt idx="10">
                  <c:v>38898</c:v>
                </c:pt>
                <c:pt idx="11">
                  <c:v>38929</c:v>
                </c:pt>
                <c:pt idx="12">
                  <c:v>38960</c:v>
                </c:pt>
                <c:pt idx="13">
                  <c:v>38990</c:v>
                </c:pt>
                <c:pt idx="14">
                  <c:v>39021</c:v>
                </c:pt>
                <c:pt idx="15">
                  <c:v>39051</c:v>
                </c:pt>
                <c:pt idx="16">
                  <c:v>39082</c:v>
                </c:pt>
                <c:pt idx="17">
                  <c:v>39113</c:v>
                </c:pt>
                <c:pt idx="18">
                  <c:v>39141</c:v>
                </c:pt>
                <c:pt idx="19">
                  <c:v>39172</c:v>
                </c:pt>
                <c:pt idx="20">
                  <c:v>39202</c:v>
                </c:pt>
                <c:pt idx="21">
                  <c:v>39233</c:v>
                </c:pt>
                <c:pt idx="22">
                  <c:v>39263</c:v>
                </c:pt>
                <c:pt idx="23">
                  <c:v>39294</c:v>
                </c:pt>
                <c:pt idx="24">
                  <c:v>39325</c:v>
                </c:pt>
                <c:pt idx="25">
                  <c:v>39355</c:v>
                </c:pt>
                <c:pt idx="26">
                  <c:v>39386</c:v>
                </c:pt>
                <c:pt idx="27">
                  <c:v>39416</c:v>
                </c:pt>
                <c:pt idx="28">
                  <c:v>39447</c:v>
                </c:pt>
                <c:pt idx="29">
                  <c:v>39478</c:v>
                </c:pt>
                <c:pt idx="30">
                  <c:v>39507</c:v>
                </c:pt>
                <c:pt idx="31">
                  <c:v>39538</c:v>
                </c:pt>
                <c:pt idx="32">
                  <c:v>39568</c:v>
                </c:pt>
                <c:pt idx="33">
                  <c:v>39599</c:v>
                </c:pt>
                <c:pt idx="34">
                  <c:v>39629</c:v>
                </c:pt>
                <c:pt idx="35">
                  <c:v>39660</c:v>
                </c:pt>
                <c:pt idx="36">
                  <c:v>39691</c:v>
                </c:pt>
                <c:pt idx="37">
                  <c:v>39721</c:v>
                </c:pt>
                <c:pt idx="38">
                  <c:v>39752</c:v>
                </c:pt>
                <c:pt idx="39">
                  <c:v>39782</c:v>
                </c:pt>
                <c:pt idx="40">
                  <c:v>39813</c:v>
                </c:pt>
                <c:pt idx="41">
                  <c:v>39844</c:v>
                </c:pt>
                <c:pt idx="42">
                  <c:v>39872</c:v>
                </c:pt>
                <c:pt idx="43">
                  <c:v>39903</c:v>
                </c:pt>
                <c:pt idx="44">
                  <c:v>39933</c:v>
                </c:pt>
                <c:pt idx="45">
                  <c:v>39964</c:v>
                </c:pt>
                <c:pt idx="46">
                  <c:v>39994</c:v>
                </c:pt>
                <c:pt idx="47">
                  <c:v>40025</c:v>
                </c:pt>
                <c:pt idx="48">
                  <c:v>40056</c:v>
                </c:pt>
                <c:pt idx="49">
                  <c:v>40086</c:v>
                </c:pt>
                <c:pt idx="50">
                  <c:v>40117</c:v>
                </c:pt>
                <c:pt idx="51">
                  <c:v>40147</c:v>
                </c:pt>
                <c:pt idx="52">
                  <c:v>40178</c:v>
                </c:pt>
                <c:pt idx="53">
                  <c:v>40209</c:v>
                </c:pt>
                <c:pt idx="54">
                  <c:v>40237</c:v>
                </c:pt>
                <c:pt idx="55">
                  <c:v>40268</c:v>
                </c:pt>
                <c:pt idx="56">
                  <c:v>40298</c:v>
                </c:pt>
                <c:pt idx="57">
                  <c:v>40329</c:v>
                </c:pt>
                <c:pt idx="58">
                  <c:v>40359</c:v>
                </c:pt>
                <c:pt idx="59">
                  <c:v>40390</c:v>
                </c:pt>
                <c:pt idx="60">
                  <c:v>40421</c:v>
                </c:pt>
                <c:pt idx="61">
                  <c:v>40451</c:v>
                </c:pt>
                <c:pt idx="62">
                  <c:v>40482</c:v>
                </c:pt>
                <c:pt idx="63">
                  <c:v>40512</c:v>
                </c:pt>
                <c:pt idx="64">
                  <c:v>40543</c:v>
                </c:pt>
                <c:pt idx="65">
                  <c:v>40574</c:v>
                </c:pt>
                <c:pt idx="66">
                  <c:v>40602</c:v>
                </c:pt>
                <c:pt idx="67">
                  <c:v>40633</c:v>
                </c:pt>
                <c:pt idx="68">
                  <c:v>40663</c:v>
                </c:pt>
                <c:pt idx="69">
                  <c:v>40694</c:v>
                </c:pt>
                <c:pt idx="70">
                  <c:v>40724</c:v>
                </c:pt>
                <c:pt idx="71">
                  <c:v>40755</c:v>
                </c:pt>
                <c:pt idx="72">
                  <c:v>40786</c:v>
                </c:pt>
                <c:pt idx="73">
                  <c:v>40816</c:v>
                </c:pt>
                <c:pt idx="74">
                  <c:v>40847</c:v>
                </c:pt>
                <c:pt idx="75">
                  <c:v>40877</c:v>
                </c:pt>
                <c:pt idx="76">
                  <c:v>40908</c:v>
                </c:pt>
                <c:pt idx="77">
                  <c:v>40939</c:v>
                </c:pt>
                <c:pt idx="78">
                  <c:v>40968</c:v>
                </c:pt>
                <c:pt idx="79">
                  <c:v>40999</c:v>
                </c:pt>
                <c:pt idx="80">
                  <c:v>41029</c:v>
                </c:pt>
                <c:pt idx="81">
                  <c:v>41060</c:v>
                </c:pt>
                <c:pt idx="82">
                  <c:v>41090</c:v>
                </c:pt>
                <c:pt idx="83">
                  <c:v>41121</c:v>
                </c:pt>
                <c:pt idx="84">
                  <c:v>41152</c:v>
                </c:pt>
                <c:pt idx="85">
                  <c:v>41182</c:v>
                </c:pt>
                <c:pt idx="86">
                  <c:v>41213</c:v>
                </c:pt>
                <c:pt idx="87">
                  <c:v>41243</c:v>
                </c:pt>
                <c:pt idx="88">
                  <c:v>41274</c:v>
                </c:pt>
                <c:pt idx="89">
                  <c:v>41305</c:v>
                </c:pt>
                <c:pt idx="90">
                  <c:v>41333</c:v>
                </c:pt>
                <c:pt idx="91">
                  <c:v>41364</c:v>
                </c:pt>
                <c:pt idx="92">
                  <c:v>41394</c:v>
                </c:pt>
                <c:pt idx="93">
                  <c:v>41425</c:v>
                </c:pt>
                <c:pt idx="94">
                  <c:v>41455</c:v>
                </c:pt>
                <c:pt idx="95">
                  <c:v>41486</c:v>
                </c:pt>
                <c:pt idx="96">
                  <c:v>41517</c:v>
                </c:pt>
                <c:pt idx="97">
                  <c:v>41547</c:v>
                </c:pt>
                <c:pt idx="98">
                  <c:v>41578</c:v>
                </c:pt>
                <c:pt idx="99">
                  <c:v>41608</c:v>
                </c:pt>
                <c:pt idx="100">
                  <c:v>41639</c:v>
                </c:pt>
                <c:pt idx="101">
                  <c:v>41670</c:v>
                </c:pt>
                <c:pt idx="102">
                  <c:v>41698</c:v>
                </c:pt>
                <c:pt idx="103">
                  <c:v>41729</c:v>
                </c:pt>
                <c:pt idx="104">
                  <c:v>41759</c:v>
                </c:pt>
                <c:pt idx="105">
                  <c:v>41790</c:v>
                </c:pt>
                <c:pt idx="106">
                  <c:v>41820</c:v>
                </c:pt>
                <c:pt idx="107">
                  <c:v>41851</c:v>
                </c:pt>
                <c:pt idx="108">
                  <c:v>41882</c:v>
                </c:pt>
                <c:pt idx="109">
                  <c:v>41912</c:v>
                </c:pt>
                <c:pt idx="110">
                  <c:v>41943</c:v>
                </c:pt>
                <c:pt idx="111">
                  <c:v>41973</c:v>
                </c:pt>
                <c:pt idx="112">
                  <c:v>42004</c:v>
                </c:pt>
                <c:pt idx="113">
                  <c:v>42035</c:v>
                </c:pt>
                <c:pt idx="114">
                  <c:v>42063</c:v>
                </c:pt>
                <c:pt idx="115">
                  <c:v>42094</c:v>
                </c:pt>
                <c:pt idx="116">
                  <c:v>42124</c:v>
                </c:pt>
                <c:pt idx="117">
                  <c:v>42155</c:v>
                </c:pt>
                <c:pt idx="118">
                  <c:v>42185</c:v>
                </c:pt>
                <c:pt idx="119">
                  <c:v>42216</c:v>
                </c:pt>
                <c:pt idx="120">
                  <c:v>42247</c:v>
                </c:pt>
                <c:pt idx="121">
                  <c:v>42277</c:v>
                </c:pt>
                <c:pt idx="122">
                  <c:v>42308</c:v>
                </c:pt>
                <c:pt idx="123">
                  <c:v>42338</c:v>
                </c:pt>
                <c:pt idx="124">
                  <c:v>42369</c:v>
                </c:pt>
                <c:pt idx="125">
                  <c:v>42400</c:v>
                </c:pt>
                <c:pt idx="126">
                  <c:v>42429</c:v>
                </c:pt>
                <c:pt idx="127">
                  <c:v>42460</c:v>
                </c:pt>
                <c:pt idx="128">
                  <c:v>42490</c:v>
                </c:pt>
                <c:pt idx="129">
                  <c:v>42521</c:v>
                </c:pt>
                <c:pt idx="130">
                  <c:v>42551</c:v>
                </c:pt>
                <c:pt idx="131">
                  <c:v>42582</c:v>
                </c:pt>
                <c:pt idx="132">
                  <c:v>42613</c:v>
                </c:pt>
                <c:pt idx="133">
                  <c:v>42643</c:v>
                </c:pt>
                <c:pt idx="134">
                  <c:v>42674</c:v>
                </c:pt>
                <c:pt idx="135">
                  <c:v>42704</c:v>
                </c:pt>
                <c:pt idx="136">
                  <c:v>42735</c:v>
                </c:pt>
                <c:pt idx="137">
                  <c:v>42766</c:v>
                </c:pt>
                <c:pt idx="138">
                  <c:v>42794</c:v>
                </c:pt>
                <c:pt idx="139">
                  <c:v>42825</c:v>
                </c:pt>
                <c:pt idx="140">
                  <c:v>42855</c:v>
                </c:pt>
                <c:pt idx="141">
                  <c:v>42886</c:v>
                </c:pt>
                <c:pt idx="142">
                  <c:v>42916</c:v>
                </c:pt>
              </c:numCache>
            </c:numRef>
          </c:cat>
          <c:val>
            <c:numRef>
              <c:f>'prod ind'!$AA$29:$AA$500</c:f>
              <c:numCache>
                <c:formatCode>General</c:formatCode>
                <c:ptCount val="472"/>
                <c:pt idx="0">
                  <c:v>2.1</c:v>
                </c:pt>
                <c:pt idx="1">
                  <c:v>0.1</c:v>
                </c:pt>
                <c:pt idx="2">
                  <c:v>-0.7</c:v>
                </c:pt>
                <c:pt idx="3">
                  <c:v>1.7</c:v>
                </c:pt>
                <c:pt idx="4">
                  <c:v>0.9</c:v>
                </c:pt>
                <c:pt idx="5">
                  <c:v>0.9</c:v>
                </c:pt>
                <c:pt idx="6">
                  <c:v>2.8</c:v>
                </c:pt>
                <c:pt idx="7">
                  <c:v>4.0999999999999996</c:v>
                </c:pt>
                <c:pt idx="8">
                  <c:v>0.1</c:v>
                </c:pt>
                <c:pt idx="9">
                  <c:v>5.3</c:v>
                </c:pt>
                <c:pt idx="10">
                  <c:v>5.4</c:v>
                </c:pt>
                <c:pt idx="11">
                  <c:v>2.4</c:v>
                </c:pt>
                <c:pt idx="12">
                  <c:v>6</c:v>
                </c:pt>
                <c:pt idx="13">
                  <c:v>3.8</c:v>
                </c:pt>
                <c:pt idx="14">
                  <c:v>4.5999999999999996</c:v>
                </c:pt>
                <c:pt idx="15">
                  <c:v>2.7</c:v>
                </c:pt>
                <c:pt idx="16">
                  <c:v>6.2</c:v>
                </c:pt>
                <c:pt idx="17">
                  <c:v>5.3</c:v>
                </c:pt>
                <c:pt idx="18">
                  <c:v>3.5</c:v>
                </c:pt>
                <c:pt idx="19">
                  <c:v>3.3</c:v>
                </c:pt>
                <c:pt idx="20">
                  <c:v>2.6</c:v>
                </c:pt>
                <c:pt idx="21">
                  <c:v>2.4</c:v>
                </c:pt>
                <c:pt idx="22">
                  <c:v>1.5</c:v>
                </c:pt>
                <c:pt idx="23">
                  <c:v>3.3</c:v>
                </c:pt>
                <c:pt idx="24">
                  <c:v>6.2</c:v>
                </c:pt>
                <c:pt idx="25">
                  <c:v>2.2000000000000002</c:v>
                </c:pt>
                <c:pt idx="26">
                  <c:v>2.4</c:v>
                </c:pt>
                <c:pt idx="27">
                  <c:v>0.1</c:v>
                </c:pt>
                <c:pt idx="28">
                  <c:v>-5.6</c:v>
                </c:pt>
                <c:pt idx="29">
                  <c:v>2.7</c:v>
                </c:pt>
                <c:pt idx="30">
                  <c:v>0.9</c:v>
                </c:pt>
                <c:pt idx="31">
                  <c:v>1.3</c:v>
                </c:pt>
                <c:pt idx="32">
                  <c:v>1</c:v>
                </c:pt>
                <c:pt idx="33">
                  <c:v>-2.9</c:v>
                </c:pt>
                <c:pt idx="34">
                  <c:v>-0.7</c:v>
                </c:pt>
                <c:pt idx="35">
                  <c:v>-2.5</c:v>
                </c:pt>
                <c:pt idx="36">
                  <c:v>-8.1</c:v>
                </c:pt>
                <c:pt idx="37">
                  <c:v>-6.6</c:v>
                </c:pt>
                <c:pt idx="38">
                  <c:v>-7.5</c:v>
                </c:pt>
                <c:pt idx="39">
                  <c:v>-9.8000000000000007</c:v>
                </c:pt>
                <c:pt idx="40">
                  <c:v>-14.6</c:v>
                </c:pt>
                <c:pt idx="41">
                  <c:v>-19.5</c:v>
                </c:pt>
                <c:pt idx="42">
                  <c:v>-21.5</c:v>
                </c:pt>
                <c:pt idx="43">
                  <c:v>-25.8</c:v>
                </c:pt>
                <c:pt idx="44">
                  <c:v>-25.9</c:v>
                </c:pt>
                <c:pt idx="45">
                  <c:v>-21.8</c:v>
                </c:pt>
                <c:pt idx="46">
                  <c:v>-23.4</c:v>
                </c:pt>
                <c:pt idx="47">
                  <c:v>-18.600000000000001</c:v>
                </c:pt>
                <c:pt idx="48">
                  <c:v>-18.2</c:v>
                </c:pt>
                <c:pt idx="49">
                  <c:v>-16.100000000000001</c:v>
                </c:pt>
                <c:pt idx="50">
                  <c:v>-12.9</c:v>
                </c:pt>
                <c:pt idx="51">
                  <c:v>-9.4</c:v>
                </c:pt>
                <c:pt idx="52">
                  <c:v>-6.3</c:v>
                </c:pt>
                <c:pt idx="53">
                  <c:v>0</c:v>
                </c:pt>
                <c:pt idx="54">
                  <c:v>3.7</c:v>
                </c:pt>
                <c:pt idx="55">
                  <c:v>8.5</c:v>
                </c:pt>
                <c:pt idx="56">
                  <c:v>9.6</c:v>
                </c:pt>
                <c:pt idx="57">
                  <c:v>9.1</c:v>
                </c:pt>
                <c:pt idx="58">
                  <c:v>10</c:v>
                </c:pt>
                <c:pt idx="59">
                  <c:v>7.6</c:v>
                </c:pt>
                <c:pt idx="60">
                  <c:v>11.4</c:v>
                </c:pt>
                <c:pt idx="61">
                  <c:v>5.9</c:v>
                </c:pt>
                <c:pt idx="62">
                  <c:v>4.2</c:v>
                </c:pt>
                <c:pt idx="63">
                  <c:v>5.7</c:v>
                </c:pt>
                <c:pt idx="64">
                  <c:v>6.8</c:v>
                </c:pt>
                <c:pt idx="65">
                  <c:v>0.5</c:v>
                </c:pt>
                <c:pt idx="66">
                  <c:v>2.9</c:v>
                </c:pt>
                <c:pt idx="67">
                  <c:v>3.2</c:v>
                </c:pt>
                <c:pt idx="68">
                  <c:v>3.9</c:v>
                </c:pt>
                <c:pt idx="69">
                  <c:v>2.1</c:v>
                </c:pt>
                <c:pt idx="70">
                  <c:v>0.4</c:v>
                </c:pt>
                <c:pt idx="71">
                  <c:v>-1.2</c:v>
                </c:pt>
                <c:pt idx="72">
                  <c:v>4.8</c:v>
                </c:pt>
                <c:pt idx="73">
                  <c:v>-2.6</c:v>
                </c:pt>
                <c:pt idx="74">
                  <c:v>-3.8</c:v>
                </c:pt>
                <c:pt idx="75">
                  <c:v>-4.0999999999999996</c:v>
                </c:pt>
                <c:pt idx="76">
                  <c:v>-1.7</c:v>
                </c:pt>
                <c:pt idx="77">
                  <c:v>-4.5999999999999996</c:v>
                </c:pt>
                <c:pt idx="78">
                  <c:v>-7</c:v>
                </c:pt>
                <c:pt idx="79">
                  <c:v>-5.5</c:v>
                </c:pt>
                <c:pt idx="80">
                  <c:v>-9.3000000000000007</c:v>
                </c:pt>
                <c:pt idx="81">
                  <c:v>-6.7</c:v>
                </c:pt>
                <c:pt idx="82">
                  <c:v>-7.9</c:v>
                </c:pt>
                <c:pt idx="83">
                  <c:v>-7.1</c:v>
                </c:pt>
                <c:pt idx="84">
                  <c:v>-5.2</c:v>
                </c:pt>
                <c:pt idx="85">
                  <c:v>-5</c:v>
                </c:pt>
                <c:pt idx="86">
                  <c:v>-6.2</c:v>
                </c:pt>
                <c:pt idx="87">
                  <c:v>-7.7</c:v>
                </c:pt>
                <c:pt idx="88">
                  <c:v>-7.1</c:v>
                </c:pt>
                <c:pt idx="89">
                  <c:v>-3.4</c:v>
                </c:pt>
                <c:pt idx="90">
                  <c:v>-4.5</c:v>
                </c:pt>
                <c:pt idx="91">
                  <c:v>-5.7</c:v>
                </c:pt>
                <c:pt idx="92">
                  <c:v>-4.8</c:v>
                </c:pt>
                <c:pt idx="93">
                  <c:v>-4.4000000000000004</c:v>
                </c:pt>
                <c:pt idx="94">
                  <c:v>-2.2999999999999998</c:v>
                </c:pt>
                <c:pt idx="95">
                  <c:v>-3.9</c:v>
                </c:pt>
                <c:pt idx="96">
                  <c:v>-4.5999999999999996</c:v>
                </c:pt>
                <c:pt idx="97">
                  <c:v>-3.1</c:v>
                </c:pt>
                <c:pt idx="98">
                  <c:v>-0.6</c:v>
                </c:pt>
                <c:pt idx="99">
                  <c:v>0.6</c:v>
                </c:pt>
                <c:pt idx="100">
                  <c:v>-1.4</c:v>
                </c:pt>
                <c:pt idx="101">
                  <c:v>1.2</c:v>
                </c:pt>
                <c:pt idx="102">
                  <c:v>0.4</c:v>
                </c:pt>
                <c:pt idx="103">
                  <c:v>-0.1</c:v>
                </c:pt>
                <c:pt idx="104">
                  <c:v>1.5</c:v>
                </c:pt>
                <c:pt idx="105">
                  <c:v>-1.9</c:v>
                </c:pt>
                <c:pt idx="106">
                  <c:v>0.2</c:v>
                </c:pt>
                <c:pt idx="107">
                  <c:v>-1.1000000000000001</c:v>
                </c:pt>
                <c:pt idx="108">
                  <c:v>-0.5</c:v>
                </c:pt>
                <c:pt idx="109">
                  <c:v>-2.2999999999999998</c:v>
                </c:pt>
                <c:pt idx="110">
                  <c:v>-2.7</c:v>
                </c:pt>
                <c:pt idx="111">
                  <c:v>-2</c:v>
                </c:pt>
                <c:pt idx="112">
                  <c:v>0.2</c:v>
                </c:pt>
                <c:pt idx="113">
                  <c:v>-2.1</c:v>
                </c:pt>
                <c:pt idx="114">
                  <c:v>0.2</c:v>
                </c:pt>
                <c:pt idx="115">
                  <c:v>1.7</c:v>
                </c:pt>
                <c:pt idx="116">
                  <c:v>0.3</c:v>
                </c:pt>
                <c:pt idx="117">
                  <c:v>3.1</c:v>
                </c:pt>
                <c:pt idx="118">
                  <c:v>-0.3</c:v>
                </c:pt>
                <c:pt idx="119">
                  <c:v>2.9</c:v>
                </c:pt>
                <c:pt idx="120">
                  <c:v>1.9</c:v>
                </c:pt>
                <c:pt idx="121">
                  <c:v>1.7</c:v>
                </c:pt>
                <c:pt idx="122">
                  <c:v>3</c:v>
                </c:pt>
                <c:pt idx="123">
                  <c:v>1.5</c:v>
                </c:pt>
                <c:pt idx="124">
                  <c:v>-1</c:v>
                </c:pt>
                <c:pt idx="125">
                  <c:v>3.5</c:v>
                </c:pt>
                <c:pt idx="126">
                  <c:v>1</c:v>
                </c:pt>
                <c:pt idx="127">
                  <c:v>0.5</c:v>
                </c:pt>
                <c:pt idx="128">
                  <c:v>2</c:v>
                </c:pt>
                <c:pt idx="129">
                  <c:v>-0.4</c:v>
                </c:pt>
                <c:pt idx="130">
                  <c:v>-0.9</c:v>
                </c:pt>
                <c:pt idx="131">
                  <c:v>-0.3</c:v>
                </c:pt>
                <c:pt idx="132">
                  <c:v>4.2</c:v>
                </c:pt>
                <c:pt idx="133">
                  <c:v>1.9</c:v>
                </c:pt>
                <c:pt idx="134">
                  <c:v>1.2</c:v>
                </c:pt>
                <c:pt idx="135">
                  <c:v>3.2</c:v>
                </c:pt>
                <c:pt idx="136">
                  <c:v>7.1</c:v>
                </c:pt>
                <c:pt idx="137">
                  <c:v>-0.3</c:v>
                </c:pt>
                <c:pt idx="138">
                  <c:v>2</c:v>
                </c:pt>
                <c:pt idx="139">
                  <c:v>2.9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</c:numCache>
            </c:numRef>
          </c:val>
          <c:smooth val="0"/>
        </c:ser>
        <c:ser>
          <c:idx val="5"/>
          <c:order val="3"/>
          <c:tx>
            <c:strRef>
              <c:f>'prod ind'!$AC$23</c:f>
              <c:strCache>
                <c:ptCount val="1"/>
                <c:pt idx="0">
                  <c:v>España</c:v>
                </c:pt>
              </c:strCache>
            </c:strRef>
          </c:tx>
          <c:spPr>
            <a:ln w="25400">
              <a:solidFill>
                <a:srgbClr val="4BACC6">
                  <a:lumMod val="75000"/>
                </a:srgbClr>
              </a:solidFill>
            </a:ln>
          </c:spPr>
          <c:marker>
            <c:symbol val="none"/>
          </c:marker>
          <c:cat>
            <c:numRef>
              <c:f>'prod ind'!$X$29:$X$500</c:f>
              <c:numCache>
                <c:formatCode>m/d/yyyy</c:formatCode>
                <c:ptCount val="472"/>
                <c:pt idx="0">
                  <c:v>38595</c:v>
                </c:pt>
                <c:pt idx="1">
                  <c:v>38625</c:v>
                </c:pt>
                <c:pt idx="2">
                  <c:v>38656</c:v>
                </c:pt>
                <c:pt idx="3">
                  <c:v>38686</c:v>
                </c:pt>
                <c:pt idx="4">
                  <c:v>38717</c:v>
                </c:pt>
                <c:pt idx="5">
                  <c:v>38748</c:v>
                </c:pt>
                <c:pt idx="6">
                  <c:v>38776</c:v>
                </c:pt>
                <c:pt idx="7">
                  <c:v>38807</c:v>
                </c:pt>
                <c:pt idx="8">
                  <c:v>38837</c:v>
                </c:pt>
                <c:pt idx="9">
                  <c:v>38868</c:v>
                </c:pt>
                <c:pt idx="10">
                  <c:v>38898</c:v>
                </c:pt>
                <c:pt idx="11">
                  <c:v>38929</c:v>
                </c:pt>
                <c:pt idx="12">
                  <c:v>38960</c:v>
                </c:pt>
                <c:pt idx="13">
                  <c:v>38990</c:v>
                </c:pt>
                <c:pt idx="14">
                  <c:v>39021</c:v>
                </c:pt>
                <c:pt idx="15">
                  <c:v>39051</c:v>
                </c:pt>
                <c:pt idx="16">
                  <c:v>39082</c:v>
                </c:pt>
                <c:pt idx="17">
                  <c:v>39113</c:v>
                </c:pt>
                <c:pt idx="18">
                  <c:v>39141</c:v>
                </c:pt>
                <c:pt idx="19">
                  <c:v>39172</c:v>
                </c:pt>
                <c:pt idx="20">
                  <c:v>39202</c:v>
                </c:pt>
                <c:pt idx="21">
                  <c:v>39233</c:v>
                </c:pt>
                <c:pt idx="22">
                  <c:v>39263</c:v>
                </c:pt>
                <c:pt idx="23">
                  <c:v>39294</c:v>
                </c:pt>
                <c:pt idx="24">
                  <c:v>39325</c:v>
                </c:pt>
                <c:pt idx="25">
                  <c:v>39355</c:v>
                </c:pt>
                <c:pt idx="26">
                  <c:v>39386</c:v>
                </c:pt>
                <c:pt idx="27">
                  <c:v>39416</c:v>
                </c:pt>
                <c:pt idx="28">
                  <c:v>39447</c:v>
                </c:pt>
                <c:pt idx="29">
                  <c:v>39478</c:v>
                </c:pt>
                <c:pt idx="30">
                  <c:v>39507</c:v>
                </c:pt>
                <c:pt idx="31">
                  <c:v>39538</c:v>
                </c:pt>
                <c:pt idx="32">
                  <c:v>39568</c:v>
                </c:pt>
                <c:pt idx="33">
                  <c:v>39599</c:v>
                </c:pt>
                <c:pt idx="34">
                  <c:v>39629</c:v>
                </c:pt>
                <c:pt idx="35">
                  <c:v>39660</c:v>
                </c:pt>
                <c:pt idx="36">
                  <c:v>39691</c:v>
                </c:pt>
                <c:pt idx="37">
                  <c:v>39721</c:v>
                </c:pt>
                <c:pt idx="38">
                  <c:v>39752</c:v>
                </c:pt>
                <c:pt idx="39">
                  <c:v>39782</c:v>
                </c:pt>
                <c:pt idx="40">
                  <c:v>39813</c:v>
                </c:pt>
                <c:pt idx="41">
                  <c:v>39844</c:v>
                </c:pt>
                <c:pt idx="42">
                  <c:v>39872</c:v>
                </c:pt>
                <c:pt idx="43">
                  <c:v>39903</c:v>
                </c:pt>
                <c:pt idx="44">
                  <c:v>39933</c:v>
                </c:pt>
                <c:pt idx="45">
                  <c:v>39964</c:v>
                </c:pt>
                <c:pt idx="46">
                  <c:v>39994</c:v>
                </c:pt>
                <c:pt idx="47">
                  <c:v>40025</c:v>
                </c:pt>
                <c:pt idx="48">
                  <c:v>40056</c:v>
                </c:pt>
                <c:pt idx="49">
                  <c:v>40086</c:v>
                </c:pt>
                <c:pt idx="50">
                  <c:v>40117</c:v>
                </c:pt>
                <c:pt idx="51">
                  <c:v>40147</c:v>
                </c:pt>
                <c:pt idx="52">
                  <c:v>40178</c:v>
                </c:pt>
                <c:pt idx="53">
                  <c:v>40209</c:v>
                </c:pt>
                <c:pt idx="54">
                  <c:v>40237</c:v>
                </c:pt>
                <c:pt idx="55">
                  <c:v>40268</c:v>
                </c:pt>
                <c:pt idx="56">
                  <c:v>40298</c:v>
                </c:pt>
                <c:pt idx="57">
                  <c:v>40329</c:v>
                </c:pt>
                <c:pt idx="58">
                  <c:v>40359</c:v>
                </c:pt>
                <c:pt idx="59">
                  <c:v>40390</c:v>
                </c:pt>
                <c:pt idx="60">
                  <c:v>40421</c:v>
                </c:pt>
                <c:pt idx="61">
                  <c:v>40451</c:v>
                </c:pt>
                <c:pt idx="62">
                  <c:v>40482</c:v>
                </c:pt>
                <c:pt idx="63">
                  <c:v>40512</c:v>
                </c:pt>
                <c:pt idx="64">
                  <c:v>40543</c:v>
                </c:pt>
                <c:pt idx="65">
                  <c:v>40574</c:v>
                </c:pt>
                <c:pt idx="66">
                  <c:v>40602</c:v>
                </c:pt>
                <c:pt idx="67">
                  <c:v>40633</c:v>
                </c:pt>
                <c:pt idx="68">
                  <c:v>40663</c:v>
                </c:pt>
                <c:pt idx="69">
                  <c:v>40694</c:v>
                </c:pt>
                <c:pt idx="70">
                  <c:v>40724</c:v>
                </c:pt>
                <c:pt idx="71">
                  <c:v>40755</c:v>
                </c:pt>
                <c:pt idx="72">
                  <c:v>40786</c:v>
                </c:pt>
                <c:pt idx="73">
                  <c:v>40816</c:v>
                </c:pt>
                <c:pt idx="74">
                  <c:v>40847</c:v>
                </c:pt>
                <c:pt idx="75">
                  <c:v>40877</c:v>
                </c:pt>
                <c:pt idx="76">
                  <c:v>40908</c:v>
                </c:pt>
                <c:pt idx="77">
                  <c:v>40939</c:v>
                </c:pt>
                <c:pt idx="78">
                  <c:v>40968</c:v>
                </c:pt>
                <c:pt idx="79">
                  <c:v>40999</c:v>
                </c:pt>
                <c:pt idx="80">
                  <c:v>41029</c:v>
                </c:pt>
                <c:pt idx="81">
                  <c:v>41060</c:v>
                </c:pt>
                <c:pt idx="82">
                  <c:v>41090</c:v>
                </c:pt>
                <c:pt idx="83">
                  <c:v>41121</c:v>
                </c:pt>
                <c:pt idx="84">
                  <c:v>41152</c:v>
                </c:pt>
                <c:pt idx="85">
                  <c:v>41182</c:v>
                </c:pt>
                <c:pt idx="86">
                  <c:v>41213</c:v>
                </c:pt>
                <c:pt idx="87">
                  <c:v>41243</c:v>
                </c:pt>
                <c:pt idx="88">
                  <c:v>41274</c:v>
                </c:pt>
                <c:pt idx="89">
                  <c:v>41305</c:v>
                </c:pt>
                <c:pt idx="90">
                  <c:v>41333</c:v>
                </c:pt>
                <c:pt idx="91">
                  <c:v>41364</c:v>
                </c:pt>
                <c:pt idx="92">
                  <c:v>41394</c:v>
                </c:pt>
                <c:pt idx="93">
                  <c:v>41425</c:v>
                </c:pt>
                <c:pt idx="94">
                  <c:v>41455</c:v>
                </c:pt>
                <c:pt idx="95">
                  <c:v>41486</c:v>
                </c:pt>
                <c:pt idx="96">
                  <c:v>41517</c:v>
                </c:pt>
                <c:pt idx="97">
                  <c:v>41547</c:v>
                </c:pt>
                <c:pt idx="98">
                  <c:v>41578</c:v>
                </c:pt>
                <c:pt idx="99">
                  <c:v>41608</c:v>
                </c:pt>
                <c:pt idx="100">
                  <c:v>41639</c:v>
                </c:pt>
                <c:pt idx="101">
                  <c:v>41670</c:v>
                </c:pt>
                <c:pt idx="102">
                  <c:v>41698</c:v>
                </c:pt>
                <c:pt idx="103">
                  <c:v>41729</c:v>
                </c:pt>
                <c:pt idx="104">
                  <c:v>41759</c:v>
                </c:pt>
                <c:pt idx="105">
                  <c:v>41790</c:v>
                </c:pt>
                <c:pt idx="106">
                  <c:v>41820</c:v>
                </c:pt>
                <c:pt idx="107">
                  <c:v>41851</c:v>
                </c:pt>
                <c:pt idx="108">
                  <c:v>41882</c:v>
                </c:pt>
                <c:pt idx="109">
                  <c:v>41912</c:v>
                </c:pt>
                <c:pt idx="110">
                  <c:v>41943</c:v>
                </c:pt>
                <c:pt idx="111">
                  <c:v>41973</c:v>
                </c:pt>
                <c:pt idx="112">
                  <c:v>42004</c:v>
                </c:pt>
                <c:pt idx="113">
                  <c:v>42035</c:v>
                </c:pt>
                <c:pt idx="114">
                  <c:v>42063</c:v>
                </c:pt>
                <c:pt idx="115">
                  <c:v>42094</c:v>
                </c:pt>
                <c:pt idx="116">
                  <c:v>42124</c:v>
                </c:pt>
                <c:pt idx="117">
                  <c:v>42155</c:v>
                </c:pt>
                <c:pt idx="118">
                  <c:v>42185</c:v>
                </c:pt>
                <c:pt idx="119">
                  <c:v>42216</c:v>
                </c:pt>
                <c:pt idx="120">
                  <c:v>42247</c:v>
                </c:pt>
                <c:pt idx="121">
                  <c:v>42277</c:v>
                </c:pt>
                <c:pt idx="122">
                  <c:v>42308</c:v>
                </c:pt>
                <c:pt idx="123">
                  <c:v>42338</c:v>
                </c:pt>
                <c:pt idx="124">
                  <c:v>42369</c:v>
                </c:pt>
                <c:pt idx="125">
                  <c:v>42400</c:v>
                </c:pt>
                <c:pt idx="126">
                  <c:v>42429</c:v>
                </c:pt>
                <c:pt idx="127">
                  <c:v>42460</c:v>
                </c:pt>
                <c:pt idx="128">
                  <c:v>42490</c:v>
                </c:pt>
                <c:pt idx="129">
                  <c:v>42521</c:v>
                </c:pt>
                <c:pt idx="130">
                  <c:v>42551</c:v>
                </c:pt>
                <c:pt idx="131">
                  <c:v>42582</c:v>
                </c:pt>
                <c:pt idx="132">
                  <c:v>42613</c:v>
                </c:pt>
                <c:pt idx="133">
                  <c:v>42643</c:v>
                </c:pt>
                <c:pt idx="134">
                  <c:v>42674</c:v>
                </c:pt>
                <c:pt idx="135">
                  <c:v>42704</c:v>
                </c:pt>
                <c:pt idx="136">
                  <c:v>42735</c:v>
                </c:pt>
                <c:pt idx="137">
                  <c:v>42766</c:v>
                </c:pt>
                <c:pt idx="138">
                  <c:v>42794</c:v>
                </c:pt>
                <c:pt idx="139">
                  <c:v>42825</c:v>
                </c:pt>
                <c:pt idx="140">
                  <c:v>42855</c:v>
                </c:pt>
                <c:pt idx="141">
                  <c:v>42886</c:v>
                </c:pt>
                <c:pt idx="142">
                  <c:v>42916</c:v>
                </c:pt>
              </c:numCache>
            </c:numRef>
          </c:cat>
          <c:val>
            <c:numRef>
              <c:f>'prod ind'!$AC$29:$AC$134</c:f>
              <c:numCache>
                <c:formatCode>General</c:formatCode>
                <c:ptCount val="106"/>
                <c:pt idx="0">
                  <c:v>3.4</c:v>
                </c:pt>
                <c:pt idx="1">
                  <c:v>0.3</c:v>
                </c:pt>
                <c:pt idx="2">
                  <c:v>0</c:v>
                </c:pt>
                <c:pt idx="3">
                  <c:v>1</c:v>
                </c:pt>
                <c:pt idx="4">
                  <c:v>5.3</c:v>
                </c:pt>
                <c:pt idx="5">
                  <c:v>5.0999999999999996</c:v>
                </c:pt>
                <c:pt idx="6">
                  <c:v>4.0999999999999996</c:v>
                </c:pt>
                <c:pt idx="7">
                  <c:v>3.5</c:v>
                </c:pt>
                <c:pt idx="8">
                  <c:v>1.6</c:v>
                </c:pt>
                <c:pt idx="9">
                  <c:v>4.5</c:v>
                </c:pt>
                <c:pt idx="10">
                  <c:v>4.2</c:v>
                </c:pt>
                <c:pt idx="11">
                  <c:v>3.3</c:v>
                </c:pt>
                <c:pt idx="12">
                  <c:v>3</c:v>
                </c:pt>
                <c:pt idx="13">
                  <c:v>3.7</c:v>
                </c:pt>
                <c:pt idx="14">
                  <c:v>4.3</c:v>
                </c:pt>
                <c:pt idx="15">
                  <c:v>3.6</c:v>
                </c:pt>
                <c:pt idx="16">
                  <c:v>5.4</c:v>
                </c:pt>
                <c:pt idx="17">
                  <c:v>3.5</c:v>
                </c:pt>
                <c:pt idx="18">
                  <c:v>3</c:v>
                </c:pt>
                <c:pt idx="19">
                  <c:v>3.5</c:v>
                </c:pt>
                <c:pt idx="20">
                  <c:v>2.1</c:v>
                </c:pt>
                <c:pt idx="21">
                  <c:v>3.3</c:v>
                </c:pt>
                <c:pt idx="22">
                  <c:v>2.5</c:v>
                </c:pt>
                <c:pt idx="23">
                  <c:v>1.4</c:v>
                </c:pt>
                <c:pt idx="24">
                  <c:v>2.4</c:v>
                </c:pt>
                <c:pt idx="25">
                  <c:v>1</c:v>
                </c:pt>
                <c:pt idx="26">
                  <c:v>2.7</c:v>
                </c:pt>
                <c:pt idx="27">
                  <c:v>-0.8</c:v>
                </c:pt>
                <c:pt idx="28">
                  <c:v>-2.2000000000000002</c:v>
                </c:pt>
                <c:pt idx="29">
                  <c:v>0.2</c:v>
                </c:pt>
                <c:pt idx="30">
                  <c:v>-0.4</c:v>
                </c:pt>
                <c:pt idx="31">
                  <c:v>-4.8</c:v>
                </c:pt>
                <c:pt idx="32">
                  <c:v>0.6</c:v>
                </c:pt>
                <c:pt idx="33">
                  <c:v>-6.4</c:v>
                </c:pt>
                <c:pt idx="34">
                  <c:v>-10.3</c:v>
                </c:pt>
                <c:pt idx="35">
                  <c:v>-3.7</c:v>
                </c:pt>
                <c:pt idx="36">
                  <c:v>-7</c:v>
                </c:pt>
                <c:pt idx="37">
                  <c:v>-9.1999999999999993</c:v>
                </c:pt>
                <c:pt idx="38">
                  <c:v>-13.7</c:v>
                </c:pt>
                <c:pt idx="39">
                  <c:v>-16.3</c:v>
                </c:pt>
                <c:pt idx="40">
                  <c:v>-20.100000000000001</c:v>
                </c:pt>
                <c:pt idx="41">
                  <c:v>-21.5</c:v>
                </c:pt>
                <c:pt idx="42">
                  <c:v>-21.2</c:v>
                </c:pt>
                <c:pt idx="43">
                  <c:v>-22.3</c:v>
                </c:pt>
                <c:pt idx="44">
                  <c:v>-21.9</c:v>
                </c:pt>
                <c:pt idx="45">
                  <c:v>-20.6</c:v>
                </c:pt>
                <c:pt idx="46">
                  <c:v>-16.100000000000001</c:v>
                </c:pt>
                <c:pt idx="47">
                  <c:v>-17.5</c:v>
                </c:pt>
                <c:pt idx="48">
                  <c:v>-12.8</c:v>
                </c:pt>
                <c:pt idx="49">
                  <c:v>-12.7</c:v>
                </c:pt>
                <c:pt idx="50">
                  <c:v>-9</c:v>
                </c:pt>
                <c:pt idx="51">
                  <c:v>-5.7</c:v>
                </c:pt>
                <c:pt idx="52">
                  <c:v>-1.2</c:v>
                </c:pt>
                <c:pt idx="53">
                  <c:v>-2.6</c:v>
                </c:pt>
                <c:pt idx="54">
                  <c:v>-1.9</c:v>
                </c:pt>
                <c:pt idx="55">
                  <c:v>5.2</c:v>
                </c:pt>
                <c:pt idx="56">
                  <c:v>2</c:v>
                </c:pt>
                <c:pt idx="57">
                  <c:v>2.8</c:v>
                </c:pt>
                <c:pt idx="58">
                  <c:v>3.1</c:v>
                </c:pt>
                <c:pt idx="59">
                  <c:v>0.2</c:v>
                </c:pt>
                <c:pt idx="60">
                  <c:v>1.3</c:v>
                </c:pt>
                <c:pt idx="61">
                  <c:v>-1.7</c:v>
                </c:pt>
                <c:pt idx="62">
                  <c:v>-1.3</c:v>
                </c:pt>
                <c:pt idx="63">
                  <c:v>2.8</c:v>
                </c:pt>
                <c:pt idx="64">
                  <c:v>-0.5</c:v>
                </c:pt>
                <c:pt idx="65">
                  <c:v>1.5</c:v>
                </c:pt>
                <c:pt idx="66">
                  <c:v>2.7</c:v>
                </c:pt>
                <c:pt idx="67">
                  <c:v>-2</c:v>
                </c:pt>
                <c:pt idx="68">
                  <c:v>-1.8</c:v>
                </c:pt>
                <c:pt idx="69">
                  <c:v>-1.6</c:v>
                </c:pt>
                <c:pt idx="70">
                  <c:v>-1.7</c:v>
                </c:pt>
                <c:pt idx="71">
                  <c:v>-0.6</c:v>
                </c:pt>
                <c:pt idx="72">
                  <c:v>2.8</c:v>
                </c:pt>
                <c:pt idx="73">
                  <c:v>-1.1000000000000001</c:v>
                </c:pt>
                <c:pt idx="74">
                  <c:v>-4.5999999999999996</c:v>
                </c:pt>
                <c:pt idx="75">
                  <c:v>-7.9</c:v>
                </c:pt>
                <c:pt idx="76">
                  <c:v>-2.6</c:v>
                </c:pt>
                <c:pt idx="77">
                  <c:v>-4.5999999999999996</c:v>
                </c:pt>
                <c:pt idx="78">
                  <c:v>-7.2</c:v>
                </c:pt>
                <c:pt idx="79">
                  <c:v>-7.3</c:v>
                </c:pt>
                <c:pt idx="80">
                  <c:v>-7.9</c:v>
                </c:pt>
                <c:pt idx="81">
                  <c:v>-5.6</c:v>
                </c:pt>
                <c:pt idx="82">
                  <c:v>-6.5</c:v>
                </c:pt>
                <c:pt idx="83">
                  <c:v>-7.5</c:v>
                </c:pt>
                <c:pt idx="84">
                  <c:v>-3.5</c:v>
                </c:pt>
                <c:pt idx="85">
                  <c:v>-7.6</c:v>
                </c:pt>
                <c:pt idx="86">
                  <c:v>-5.2</c:v>
                </c:pt>
                <c:pt idx="87">
                  <c:v>-7.8</c:v>
                </c:pt>
                <c:pt idx="88">
                  <c:v>-8.6</c:v>
                </c:pt>
                <c:pt idx="89">
                  <c:v>-5.3</c:v>
                </c:pt>
                <c:pt idx="90">
                  <c:v>-5</c:v>
                </c:pt>
                <c:pt idx="91">
                  <c:v>-1.9</c:v>
                </c:pt>
                <c:pt idx="92">
                  <c:v>-2.9</c:v>
                </c:pt>
                <c:pt idx="93">
                  <c:v>-2.9</c:v>
                </c:pt>
                <c:pt idx="94">
                  <c:v>-1.6</c:v>
                </c:pt>
                <c:pt idx="95">
                  <c:v>-1.3</c:v>
                </c:pt>
                <c:pt idx="96">
                  <c:v>-1.9</c:v>
                </c:pt>
                <c:pt idx="97">
                  <c:v>1.2</c:v>
                </c:pt>
                <c:pt idx="98">
                  <c:v>-1.4</c:v>
                </c:pt>
                <c:pt idx="99">
                  <c:v>2.4</c:v>
                </c:pt>
                <c:pt idx="100">
                  <c:v>2.2999999999999998</c:v>
                </c:pt>
                <c:pt idx="101">
                  <c:v>1</c:v>
                </c:pt>
                <c:pt idx="102">
                  <c:v>2.8</c:v>
                </c:pt>
                <c:pt idx="103">
                  <c:v>0.8</c:v>
                </c:pt>
                <c:pt idx="104">
                  <c:v>4.5</c:v>
                </c:pt>
                <c:pt idx="105">
                  <c:v>2.8</c:v>
                </c:pt>
              </c:numCache>
            </c:numRef>
          </c:val>
          <c:smooth val="0"/>
        </c:ser>
        <c:ser>
          <c:idx val="3"/>
          <c:order val="4"/>
          <c:tx>
            <c:strRef>
              <c:f>'prod ind'!$AB$23</c:f>
              <c:strCache>
                <c:ptCount val="1"/>
                <c:pt idx="0">
                  <c:v>UK</c:v>
                </c:pt>
              </c:strCache>
            </c:strRef>
          </c:tx>
          <c:spPr>
            <a:ln w="19050">
              <a:solidFill>
                <a:srgbClr val="0070C0"/>
              </a:solidFill>
            </a:ln>
          </c:spPr>
          <c:marker>
            <c:symbol val="none"/>
          </c:marker>
          <c:cat>
            <c:numRef>
              <c:f>'prod ind'!$X$29:$X$500</c:f>
              <c:numCache>
                <c:formatCode>m/d/yyyy</c:formatCode>
                <c:ptCount val="472"/>
                <c:pt idx="0">
                  <c:v>38595</c:v>
                </c:pt>
                <c:pt idx="1">
                  <c:v>38625</c:v>
                </c:pt>
                <c:pt idx="2">
                  <c:v>38656</c:v>
                </c:pt>
                <c:pt idx="3">
                  <c:v>38686</c:v>
                </c:pt>
                <c:pt idx="4">
                  <c:v>38717</c:v>
                </c:pt>
                <c:pt idx="5">
                  <c:v>38748</c:v>
                </c:pt>
                <c:pt idx="6">
                  <c:v>38776</c:v>
                </c:pt>
                <c:pt idx="7">
                  <c:v>38807</c:v>
                </c:pt>
                <c:pt idx="8">
                  <c:v>38837</c:v>
                </c:pt>
                <c:pt idx="9">
                  <c:v>38868</c:v>
                </c:pt>
                <c:pt idx="10">
                  <c:v>38898</c:v>
                </c:pt>
                <c:pt idx="11">
                  <c:v>38929</c:v>
                </c:pt>
                <c:pt idx="12">
                  <c:v>38960</c:v>
                </c:pt>
                <c:pt idx="13">
                  <c:v>38990</c:v>
                </c:pt>
                <c:pt idx="14">
                  <c:v>39021</c:v>
                </c:pt>
                <c:pt idx="15">
                  <c:v>39051</c:v>
                </c:pt>
                <c:pt idx="16">
                  <c:v>39082</c:v>
                </c:pt>
                <c:pt idx="17">
                  <c:v>39113</c:v>
                </c:pt>
                <c:pt idx="18">
                  <c:v>39141</c:v>
                </c:pt>
                <c:pt idx="19">
                  <c:v>39172</c:v>
                </c:pt>
                <c:pt idx="20">
                  <c:v>39202</c:v>
                </c:pt>
                <c:pt idx="21">
                  <c:v>39233</c:v>
                </c:pt>
                <c:pt idx="22">
                  <c:v>39263</c:v>
                </c:pt>
                <c:pt idx="23">
                  <c:v>39294</c:v>
                </c:pt>
                <c:pt idx="24">
                  <c:v>39325</c:v>
                </c:pt>
                <c:pt idx="25">
                  <c:v>39355</c:v>
                </c:pt>
                <c:pt idx="26">
                  <c:v>39386</c:v>
                </c:pt>
                <c:pt idx="27">
                  <c:v>39416</c:v>
                </c:pt>
                <c:pt idx="28">
                  <c:v>39447</c:v>
                </c:pt>
                <c:pt idx="29">
                  <c:v>39478</c:v>
                </c:pt>
                <c:pt idx="30">
                  <c:v>39507</c:v>
                </c:pt>
                <c:pt idx="31">
                  <c:v>39538</c:v>
                </c:pt>
                <c:pt idx="32">
                  <c:v>39568</c:v>
                </c:pt>
                <c:pt idx="33">
                  <c:v>39599</c:v>
                </c:pt>
                <c:pt idx="34">
                  <c:v>39629</c:v>
                </c:pt>
                <c:pt idx="35">
                  <c:v>39660</c:v>
                </c:pt>
                <c:pt idx="36">
                  <c:v>39691</c:v>
                </c:pt>
                <c:pt idx="37">
                  <c:v>39721</c:v>
                </c:pt>
                <c:pt idx="38">
                  <c:v>39752</c:v>
                </c:pt>
                <c:pt idx="39">
                  <c:v>39782</c:v>
                </c:pt>
                <c:pt idx="40">
                  <c:v>39813</c:v>
                </c:pt>
                <c:pt idx="41">
                  <c:v>39844</c:v>
                </c:pt>
                <c:pt idx="42">
                  <c:v>39872</c:v>
                </c:pt>
                <c:pt idx="43">
                  <c:v>39903</c:v>
                </c:pt>
                <c:pt idx="44">
                  <c:v>39933</c:v>
                </c:pt>
                <c:pt idx="45">
                  <c:v>39964</c:v>
                </c:pt>
                <c:pt idx="46">
                  <c:v>39994</c:v>
                </c:pt>
                <c:pt idx="47">
                  <c:v>40025</c:v>
                </c:pt>
                <c:pt idx="48">
                  <c:v>40056</c:v>
                </c:pt>
                <c:pt idx="49">
                  <c:v>40086</c:v>
                </c:pt>
                <c:pt idx="50">
                  <c:v>40117</c:v>
                </c:pt>
                <c:pt idx="51">
                  <c:v>40147</c:v>
                </c:pt>
                <c:pt idx="52">
                  <c:v>40178</c:v>
                </c:pt>
                <c:pt idx="53">
                  <c:v>40209</c:v>
                </c:pt>
                <c:pt idx="54">
                  <c:v>40237</c:v>
                </c:pt>
                <c:pt idx="55">
                  <c:v>40268</c:v>
                </c:pt>
                <c:pt idx="56">
                  <c:v>40298</c:v>
                </c:pt>
                <c:pt idx="57">
                  <c:v>40329</c:v>
                </c:pt>
                <c:pt idx="58">
                  <c:v>40359</c:v>
                </c:pt>
                <c:pt idx="59">
                  <c:v>40390</c:v>
                </c:pt>
                <c:pt idx="60">
                  <c:v>40421</c:v>
                </c:pt>
                <c:pt idx="61">
                  <c:v>40451</c:v>
                </c:pt>
                <c:pt idx="62">
                  <c:v>40482</c:v>
                </c:pt>
                <c:pt idx="63">
                  <c:v>40512</c:v>
                </c:pt>
                <c:pt idx="64">
                  <c:v>40543</c:v>
                </c:pt>
                <c:pt idx="65">
                  <c:v>40574</c:v>
                </c:pt>
                <c:pt idx="66">
                  <c:v>40602</c:v>
                </c:pt>
                <c:pt idx="67">
                  <c:v>40633</c:v>
                </c:pt>
                <c:pt idx="68">
                  <c:v>40663</c:v>
                </c:pt>
                <c:pt idx="69">
                  <c:v>40694</c:v>
                </c:pt>
                <c:pt idx="70">
                  <c:v>40724</c:v>
                </c:pt>
                <c:pt idx="71">
                  <c:v>40755</c:v>
                </c:pt>
                <c:pt idx="72">
                  <c:v>40786</c:v>
                </c:pt>
                <c:pt idx="73">
                  <c:v>40816</c:v>
                </c:pt>
                <c:pt idx="74">
                  <c:v>40847</c:v>
                </c:pt>
                <c:pt idx="75">
                  <c:v>40877</c:v>
                </c:pt>
                <c:pt idx="76">
                  <c:v>40908</c:v>
                </c:pt>
                <c:pt idx="77">
                  <c:v>40939</c:v>
                </c:pt>
                <c:pt idx="78">
                  <c:v>40968</c:v>
                </c:pt>
                <c:pt idx="79">
                  <c:v>40999</c:v>
                </c:pt>
                <c:pt idx="80">
                  <c:v>41029</c:v>
                </c:pt>
                <c:pt idx="81">
                  <c:v>41060</c:v>
                </c:pt>
                <c:pt idx="82">
                  <c:v>41090</c:v>
                </c:pt>
                <c:pt idx="83">
                  <c:v>41121</c:v>
                </c:pt>
                <c:pt idx="84">
                  <c:v>41152</c:v>
                </c:pt>
                <c:pt idx="85">
                  <c:v>41182</c:v>
                </c:pt>
                <c:pt idx="86">
                  <c:v>41213</c:v>
                </c:pt>
                <c:pt idx="87">
                  <c:v>41243</c:v>
                </c:pt>
                <c:pt idx="88">
                  <c:v>41274</c:v>
                </c:pt>
                <c:pt idx="89">
                  <c:v>41305</c:v>
                </c:pt>
                <c:pt idx="90">
                  <c:v>41333</c:v>
                </c:pt>
                <c:pt idx="91">
                  <c:v>41364</c:v>
                </c:pt>
                <c:pt idx="92">
                  <c:v>41394</c:v>
                </c:pt>
                <c:pt idx="93">
                  <c:v>41425</c:v>
                </c:pt>
                <c:pt idx="94">
                  <c:v>41455</c:v>
                </c:pt>
                <c:pt idx="95">
                  <c:v>41486</c:v>
                </c:pt>
                <c:pt idx="96">
                  <c:v>41517</c:v>
                </c:pt>
                <c:pt idx="97">
                  <c:v>41547</c:v>
                </c:pt>
                <c:pt idx="98">
                  <c:v>41578</c:v>
                </c:pt>
                <c:pt idx="99">
                  <c:v>41608</c:v>
                </c:pt>
                <c:pt idx="100">
                  <c:v>41639</c:v>
                </c:pt>
                <c:pt idx="101">
                  <c:v>41670</c:v>
                </c:pt>
                <c:pt idx="102">
                  <c:v>41698</c:v>
                </c:pt>
                <c:pt idx="103">
                  <c:v>41729</c:v>
                </c:pt>
                <c:pt idx="104">
                  <c:v>41759</c:v>
                </c:pt>
                <c:pt idx="105">
                  <c:v>41790</c:v>
                </c:pt>
                <c:pt idx="106">
                  <c:v>41820</c:v>
                </c:pt>
                <c:pt idx="107">
                  <c:v>41851</c:v>
                </c:pt>
                <c:pt idx="108">
                  <c:v>41882</c:v>
                </c:pt>
                <c:pt idx="109">
                  <c:v>41912</c:v>
                </c:pt>
                <c:pt idx="110">
                  <c:v>41943</c:v>
                </c:pt>
                <c:pt idx="111">
                  <c:v>41973</c:v>
                </c:pt>
                <c:pt idx="112">
                  <c:v>42004</c:v>
                </c:pt>
                <c:pt idx="113">
                  <c:v>42035</c:v>
                </c:pt>
                <c:pt idx="114">
                  <c:v>42063</c:v>
                </c:pt>
                <c:pt idx="115">
                  <c:v>42094</c:v>
                </c:pt>
                <c:pt idx="116">
                  <c:v>42124</c:v>
                </c:pt>
                <c:pt idx="117">
                  <c:v>42155</c:v>
                </c:pt>
                <c:pt idx="118">
                  <c:v>42185</c:v>
                </c:pt>
                <c:pt idx="119">
                  <c:v>42216</c:v>
                </c:pt>
                <c:pt idx="120">
                  <c:v>42247</c:v>
                </c:pt>
                <c:pt idx="121">
                  <c:v>42277</c:v>
                </c:pt>
                <c:pt idx="122">
                  <c:v>42308</c:v>
                </c:pt>
                <c:pt idx="123">
                  <c:v>42338</c:v>
                </c:pt>
                <c:pt idx="124">
                  <c:v>42369</c:v>
                </c:pt>
                <c:pt idx="125">
                  <c:v>42400</c:v>
                </c:pt>
                <c:pt idx="126">
                  <c:v>42429</c:v>
                </c:pt>
                <c:pt idx="127">
                  <c:v>42460</c:v>
                </c:pt>
                <c:pt idx="128">
                  <c:v>42490</c:v>
                </c:pt>
                <c:pt idx="129">
                  <c:v>42521</c:v>
                </c:pt>
                <c:pt idx="130">
                  <c:v>42551</c:v>
                </c:pt>
                <c:pt idx="131">
                  <c:v>42582</c:v>
                </c:pt>
                <c:pt idx="132">
                  <c:v>42613</c:v>
                </c:pt>
                <c:pt idx="133">
                  <c:v>42643</c:v>
                </c:pt>
                <c:pt idx="134">
                  <c:v>42674</c:v>
                </c:pt>
                <c:pt idx="135">
                  <c:v>42704</c:v>
                </c:pt>
                <c:pt idx="136">
                  <c:v>42735</c:v>
                </c:pt>
                <c:pt idx="137">
                  <c:v>42766</c:v>
                </c:pt>
                <c:pt idx="138">
                  <c:v>42794</c:v>
                </c:pt>
                <c:pt idx="139">
                  <c:v>42825</c:v>
                </c:pt>
                <c:pt idx="140">
                  <c:v>42855</c:v>
                </c:pt>
                <c:pt idx="141">
                  <c:v>42886</c:v>
                </c:pt>
                <c:pt idx="142">
                  <c:v>42916</c:v>
                </c:pt>
              </c:numCache>
            </c:numRef>
          </c:cat>
          <c:val>
            <c:numRef>
              <c:f>'prod ind'!$AB$29:$AB$500</c:f>
              <c:numCache>
                <c:formatCode>General</c:formatCode>
                <c:ptCount val="472"/>
                <c:pt idx="0">
                  <c:v>-0.3</c:v>
                </c:pt>
                <c:pt idx="1">
                  <c:v>-0.9</c:v>
                </c:pt>
                <c:pt idx="2">
                  <c:v>-1.4</c:v>
                </c:pt>
                <c:pt idx="3">
                  <c:v>-0.6</c:v>
                </c:pt>
                <c:pt idx="4">
                  <c:v>0.4</c:v>
                </c:pt>
                <c:pt idx="5">
                  <c:v>0.8</c:v>
                </c:pt>
                <c:pt idx="6">
                  <c:v>0.1</c:v>
                </c:pt>
                <c:pt idx="7">
                  <c:v>2.5</c:v>
                </c:pt>
                <c:pt idx="8">
                  <c:v>-0.6</c:v>
                </c:pt>
                <c:pt idx="9">
                  <c:v>-0.8</c:v>
                </c:pt>
                <c:pt idx="10">
                  <c:v>-0.1</c:v>
                </c:pt>
                <c:pt idx="11">
                  <c:v>-0.4</c:v>
                </c:pt>
                <c:pt idx="12">
                  <c:v>1.4</c:v>
                </c:pt>
                <c:pt idx="13">
                  <c:v>2.2000000000000002</c:v>
                </c:pt>
                <c:pt idx="14">
                  <c:v>1.9</c:v>
                </c:pt>
                <c:pt idx="15">
                  <c:v>1.1000000000000001</c:v>
                </c:pt>
                <c:pt idx="16">
                  <c:v>-0.8</c:v>
                </c:pt>
                <c:pt idx="17">
                  <c:v>0.3</c:v>
                </c:pt>
                <c:pt idx="18">
                  <c:v>0.1</c:v>
                </c:pt>
                <c:pt idx="19">
                  <c:v>-0.1</c:v>
                </c:pt>
                <c:pt idx="20">
                  <c:v>0</c:v>
                </c:pt>
                <c:pt idx="21">
                  <c:v>1.8</c:v>
                </c:pt>
                <c:pt idx="22">
                  <c:v>0.1</c:v>
                </c:pt>
                <c:pt idx="23">
                  <c:v>0.8</c:v>
                </c:pt>
                <c:pt idx="24">
                  <c:v>0.3</c:v>
                </c:pt>
                <c:pt idx="25">
                  <c:v>-0.9</c:v>
                </c:pt>
                <c:pt idx="26">
                  <c:v>0.3</c:v>
                </c:pt>
                <c:pt idx="27">
                  <c:v>0.1</c:v>
                </c:pt>
                <c:pt idx="28">
                  <c:v>0.7</c:v>
                </c:pt>
                <c:pt idx="29">
                  <c:v>-0.2</c:v>
                </c:pt>
                <c:pt idx="30">
                  <c:v>0.7</c:v>
                </c:pt>
                <c:pt idx="31">
                  <c:v>-1.3</c:v>
                </c:pt>
                <c:pt idx="32">
                  <c:v>0.7</c:v>
                </c:pt>
                <c:pt idx="33">
                  <c:v>-2</c:v>
                </c:pt>
                <c:pt idx="34">
                  <c:v>-2</c:v>
                </c:pt>
                <c:pt idx="35">
                  <c:v>-2.4</c:v>
                </c:pt>
                <c:pt idx="36">
                  <c:v>-1.9</c:v>
                </c:pt>
                <c:pt idx="37">
                  <c:v>-2.1</c:v>
                </c:pt>
                <c:pt idx="38">
                  <c:v>-4.5</c:v>
                </c:pt>
                <c:pt idx="39">
                  <c:v>-7.7</c:v>
                </c:pt>
                <c:pt idx="40">
                  <c:v>-8.5</c:v>
                </c:pt>
                <c:pt idx="41">
                  <c:v>-10.9</c:v>
                </c:pt>
                <c:pt idx="42">
                  <c:v>-11.3</c:v>
                </c:pt>
                <c:pt idx="43">
                  <c:v>-10</c:v>
                </c:pt>
                <c:pt idx="44">
                  <c:v>-9.9</c:v>
                </c:pt>
                <c:pt idx="45">
                  <c:v>-10.5</c:v>
                </c:pt>
                <c:pt idx="46">
                  <c:v>-9</c:v>
                </c:pt>
                <c:pt idx="47">
                  <c:v>-8</c:v>
                </c:pt>
                <c:pt idx="48">
                  <c:v>-11.1</c:v>
                </c:pt>
                <c:pt idx="49">
                  <c:v>-9.1999999999999993</c:v>
                </c:pt>
                <c:pt idx="50">
                  <c:v>-7.1</c:v>
                </c:pt>
                <c:pt idx="51">
                  <c:v>-3.4</c:v>
                </c:pt>
                <c:pt idx="52">
                  <c:v>-2.6</c:v>
                </c:pt>
                <c:pt idx="53">
                  <c:v>0.3</c:v>
                </c:pt>
                <c:pt idx="54">
                  <c:v>1.6</c:v>
                </c:pt>
                <c:pt idx="55">
                  <c:v>3.9</c:v>
                </c:pt>
                <c:pt idx="56">
                  <c:v>2.2000000000000002</c:v>
                </c:pt>
                <c:pt idx="57">
                  <c:v>3.8</c:v>
                </c:pt>
                <c:pt idx="58">
                  <c:v>2.2000000000000002</c:v>
                </c:pt>
                <c:pt idx="59">
                  <c:v>2</c:v>
                </c:pt>
                <c:pt idx="60">
                  <c:v>5.6</c:v>
                </c:pt>
                <c:pt idx="61">
                  <c:v>4.8</c:v>
                </c:pt>
                <c:pt idx="62">
                  <c:v>4.4000000000000004</c:v>
                </c:pt>
                <c:pt idx="63">
                  <c:v>4.0999999999999996</c:v>
                </c:pt>
                <c:pt idx="64">
                  <c:v>4.2</c:v>
                </c:pt>
                <c:pt idx="65">
                  <c:v>4.4000000000000004</c:v>
                </c:pt>
                <c:pt idx="66">
                  <c:v>1.3</c:v>
                </c:pt>
                <c:pt idx="67">
                  <c:v>-0.8</c:v>
                </c:pt>
                <c:pt idx="68">
                  <c:v>-1.1000000000000001</c:v>
                </c:pt>
                <c:pt idx="69">
                  <c:v>-0.5</c:v>
                </c:pt>
                <c:pt idx="70">
                  <c:v>0.4</c:v>
                </c:pt>
                <c:pt idx="71">
                  <c:v>-0.1</c:v>
                </c:pt>
                <c:pt idx="72">
                  <c:v>-1.3</c:v>
                </c:pt>
                <c:pt idx="73">
                  <c:v>-1.9</c:v>
                </c:pt>
                <c:pt idx="74">
                  <c:v>-2</c:v>
                </c:pt>
                <c:pt idx="75">
                  <c:v>-2.8</c:v>
                </c:pt>
                <c:pt idx="76">
                  <c:v>-2.7</c:v>
                </c:pt>
                <c:pt idx="77">
                  <c:v>-3.3</c:v>
                </c:pt>
                <c:pt idx="78">
                  <c:v>-1.5</c:v>
                </c:pt>
                <c:pt idx="79">
                  <c:v>-2.2999999999999998</c:v>
                </c:pt>
                <c:pt idx="80">
                  <c:v>-2.1</c:v>
                </c:pt>
                <c:pt idx="81">
                  <c:v>-2.1</c:v>
                </c:pt>
                <c:pt idx="82">
                  <c:v>-3.7</c:v>
                </c:pt>
                <c:pt idx="83">
                  <c:v>-1</c:v>
                </c:pt>
                <c:pt idx="84">
                  <c:v>-1.1000000000000001</c:v>
                </c:pt>
                <c:pt idx="85">
                  <c:v>-4.3</c:v>
                </c:pt>
                <c:pt idx="86">
                  <c:v>-5.0999999999999996</c:v>
                </c:pt>
                <c:pt idx="87">
                  <c:v>-3.5</c:v>
                </c:pt>
                <c:pt idx="88">
                  <c:v>-2.9</c:v>
                </c:pt>
                <c:pt idx="89">
                  <c:v>-3.5</c:v>
                </c:pt>
                <c:pt idx="90">
                  <c:v>-3.2</c:v>
                </c:pt>
                <c:pt idx="91">
                  <c:v>-1.9</c:v>
                </c:pt>
                <c:pt idx="92">
                  <c:v>-1.7</c:v>
                </c:pt>
                <c:pt idx="93">
                  <c:v>-1.8</c:v>
                </c:pt>
                <c:pt idx="94">
                  <c:v>0.6</c:v>
                </c:pt>
                <c:pt idx="95">
                  <c:v>-2.1</c:v>
                </c:pt>
                <c:pt idx="96">
                  <c:v>-2.2000000000000002</c:v>
                </c:pt>
                <c:pt idx="97">
                  <c:v>2.2999999999999998</c:v>
                </c:pt>
                <c:pt idx="98">
                  <c:v>2.7</c:v>
                </c:pt>
                <c:pt idx="99">
                  <c:v>1.5</c:v>
                </c:pt>
                <c:pt idx="100">
                  <c:v>1.5</c:v>
                </c:pt>
                <c:pt idx="101">
                  <c:v>1.7</c:v>
                </c:pt>
                <c:pt idx="102">
                  <c:v>2.2000000000000002</c:v>
                </c:pt>
                <c:pt idx="103">
                  <c:v>1.9</c:v>
                </c:pt>
                <c:pt idx="104">
                  <c:v>2.2000000000000002</c:v>
                </c:pt>
                <c:pt idx="105">
                  <c:v>1.6</c:v>
                </c:pt>
                <c:pt idx="106">
                  <c:v>0.8</c:v>
                </c:pt>
                <c:pt idx="107">
                  <c:v>1.4</c:v>
                </c:pt>
                <c:pt idx="108">
                  <c:v>1.6</c:v>
                </c:pt>
                <c:pt idx="109">
                  <c:v>1.1000000000000001</c:v>
                </c:pt>
                <c:pt idx="110">
                  <c:v>1.3</c:v>
                </c:pt>
                <c:pt idx="111">
                  <c:v>1.6</c:v>
                </c:pt>
                <c:pt idx="112">
                  <c:v>0.9</c:v>
                </c:pt>
                <c:pt idx="113">
                  <c:v>1.2</c:v>
                </c:pt>
                <c:pt idx="114">
                  <c:v>0.9</c:v>
                </c:pt>
                <c:pt idx="115">
                  <c:v>1.4</c:v>
                </c:pt>
                <c:pt idx="116">
                  <c:v>1.2</c:v>
                </c:pt>
                <c:pt idx="117">
                  <c:v>1.7</c:v>
                </c:pt>
                <c:pt idx="118">
                  <c:v>1.6</c:v>
                </c:pt>
                <c:pt idx="119">
                  <c:v>0.7</c:v>
                </c:pt>
                <c:pt idx="120">
                  <c:v>1.8</c:v>
                </c:pt>
                <c:pt idx="121">
                  <c:v>1.5</c:v>
                </c:pt>
                <c:pt idx="122">
                  <c:v>1.8</c:v>
                </c:pt>
                <c:pt idx="123">
                  <c:v>0.6</c:v>
                </c:pt>
                <c:pt idx="124">
                  <c:v>-0.3</c:v>
                </c:pt>
                <c:pt idx="125">
                  <c:v>0.4</c:v>
                </c:pt>
                <c:pt idx="126">
                  <c:v>-0.2</c:v>
                </c:pt>
                <c:pt idx="127">
                  <c:v>-0.1</c:v>
                </c:pt>
                <c:pt idx="128">
                  <c:v>2.2000000000000002</c:v>
                </c:pt>
                <c:pt idx="129">
                  <c:v>1.2</c:v>
                </c:pt>
                <c:pt idx="130">
                  <c:v>1.4</c:v>
                </c:pt>
                <c:pt idx="131">
                  <c:v>2.1</c:v>
                </c:pt>
                <c:pt idx="132">
                  <c:v>0.9</c:v>
                </c:pt>
                <c:pt idx="133">
                  <c:v>0.5</c:v>
                </c:pt>
                <c:pt idx="134">
                  <c:v>-0.8</c:v>
                </c:pt>
                <c:pt idx="135">
                  <c:v>2.2999999999999998</c:v>
                </c:pt>
                <c:pt idx="136">
                  <c:v>4.3</c:v>
                </c:pt>
                <c:pt idx="137">
                  <c:v>3</c:v>
                </c:pt>
                <c:pt idx="138">
                  <c:v>2.4</c:v>
                </c:pt>
                <c:pt idx="139">
                  <c:v>1.4</c:v>
                </c:pt>
                <c:pt idx="140">
                  <c:v>-0.8</c:v>
                </c:pt>
                <c:pt idx="141">
                  <c:v>-0.8</c:v>
                </c:pt>
                <c:pt idx="142">
                  <c:v>-0.8</c:v>
                </c:pt>
              </c:numCache>
            </c:numRef>
          </c:val>
          <c:smooth val="0"/>
        </c:ser>
        <c:ser>
          <c:idx val="4"/>
          <c:order val="5"/>
          <c:tx>
            <c:strRef>
              <c:f>'prod ind'!$AD$23</c:f>
              <c:strCache>
                <c:ptCount val="1"/>
                <c:pt idx="0">
                  <c:v>UE</c:v>
                </c:pt>
              </c:strCache>
            </c:strRef>
          </c:tx>
          <c:spPr>
            <a:ln w="25400">
              <a:solidFill>
                <a:srgbClr val="C00000"/>
              </a:solidFill>
            </a:ln>
          </c:spPr>
          <c:marker>
            <c:symbol val="none"/>
          </c:marker>
          <c:cat>
            <c:numRef>
              <c:f>'prod ind'!$X$29:$X$500</c:f>
              <c:numCache>
                <c:formatCode>m/d/yyyy</c:formatCode>
                <c:ptCount val="472"/>
                <c:pt idx="0">
                  <c:v>38595</c:v>
                </c:pt>
                <c:pt idx="1">
                  <c:v>38625</c:v>
                </c:pt>
                <c:pt idx="2">
                  <c:v>38656</c:v>
                </c:pt>
                <c:pt idx="3">
                  <c:v>38686</c:v>
                </c:pt>
                <c:pt idx="4">
                  <c:v>38717</c:v>
                </c:pt>
                <c:pt idx="5">
                  <c:v>38748</c:v>
                </c:pt>
                <c:pt idx="6">
                  <c:v>38776</c:v>
                </c:pt>
                <c:pt idx="7">
                  <c:v>38807</c:v>
                </c:pt>
                <c:pt idx="8">
                  <c:v>38837</c:v>
                </c:pt>
                <c:pt idx="9">
                  <c:v>38868</c:v>
                </c:pt>
                <c:pt idx="10">
                  <c:v>38898</c:v>
                </c:pt>
                <c:pt idx="11">
                  <c:v>38929</c:v>
                </c:pt>
                <c:pt idx="12">
                  <c:v>38960</c:v>
                </c:pt>
                <c:pt idx="13">
                  <c:v>38990</c:v>
                </c:pt>
                <c:pt idx="14">
                  <c:v>39021</c:v>
                </c:pt>
                <c:pt idx="15">
                  <c:v>39051</c:v>
                </c:pt>
                <c:pt idx="16">
                  <c:v>39082</c:v>
                </c:pt>
                <c:pt idx="17">
                  <c:v>39113</c:v>
                </c:pt>
                <c:pt idx="18">
                  <c:v>39141</c:v>
                </c:pt>
                <c:pt idx="19">
                  <c:v>39172</c:v>
                </c:pt>
                <c:pt idx="20">
                  <c:v>39202</c:v>
                </c:pt>
                <c:pt idx="21">
                  <c:v>39233</c:v>
                </c:pt>
                <c:pt idx="22">
                  <c:v>39263</c:v>
                </c:pt>
                <c:pt idx="23">
                  <c:v>39294</c:v>
                </c:pt>
                <c:pt idx="24">
                  <c:v>39325</c:v>
                </c:pt>
                <c:pt idx="25">
                  <c:v>39355</c:v>
                </c:pt>
                <c:pt idx="26">
                  <c:v>39386</c:v>
                </c:pt>
                <c:pt idx="27">
                  <c:v>39416</c:v>
                </c:pt>
                <c:pt idx="28">
                  <c:v>39447</c:v>
                </c:pt>
                <c:pt idx="29">
                  <c:v>39478</c:v>
                </c:pt>
                <c:pt idx="30">
                  <c:v>39507</c:v>
                </c:pt>
                <c:pt idx="31">
                  <c:v>39538</c:v>
                </c:pt>
                <c:pt idx="32">
                  <c:v>39568</c:v>
                </c:pt>
                <c:pt idx="33">
                  <c:v>39599</c:v>
                </c:pt>
                <c:pt idx="34">
                  <c:v>39629</c:v>
                </c:pt>
                <c:pt idx="35">
                  <c:v>39660</c:v>
                </c:pt>
                <c:pt idx="36">
                  <c:v>39691</c:v>
                </c:pt>
                <c:pt idx="37">
                  <c:v>39721</c:v>
                </c:pt>
                <c:pt idx="38">
                  <c:v>39752</c:v>
                </c:pt>
                <c:pt idx="39">
                  <c:v>39782</c:v>
                </c:pt>
                <c:pt idx="40">
                  <c:v>39813</c:v>
                </c:pt>
                <c:pt idx="41">
                  <c:v>39844</c:v>
                </c:pt>
                <c:pt idx="42">
                  <c:v>39872</c:v>
                </c:pt>
                <c:pt idx="43">
                  <c:v>39903</c:v>
                </c:pt>
                <c:pt idx="44">
                  <c:v>39933</c:v>
                </c:pt>
                <c:pt idx="45">
                  <c:v>39964</c:v>
                </c:pt>
                <c:pt idx="46">
                  <c:v>39994</c:v>
                </c:pt>
                <c:pt idx="47">
                  <c:v>40025</c:v>
                </c:pt>
                <c:pt idx="48">
                  <c:v>40056</c:v>
                </c:pt>
                <c:pt idx="49">
                  <c:v>40086</c:v>
                </c:pt>
                <c:pt idx="50">
                  <c:v>40117</c:v>
                </c:pt>
                <c:pt idx="51">
                  <c:v>40147</c:v>
                </c:pt>
                <c:pt idx="52">
                  <c:v>40178</c:v>
                </c:pt>
                <c:pt idx="53">
                  <c:v>40209</c:v>
                </c:pt>
                <c:pt idx="54">
                  <c:v>40237</c:v>
                </c:pt>
                <c:pt idx="55">
                  <c:v>40268</c:v>
                </c:pt>
                <c:pt idx="56">
                  <c:v>40298</c:v>
                </c:pt>
                <c:pt idx="57">
                  <c:v>40329</c:v>
                </c:pt>
                <c:pt idx="58">
                  <c:v>40359</c:v>
                </c:pt>
                <c:pt idx="59">
                  <c:v>40390</c:v>
                </c:pt>
                <c:pt idx="60">
                  <c:v>40421</c:v>
                </c:pt>
                <c:pt idx="61">
                  <c:v>40451</c:v>
                </c:pt>
                <c:pt idx="62">
                  <c:v>40482</c:v>
                </c:pt>
                <c:pt idx="63">
                  <c:v>40512</c:v>
                </c:pt>
                <c:pt idx="64">
                  <c:v>40543</c:v>
                </c:pt>
                <c:pt idx="65">
                  <c:v>40574</c:v>
                </c:pt>
                <c:pt idx="66">
                  <c:v>40602</c:v>
                </c:pt>
                <c:pt idx="67">
                  <c:v>40633</c:v>
                </c:pt>
                <c:pt idx="68">
                  <c:v>40663</c:v>
                </c:pt>
                <c:pt idx="69">
                  <c:v>40694</c:v>
                </c:pt>
                <c:pt idx="70">
                  <c:v>40724</c:v>
                </c:pt>
                <c:pt idx="71">
                  <c:v>40755</c:v>
                </c:pt>
                <c:pt idx="72">
                  <c:v>40786</c:v>
                </c:pt>
                <c:pt idx="73">
                  <c:v>40816</c:v>
                </c:pt>
                <c:pt idx="74">
                  <c:v>40847</c:v>
                </c:pt>
                <c:pt idx="75">
                  <c:v>40877</c:v>
                </c:pt>
                <c:pt idx="76">
                  <c:v>40908</c:v>
                </c:pt>
                <c:pt idx="77">
                  <c:v>40939</c:v>
                </c:pt>
                <c:pt idx="78">
                  <c:v>40968</c:v>
                </c:pt>
                <c:pt idx="79">
                  <c:v>40999</c:v>
                </c:pt>
                <c:pt idx="80">
                  <c:v>41029</c:v>
                </c:pt>
                <c:pt idx="81">
                  <c:v>41060</c:v>
                </c:pt>
                <c:pt idx="82">
                  <c:v>41090</c:v>
                </c:pt>
                <c:pt idx="83">
                  <c:v>41121</c:v>
                </c:pt>
                <c:pt idx="84">
                  <c:v>41152</c:v>
                </c:pt>
                <c:pt idx="85">
                  <c:v>41182</c:v>
                </c:pt>
                <c:pt idx="86">
                  <c:v>41213</c:v>
                </c:pt>
                <c:pt idx="87">
                  <c:v>41243</c:v>
                </c:pt>
                <c:pt idx="88">
                  <c:v>41274</c:v>
                </c:pt>
                <c:pt idx="89">
                  <c:v>41305</c:v>
                </c:pt>
                <c:pt idx="90">
                  <c:v>41333</c:v>
                </c:pt>
                <c:pt idx="91">
                  <c:v>41364</c:v>
                </c:pt>
                <c:pt idx="92">
                  <c:v>41394</c:v>
                </c:pt>
                <c:pt idx="93">
                  <c:v>41425</c:v>
                </c:pt>
                <c:pt idx="94">
                  <c:v>41455</c:v>
                </c:pt>
                <c:pt idx="95">
                  <c:v>41486</c:v>
                </c:pt>
                <c:pt idx="96">
                  <c:v>41517</c:v>
                </c:pt>
                <c:pt idx="97">
                  <c:v>41547</c:v>
                </c:pt>
                <c:pt idx="98">
                  <c:v>41578</c:v>
                </c:pt>
                <c:pt idx="99">
                  <c:v>41608</c:v>
                </c:pt>
                <c:pt idx="100">
                  <c:v>41639</c:v>
                </c:pt>
                <c:pt idx="101">
                  <c:v>41670</c:v>
                </c:pt>
                <c:pt idx="102">
                  <c:v>41698</c:v>
                </c:pt>
                <c:pt idx="103">
                  <c:v>41729</c:v>
                </c:pt>
                <c:pt idx="104">
                  <c:v>41759</c:v>
                </c:pt>
                <c:pt idx="105">
                  <c:v>41790</c:v>
                </c:pt>
                <c:pt idx="106">
                  <c:v>41820</c:v>
                </c:pt>
                <c:pt idx="107">
                  <c:v>41851</c:v>
                </c:pt>
                <c:pt idx="108">
                  <c:v>41882</c:v>
                </c:pt>
                <c:pt idx="109">
                  <c:v>41912</c:v>
                </c:pt>
                <c:pt idx="110">
                  <c:v>41943</c:v>
                </c:pt>
                <c:pt idx="111">
                  <c:v>41973</c:v>
                </c:pt>
                <c:pt idx="112">
                  <c:v>42004</c:v>
                </c:pt>
                <c:pt idx="113">
                  <c:v>42035</c:v>
                </c:pt>
                <c:pt idx="114">
                  <c:v>42063</c:v>
                </c:pt>
                <c:pt idx="115">
                  <c:v>42094</c:v>
                </c:pt>
                <c:pt idx="116">
                  <c:v>42124</c:v>
                </c:pt>
                <c:pt idx="117">
                  <c:v>42155</c:v>
                </c:pt>
                <c:pt idx="118">
                  <c:v>42185</c:v>
                </c:pt>
                <c:pt idx="119">
                  <c:v>42216</c:v>
                </c:pt>
                <c:pt idx="120">
                  <c:v>42247</c:v>
                </c:pt>
                <c:pt idx="121">
                  <c:v>42277</c:v>
                </c:pt>
                <c:pt idx="122">
                  <c:v>42308</c:v>
                </c:pt>
                <c:pt idx="123">
                  <c:v>42338</c:v>
                </c:pt>
                <c:pt idx="124">
                  <c:v>42369</c:v>
                </c:pt>
                <c:pt idx="125">
                  <c:v>42400</c:v>
                </c:pt>
                <c:pt idx="126">
                  <c:v>42429</c:v>
                </c:pt>
                <c:pt idx="127">
                  <c:v>42460</c:v>
                </c:pt>
                <c:pt idx="128">
                  <c:v>42490</c:v>
                </c:pt>
                <c:pt idx="129">
                  <c:v>42521</c:v>
                </c:pt>
                <c:pt idx="130">
                  <c:v>42551</c:v>
                </c:pt>
                <c:pt idx="131">
                  <c:v>42582</c:v>
                </c:pt>
                <c:pt idx="132">
                  <c:v>42613</c:v>
                </c:pt>
                <c:pt idx="133">
                  <c:v>42643</c:v>
                </c:pt>
                <c:pt idx="134">
                  <c:v>42674</c:v>
                </c:pt>
                <c:pt idx="135">
                  <c:v>42704</c:v>
                </c:pt>
                <c:pt idx="136">
                  <c:v>42735</c:v>
                </c:pt>
                <c:pt idx="137">
                  <c:v>42766</c:v>
                </c:pt>
                <c:pt idx="138">
                  <c:v>42794</c:v>
                </c:pt>
                <c:pt idx="139">
                  <c:v>42825</c:v>
                </c:pt>
                <c:pt idx="140">
                  <c:v>42855</c:v>
                </c:pt>
                <c:pt idx="141">
                  <c:v>42886</c:v>
                </c:pt>
                <c:pt idx="142">
                  <c:v>42916</c:v>
                </c:pt>
              </c:numCache>
            </c:numRef>
          </c:cat>
          <c:val>
            <c:numRef>
              <c:f>'prod ind'!$AD$29:$AD$138</c:f>
              <c:numCache>
                <c:formatCode>General</c:formatCode>
                <c:ptCount val="110"/>
                <c:pt idx="0">
                  <c:v>0.9</c:v>
                </c:pt>
                <c:pt idx="1">
                  <c:v>0.9</c:v>
                </c:pt>
                <c:pt idx="2">
                  <c:v>2.2999999999999998</c:v>
                </c:pt>
                <c:pt idx="3">
                  <c:v>1.8</c:v>
                </c:pt>
                <c:pt idx="4">
                  <c:v>1.1000000000000001</c:v>
                </c:pt>
                <c:pt idx="5">
                  <c:v>3.6</c:v>
                </c:pt>
                <c:pt idx="6">
                  <c:v>3.1</c:v>
                </c:pt>
                <c:pt idx="7">
                  <c:v>2.8</c:v>
                </c:pt>
                <c:pt idx="8">
                  <c:v>3.3</c:v>
                </c:pt>
                <c:pt idx="9">
                  <c:v>4.0999999999999996</c:v>
                </c:pt>
                <c:pt idx="10">
                  <c:v>2.6</c:v>
                </c:pt>
                <c:pt idx="11">
                  <c:v>6.2</c:v>
                </c:pt>
                <c:pt idx="12">
                  <c:v>5.0999999999999996</c:v>
                </c:pt>
                <c:pt idx="13">
                  <c:v>4</c:v>
                </c:pt>
                <c:pt idx="14">
                  <c:v>6.4</c:v>
                </c:pt>
                <c:pt idx="15">
                  <c:v>4.3</c:v>
                </c:pt>
                <c:pt idx="16">
                  <c:v>3.9</c:v>
                </c:pt>
                <c:pt idx="17">
                  <c:v>3.2</c:v>
                </c:pt>
                <c:pt idx="18">
                  <c:v>5.2</c:v>
                </c:pt>
                <c:pt idx="19">
                  <c:v>4</c:v>
                </c:pt>
                <c:pt idx="20">
                  <c:v>4.5999999999999996</c:v>
                </c:pt>
                <c:pt idx="21">
                  <c:v>4.5999999999999996</c:v>
                </c:pt>
                <c:pt idx="22">
                  <c:v>3.1</c:v>
                </c:pt>
                <c:pt idx="23">
                  <c:v>3.7</c:v>
                </c:pt>
                <c:pt idx="24">
                  <c:v>3.4</c:v>
                </c:pt>
                <c:pt idx="25">
                  <c:v>4</c:v>
                </c:pt>
                <c:pt idx="26">
                  <c:v>4.8</c:v>
                </c:pt>
                <c:pt idx="27">
                  <c:v>3.8</c:v>
                </c:pt>
                <c:pt idx="28">
                  <c:v>4.7</c:v>
                </c:pt>
                <c:pt idx="29">
                  <c:v>3.2</c:v>
                </c:pt>
                <c:pt idx="30">
                  <c:v>1.6</c:v>
                </c:pt>
                <c:pt idx="31">
                  <c:v>3.8</c:v>
                </c:pt>
                <c:pt idx="32">
                  <c:v>3</c:v>
                </c:pt>
                <c:pt idx="33">
                  <c:v>1.8</c:v>
                </c:pt>
                <c:pt idx="34">
                  <c:v>4.3</c:v>
                </c:pt>
                <c:pt idx="35">
                  <c:v>-0.8</c:v>
                </c:pt>
                <c:pt idx="36">
                  <c:v>-0.4</c:v>
                </c:pt>
                <c:pt idx="37">
                  <c:v>-1.1000000000000001</c:v>
                </c:pt>
                <c:pt idx="38">
                  <c:v>-1.4</c:v>
                </c:pt>
                <c:pt idx="39">
                  <c:v>-2.9</c:v>
                </c:pt>
                <c:pt idx="40">
                  <c:v>-5.6</c:v>
                </c:pt>
                <c:pt idx="41">
                  <c:v>-8.8000000000000007</c:v>
                </c:pt>
                <c:pt idx="42">
                  <c:v>-12.3</c:v>
                </c:pt>
                <c:pt idx="43">
                  <c:v>-16.5</c:v>
                </c:pt>
                <c:pt idx="44">
                  <c:v>-18.7</c:v>
                </c:pt>
                <c:pt idx="45">
                  <c:v>-19.399999999999999</c:v>
                </c:pt>
                <c:pt idx="46">
                  <c:v>-21.5</c:v>
                </c:pt>
                <c:pt idx="47">
                  <c:v>-17.399999999999999</c:v>
                </c:pt>
                <c:pt idx="48">
                  <c:v>-17.100000000000001</c:v>
                </c:pt>
                <c:pt idx="49">
                  <c:v>-16.100000000000001</c:v>
                </c:pt>
                <c:pt idx="50">
                  <c:v>-15</c:v>
                </c:pt>
                <c:pt idx="51">
                  <c:v>-13</c:v>
                </c:pt>
                <c:pt idx="52">
                  <c:v>-11.3</c:v>
                </c:pt>
                <c:pt idx="53">
                  <c:v>-7.2</c:v>
                </c:pt>
                <c:pt idx="54">
                  <c:v>-3.9</c:v>
                </c:pt>
                <c:pt idx="55">
                  <c:v>2.2000000000000002</c:v>
                </c:pt>
                <c:pt idx="56">
                  <c:v>4.0999999999999996</c:v>
                </c:pt>
                <c:pt idx="57">
                  <c:v>7.4</c:v>
                </c:pt>
                <c:pt idx="58">
                  <c:v>8.9</c:v>
                </c:pt>
                <c:pt idx="59">
                  <c:v>8.6</c:v>
                </c:pt>
                <c:pt idx="60">
                  <c:v>8.3000000000000007</c:v>
                </c:pt>
                <c:pt idx="61">
                  <c:v>7.7</c:v>
                </c:pt>
                <c:pt idx="62">
                  <c:v>8.8000000000000007</c:v>
                </c:pt>
                <c:pt idx="63">
                  <c:v>5.9</c:v>
                </c:pt>
                <c:pt idx="64">
                  <c:v>7.1</c:v>
                </c:pt>
                <c:pt idx="65">
                  <c:v>8</c:v>
                </c:pt>
                <c:pt idx="66">
                  <c:v>9.1999999999999993</c:v>
                </c:pt>
                <c:pt idx="67">
                  <c:v>6</c:v>
                </c:pt>
                <c:pt idx="68">
                  <c:v>8.1</c:v>
                </c:pt>
                <c:pt idx="69">
                  <c:v>6.5</c:v>
                </c:pt>
                <c:pt idx="70">
                  <c:v>5.6</c:v>
                </c:pt>
                <c:pt idx="71">
                  <c:v>4.3</c:v>
                </c:pt>
                <c:pt idx="72">
                  <c:v>2.6</c:v>
                </c:pt>
                <c:pt idx="73">
                  <c:v>4.2</c:v>
                </c:pt>
                <c:pt idx="74">
                  <c:v>5.4</c:v>
                </c:pt>
                <c:pt idx="75">
                  <c:v>1.9</c:v>
                </c:pt>
                <c:pt idx="76">
                  <c:v>0.4</c:v>
                </c:pt>
                <c:pt idx="77">
                  <c:v>-0.1</c:v>
                </c:pt>
                <c:pt idx="78">
                  <c:v>-1.6</c:v>
                </c:pt>
                <c:pt idx="79">
                  <c:v>-1.7</c:v>
                </c:pt>
                <c:pt idx="80">
                  <c:v>-2</c:v>
                </c:pt>
                <c:pt idx="81">
                  <c:v>-1.8</c:v>
                </c:pt>
                <c:pt idx="82">
                  <c:v>-2.5</c:v>
                </c:pt>
                <c:pt idx="83">
                  <c:v>-2.2999999999999998</c:v>
                </c:pt>
                <c:pt idx="84">
                  <c:v>-1.9</c:v>
                </c:pt>
                <c:pt idx="85">
                  <c:v>-2.5</c:v>
                </c:pt>
                <c:pt idx="86">
                  <c:v>-1.1000000000000001</c:v>
                </c:pt>
                <c:pt idx="87">
                  <c:v>-2.2999999999999998</c:v>
                </c:pt>
                <c:pt idx="88">
                  <c:v>-2.9</c:v>
                </c:pt>
                <c:pt idx="89">
                  <c:v>-3.9</c:v>
                </c:pt>
                <c:pt idx="90">
                  <c:v>-2.6</c:v>
                </c:pt>
                <c:pt idx="91">
                  <c:v>-2.2999999999999998</c:v>
                </c:pt>
                <c:pt idx="92">
                  <c:v>-2.8</c:v>
                </c:pt>
                <c:pt idx="93">
                  <c:v>-1.7</c:v>
                </c:pt>
                <c:pt idx="94">
                  <c:v>-0.6</c:v>
                </c:pt>
                <c:pt idx="95">
                  <c:v>-1.8</c:v>
                </c:pt>
                <c:pt idx="96">
                  <c:v>-0.4</c:v>
                </c:pt>
                <c:pt idx="97">
                  <c:v>-1.8</c:v>
                </c:pt>
                <c:pt idx="98">
                  <c:v>-1.5</c:v>
                </c:pt>
                <c:pt idx="99">
                  <c:v>0</c:v>
                </c:pt>
                <c:pt idx="100">
                  <c:v>0.4</c:v>
                </c:pt>
                <c:pt idx="101">
                  <c:v>2.7</c:v>
                </c:pt>
                <c:pt idx="102">
                  <c:v>1.7</c:v>
                </c:pt>
                <c:pt idx="103">
                  <c:v>1.9</c:v>
                </c:pt>
                <c:pt idx="104">
                  <c:v>1.9</c:v>
                </c:pt>
                <c:pt idx="105">
                  <c:v>0.5</c:v>
                </c:pt>
                <c:pt idx="106">
                  <c:v>1.8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4348160"/>
        <c:axId val="324395008"/>
      </c:lineChart>
      <c:dateAx>
        <c:axId val="324348160"/>
        <c:scaling>
          <c:orientation val="minMax"/>
          <c:min val="40359"/>
        </c:scaling>
        <c:delete val="0"/>
        <c:axPos val="b"/>
        <c:numFmt formatCode="[$-C0A]mmm\-yy;@" sourceLinked="0"/>
        <c:majorTickMark val="none"/>
        <c:minorTickMark val="none"/>
        <c:tickLblPos val="low"/>
        <c:txPr>
          <a:bodyPr rot="-5400000" vert="horz"/>
          <a:lstStyle/>
          <a:p>
            <a:pPr>
              <a:defRPr sz="1050" b="0"/>
            </a:pPr>
            <a:endParaRPr lang="en-US"/>
          </a:p>
        </c:txPr>
        <c:crossAx val="324395008"/>
        <c:crosses val="autoZero"/>
        <c:auto val="1"/>
        <c:lblOffset val="100"/>
        <c:baseTimeUnit val="months"/>
      </c:dateAx>
      <c:valAx>
        <c:axId val="324395008"/>
        <c:scaling>
          <c:orientation val="minMax"/>
          <c:max val="15"/>
          <c:min val="-10"/>
        </c:scaling>
        <c:delete val="0"/>
        <c:axPos val="l"/>
        <c:numFmt formatCode="#,##0" sourceLinked="0"/>
        <c:majorTickMark val="none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324348160"/>
        <c:crosses val="autoZero"/>
        <c:crossBetween val="between"/>
      </c:valAx>
    </c:plotArea>
    <c:legend>
      <c:legendPos val="b"/>
      <c:layout/>
      <c:overlay val="0"/>
      <c:txPr>
        <a:bodyPr/>
        <a:lstStyle/>
        <a:p>
          <a:pPr>
            <a:defRPr b="1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Times New Roman" panose="02020603050405020304" pitchFamily="18" charset="0"/>
          <a:ea typeface="Calibri"/>
          <a:cs typeface="Times New Roman" panose="02020603050405020304" pitchFamily="18" charset="0"/>
        </a:defRPr>
      </a:pPr>
      <a:endParaRPr lang="en-US"/>
    </a:p>
  </c:txPr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'Conf Consu'!#REF!</c:f>
              <c:strCache>
                <c:ptCount val="1"/>
                <c:pt idx="0">
                  <c:v>#REF!</c:v>
                </c:pt>
              </c:strCache>
            </c:strRef>
          </c:tx>
          <c:spPr>
            <a:ln>
              <a:solidFill>
                <a:srgbClr val="1F497D">
                  <a:lumMod val="60000"/>
                  <a:lumOff val="40000"/>
                </a:srgbClr>
              </a:solidFill>
            </a:ln>
          </c:spPr>
          <c:marker>
            <c:symbol val="none"/>
          </c:marker>
          <c:cat>
            <c:multiLvlStrRef>
              <c:f>'Conf Consu'!#REF!</c:f>
            </c:multiLvlStrRef>
          </c:cat>
          <c:val>
            <c:numRef>
              <c:f>'Conf Consu'!#REF!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2476288"/>
        <c:axId val="452478080"/>
      </c:lineChart>
      <c:lineChart>
        <c:grouping val="standard"/>
        <c:varyColors val="0"/>
        <c:ser>
          <c:idx val="0"/>
          <c:order val="1"/>
          <c:tx>
            <c:v>Inflación</c:v>
          </c:tx>
          <c:spPr>
            <a:ln>
              <a:solidFill>
                <a:srgbClr val="1F497D">
                  <a:lumMod val="75000"/>
                </a:srgbClr>
              </a:solidFill>
            </a:ln>
          </c:spPr>
          <c:marker>
            <c:symbol val="none"/>
          </c:marker>
          <c:cat>
            <c:multiLvlStrRef>
              <c:f>'Conf Consu'!#REF!</c:f>
            </c:multiLvlStrRef>
          </c:cat>
          <c:val>
            <c:numRef>
              <c:f>'Conf Consu'!#REF!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2485888"/>
        <c:axId val="452479616"/>
      </c:lineChart>
      <c:catAx>
        <c:axId val="452476288"/>
        <c:scaling>
          <c:orientation val="minMax"/>
        </c:scaling>
        <c:delete val="0"/>
        <c:axPos val="b"/>
        <c:numFmt formatCode="[$-C0A]mmm\-yy;@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452478080"/>
        <c:crosses val="autoZero"/>
        <c:auto val="1"/>
        <c:lblAlgn val="ctr"/>
        <c:lblOffset val="100"/>
        <c:noMultiLvlLbl val="0"/>
      </c:catAx>
      <c:valAx>
        <c:axId val="45247808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452476288"/>
        <c:crosses val="autoZero"/>
        <c:crossBetween val="between"/>
      </c:valAx>
      <c:valAx>
        <c:axId val="452479616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Var Anual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2485888"/>
        <c:crosses val="max"/>
        <c:crossBetween val="between"/>
      </c:valAx>
      <c:catAx>
        <c:axId val="452485888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one"/>
        <c:crossAx val="452479616"/>
        <c:crosses val="autoZero"/>
        <c:auto val="1"/>
        <c:lblAlgn val="ctr"/>
        <c:lblOffset val="100"/>
        <c:noMultiLvlLbl val="0"/>
      </c:catAx>
    </c:plotArea>
    <c:legend>
      <c:legendPos val="b"/>
      <c:overlay val="0"/>
      <c:txPr>
        <a:bodyPr/>
        <a:lstStyle/>
        <a:p>
          <a:pPr>
            <a:defRPr b="1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solidFill>
                <a:srgbClr val="1F497D">
                  <a:lumMod val="75000"/>
                </a:srgbClr>
              </a:solidFill>
            </a:ln>
          </c:spPr>
          <c:marker>
            <c:symbol val="none"/>
          </c:marker>
          <c:cat>
            <c:multiLvlStrRef>
              <c:f>'Conf Consu'!#REF!</c:f>
            </c:multiLvlStrRef>
          </c:cat>
          <c:val>
            <c:numRef>
              <c:f>'Conf Consu'!#REF!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2526464"/>
        <c:axId val="452528000"/>
      </c:lineChart>
      <c:catAx>
        <c:axId val="452526464"/>
        <c:scaling>
          <c:orientation val="minMax"/>
        </c:scaling>
        <c:delete val="0"/>
        <c:axPos val="b"/>
        <c:numFmt formatCode="[$-C0A]mmm\-yy;@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452528000"/>
        <c:crosses val="autoZero"/>
        <c:auto val="1"/>
        <c:lblAlgn val="ctr"/>
        <c:lblOffset val="100"/>
        <c:noMultiLvlLbl val="0"/>
      </c:catAx>
      <c:valAx>
        <c:axId val="45252800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452526464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Capacidad Futura para ahorrar</c:v>
          </c:tx>
          <c:spPr>
            <a:ln>
              <a:solidFill>
                <a:srgbClr val="1F497D">
                  <a:lumMod val="75000"/>
                </a:srgbClr>
              </a:solidFill>
            </a:ln>
          </c:spPr>
          <c:marker>
            <c:symbol val="none"/>
          </c:marker>
          <c:cat>
            <c:multiLvlStrRef>
              <c:f>'Conf Consu'!#REF!</c:f>
            </c:multiLvlStrRef>
          </c:cat>
          <c:val>
            <c:numRef>
              <c:f>'Conf Consu'!#REF!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v>Ahorro Actual</c:v>
          </c:tx>
          <c:spPr>
            <a:ln>
              <a:solidFill>
                <a:srgbClr val="1F497D">
                  <a:lumMod val="60000"/>
                  <a:lumOff val="40000"/>
                </a:srgbClr>
              </a:solidFill>
            </a:ln>
          </c:spPr>
          <c:marker>
            <c:symbol val="none"/>
          </c:marker>
          <c:cat>
            <c:multiLvlStrRef>
              <c:f>'Conf Consu'!#REF!</c:f>
            </c:multiLvlStrRef>
          </c:cat>
          <c:val>
            <c:numRef>
              <c:f>'Conf Consu'!#REF!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2552576"/>
        <c:axId val="452554112"/>
      </c:lineChart>
      <c:catAx>
        <c:axId val="452552576"/>
        <c:scaling>
          <c:orientation val="minMax"/>
        </c:scaling>
        <c:delete val="0"/>
        <c:axPos val="b"/>
        <c:numFmt formatCode="[$-C0A]mmm\-yy;@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452554112"/>
        <c:crosses val="autoZero"/>
        <c:auto val="1"/>
        <c:lblAlgn val="ctr"/>
        <c:lblOffset val="100"/>
        <c:noMultiLvlLbl val="0"/>
      </c:catAx>
      <c:valAx>
        <c:axId val="45255411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452552576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 b="1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10799671916010514"/>
          <c:y val="5.0020547590115406E-2"/>
          <c:w val="0.84392060367454313"/>
          <c:h val="0.6544127296587926"/>
        </c:manualLayout>
      </c:layout>
      <c:lineChart>
        <c:grouping val="standard"/>
        <c:varyColors val="0"/>
        <c:ser>
          <c:idx val="0"/>
          <c:order val="0"/>
          <c:tx>
            <c:strRef>
              <c:f>PMI!$H$21</c:f>
              <c:strCache>
                <c:ptCount val="1"/>
                <c:pt idx="0">
                  <c:v>PMI Servicios </c:v>
                </c:pt>
              </c:strCache>
            </c:strRef>
          </c:tx>
          <c:spPr>
            <a:ln w="19050">
              <a:solidFill>
                <a:srgbClr val="002060"/>
              </a:solidFill>
            </a:ln>
          </c:spPr>
          <c:marker>
            <c:symbol val="none"/>
          </c:marker>
          <c:cat>
            <c:numRef>
              <c:f>PMI!$G$23:$G$93</c:f>
              <c:numCache>
                <c:formatCode>m/d/yyyy</c:formatCode>
                <c:ptCount val="71"/>
                <c:pt idx="0">
                  <c:v>41851</c:v>
                </c:pt>
                <c:pt idx="1">
                  <c:v>41882</c:v>
                </c:pt>
                <c:pt idx="2">
                  <c:v>41912</c:v>
                </c:pt>
                <c:pt idx="3">
                  <c:v>41943</c:v>
                </c:pt>
                <c:pt idx="4">
                  <c:v>41973</c:v>
                </c:pt>
                <c:pt idx="5">
                  <c:v>42004</c:v>
                </c:pt>
                <c:pt idx="6">
                  <c:v>42035</c:v>
                </c:pt>
                <c:pt idx="7">
                  <c:v>42063</c:v>
                </c:pt>
                <c:pt idx="8">
                  <c:v>42094</c:v>
                </c:pt>
                <c:pt idx="9">
                  <c:v>42124</c:v>
                </c:pt>
                <c:pt idx="10">
                  <c:v>42155</c:v>
                </c:pt>
                <c:pt idx="11">
                  <c:v>42185</c:v>
                </c:pt>
                <c:pt idx="12">
                  <c:v>42216</c:v>
                </c:pt>
                <c:pt idx="13">
                  <c:v>42247</c:v>
                </c:pt>
                <c:pt idx="14">
                  <c:v>42277</c:v>
                </c:pt>
                <c:pt idx="15">
                  <c:v>42308</c:v>
                </c:pt>
                <c:pt idx="16">
                  <c:v>42338</c:v>
                </c:pt>
                <c:pt idx="17">
                  <c:v>42369</c:v>
                </c:pt>
                <c:pt idx="18">
                  <c:v>42400</c:v>
                </c:pt>
                <c:pt idx="19">
                  <c:v>42429</c:v>
                </c:pt>
                <c:pt idx="20">
                  <c:v>42460</c:v>
                </c:pt>
                <c:pt idx="21">
                  <c:v>42490</c:v>
                </c:pt>
                <c:pt idx="22">
                  <c:v>42521</c:v>
                </c:pt>
                <c:pt idx="23">
                  <c:v>42551</c:v>
                </c:pt>
                <c:pt idx="24">
                  <c:v>42582</c:v>
                </c:pt>
                <c:pt idx="25">
                  <c:v>42613</c:v>
                </c:pt>
                <c:pt idx="26">
                  <c:v>42643</c:v>
                </c:pt>
                <c:pt idx="27">
                  <c:v>42674</c:v>
                </c:pt>
                <c:pt idx="28">
                  <c:v>42704</c:v>
                </c:pt>
                <c:pt idx="29">
                  <c:v>42735</c:v>
                </c:pt>
                <c:pt idx="30">
                  <c:v>42766</c:v>
                </c:pt>
                <c:pt idx="31">
                  <c:v>42794</c:v>
                </c:pt>
                <c:pt idx="32">
                  <c:v>42825</c:v>
                </c:pt>
                <c:pt idx="33">
                  <c:v>42855</c:v>
                </c:pt>
                <c:pt idx="34">
                  <c:v>42886</c:v>
                </c:pt>
                <c:pt idx="35">
                  <c:v>42916</c:v>
                </c:pt>
              </c:numCache>
            </c:numRef>
          </c:cat>
          <c:val>
            <c:numRef>
              <c:f>PMI!$H$23:$H$93</c:f>
              <c:numCache>
                <c:formatCode>General</c:formatCode>
                <c:ptCount val="71"/>
                <c:pt idx="0">
                  <c:v>54.2</c:v>
                </c:pt>
                <c:pt idx="1">
                  <c:v>53.1</c:v>
                </c:pt>
                <c:pt idx="2">
                  <c:v>52.4</c:v>
                </c:pt>
                <c:pt idx="3">
                  <c:v>52.3</c:v>
                </c:pt>
                <c:pt idx="4">
                  <c:v>51.1</c:v>
                </c:pt>
                <c:pt idx="5">
                  <c:v>51.6</c:v>
                </c:pt>
                <c:pt idx="6">
                  <c:v>52.7</c:v>
                </c:pt>
                <c:pt idx="7">
                  <c:v>53.7</c:v>
                </c:pt>
                <c:pt idx="8">
                  <c:v>54.2</c:v>
                </c:pt>
                <c:pt idx="9">
                  <c:v>54.1</c:v>
                </c:pt>
                <c:pt idx="10">
                  <c:v>53.8</c:v>
                </c:pt>
                <c:pt idx="11">
                  <c:v>54.4</c:v>
                </c:pt>
                <c:pt idx="12">
                  <c:v>54</c:v>
                </c:pt>
                <c:pt idx="13">
                  <c:v>54.4</c:v>
                </c:pt>
                <c:pt idx="14">
                  <c:v>53.7</c:v>
                </c:pt>
                <c:pt idx="15">
                  <c:v>54.1</c:v>
                </c:pt>
                <c:pt idx="16">
                  <c:v>54.2</c:v>
                </c:pt>
                <c:pt idx="17">
                  <c:v>54.2</c:v>
                </c:pt>
                <c:pt idx="18">
                  <c:v>53.6</c:v>
                </c:pt>
                <c:pt idx="19">
                  <c:v>53.3</c:v>
                </c:pt>
                <c:pt idx="20">
                  <c:v>53.1</c:v>
                </c:pt>
                <c:pt idx="21">
                  <c:v>53.1</c:v>
                </c:pt>
                <c:pt idx="22">
                  <c:v>53.3</c:v>
                </c:pt>
                <c:pt idx="23">
                  <c:v>52.8</c:v>
                </c:pt>
                <c:pt idx="24">
                  <c:v>52.9</c:v>
                </c:pt>
                <c:pt idx="25">
                  <c:v>52.8</c:v>
                </c:pt>
                <c:pt idx="26">
                  <c:v>52.2</c:v>
                </c:pt>
                <c:pt idx="27">
                  <c:v>52.8</c:v>
                </c:pt>
                <c:pt idx="28">
                  <c:v>53.8</c:v>
                </c:pt>
                <c:pt idx="29">
                  <c:v>53.7</c:v>
                </c:pt>
                <c:pt idx="30">
                  <c:v>53.7</c:v>
                </c:pt>
                <c:pt idx="31">
                  <c:v>55.5</c:v>
                </c:pt>
                <c:pt idx="32">
                  <c:v>56</c:v>
                </c:pt>
                <c:pt idx="33">
                  <c:v>56.4</c:v>
                </c:pt>
                <c:pt idx="34">
                  <c:v>56.3</c:v>
                </c:pt>
                <c:pt idx="35">
                  <c:v>54.7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PMI!$I$21</c:f>
              <c:strCache>
                <c:ptCount val="1"/>
                <c:pt idx="0">
                  <c:v>PMI Manufacturas</c:v>
                </c:pt>
              </c:strCache>
            </c:strRef>
          </c:tx>
          <c:spPr>
            <a:ln>
              <a:solidFill>
                <a:srgbClr val="1F497D">
                  <a:lumMod val="60000"/>
                  <a:lumOff val="40000"/>
                </a:srgbClr>
              </a:solidFill>
            </a:ln>
          </c:spPr>
          <c:marker>
            <c:symbol val="none"/>
          </c:marker>
          <c:cat>
            <c:numRef>
              <c:f>PMI!$G$23:$G$93</c:f>
              <c:numCache>
                <c:formatCode>m/d/yyyy</c:formatCode>
                <c:ptCount val="71"/>
                <c:pt idx="0">
                  <c:v>41851</c:v>
                </c:pt>
                <c:pt idx="1">
                  <c:v>41882</c:v>
                </c:pt>
                <c:pt idx="2">
                  <c:v>41912</c:v>
                </c:pt>
                <c:pt idx="3">
                  <c:v>41943</c:v>
                </c:pt>
                <c:pt idx="4">
                  <c:v>41973</c:v>
                </c:pt>
                <c:pt idx="5">
                  <c:v>42004</c:v>
                </c:pt>
                <c:pt idx="6">
                  <c:v>42035</c:v>
                </c:pt>
                <c:pt idx="7">
                  <c:v>42063</c:v>
                </c:pt>
                <c:pt idx="8">
                  <c:v>42094</c:v>
                </c:pt>
                <c:pt idx="9">
                  <c:v>42124</c:v>
                </c:pt>
                <c:pt idx="10">
                  <c:v>42155</c:v>
                </c:pt>
                <c:pt idx="11">
                  <c:v>42185</c:v>
                </c:pt>
                <c:pt idx="12">
                  <c:v>42216</c:v>
                </c:pt>
                <c:pt idx="13">
                  <c:v>42247</c:v>
                </c:pt>
                <c:pt idx="14">
                  <c:v>42277</c:v>
                </c:pt>
                <c:pt idx="15">
                  <c:v>42308</c:v>
                </c:pt>
                <c:pt idx="16">
                  <c:v>42338</c:v>
                </c:pt>
                <c:pt idx="17">
                  <c:v>42369</c:v>
                </c:pt>
                <c:pt idx="18">
                  <c:v>42400</c:v>
                </c:pt>
                <c:pt idx="19">
                  <c:v>42429</c:v>
                </c:pt>
                <c:pt idx="20">
                  <c:v>42460</c:v>
                </c:pt>
                <c:pt idx="21">
                  <c:v>42490</c:v>
                </c:pt>
                <c:pt idx="22">
                  <c:v>42521</c:v>
                </c:pt>
                <c:pt idx="23">
                  <c:v>42551</c:v>
                </c:pt>
                <c:pt idx="24">
                  <c:v>42582</c:v>
                </c:pt>
                <c:pt idx="25">
                  <c:v>42613</c:v>
                </c:pt>
                <c:pt idx="26">
                  <c:v>42643</c:v>
                </c:pt>
                <c:pt idx="27">
                  <c:v>42674</c:v>
                </c:pt>
                <c:pt idx="28">
                  <c:v>42704</c:v>
                </c:pt>
                <c:pt idx="29">
                  <c:v>42735</c:v>
                </c:pt>
                <c:pt idx="30">
                  <c:v>42766</c:v>
                </c:pt>
                <c:pt idx="31">
                  <c:v>42794</c:v>
                </c:pt>
                <c:pt idx="32">
                  <c:v>42825</c:v>
                </c:pt>
                <c:pt idx="33">
                  <c:v>42855</c:v>
                </c:pt>
                <c:pt idx="34">
                  <c:v>42886</c:v>
                </c:pt>
                <c:pt idx="35">
                  <c:v>42916</c:v>
                </c:pt>
              </c:numCache>
            </c:numRef>
          </c:cat>
          <c:val>
            <c:numRef>
              <c:f>PMI!$I$23:$I$93</c:f>
              <c:numCache>
                <c:formatCode>General</c:formatCode>
                <c:ptCount val="71"/>
                <c:pt idx="0">
                  <c:v>51.8</c:v>
                </c:pt>
                <c:pt idx="1">
                  <c:v>50.7</c:v>
                </c:pt>
                <c:pt idx="2">
                  <c:v>50.3</c:v>
                </c:pt>
                <c:pt idx="3">
                  <c:v>50.6</c:v>
                </c:pt>
                <c:pt idx="4">
                  <c:v>50.1</c:v>
                </c:pt>
                <c:pt idx="5">
                  <c:v>50.6</c:v>
                </c:pt>
                <c:pt idx="6">
                  <c:v>51</c:v>
                </c:pt>
                <c:pt idx="7">
                  <c:v>51</c:v>
                </c:pt>
                <c:pt idx="8">
                  <c:v>52.2</c:v>
                </c:pt>
                <c:pt idx="9">
                  <c:v>52</c:v>
                </c:pt>
                <c:pt idx="10">
                  <c:v>52.2</c:v>
                </c:pt>
                <c:pt idx="11">
                  <c:v>52.5</c:v>
                </c:pt>
                <c:pt idx="12">
                  <c:v>52.4</c:v>
                </c:pt>
                <c:pt idx="13">
                  <c:v>52.3</c:v>
                </c:pt>
                <c:pt idx="14">
                  <c:v>52</c:v>
                </c:pt>
                <c:pt idx="15">
                  <c:v>52.3</c:v>
                </c:pt>
                <c:pt idx="16">
                  <c:v>52.8</c:v>
                </c:pt>
                <c:pt idx="17">
                  <c:v>53.2</c:v>
                </c:pt>
                <c:pt idx="18">
                  <c:v>52.3</c:v>
                </c:pt>
                <c:pt idx="19">
                  <c:v>51.2</c:v>
                </c:pt>
                <c:pt idx="20">
                  <c:v>51.6</c:v>
                </c:pt>
                <c:pt idx="21">
                  <c:v>51.7</c:v>
                </c:pt>
                <c:pt idx="22">
                  <c:v>51.5</c:v>
                </c:pt>
                <c:pt idx="23">
                  <c:v>52.8</c:v>
                </c:pt>
                <c:pt idx="24">
                  <c:v>52</c:v>
                </c:pt>
                <c:pt idx="25">
                  <c:v>51.7</c:v>
                </c:pt>
                <c:pt idx="26">
                  <c:v>52.6</c:v>
                </c:pt>
                <c:pt idx="27">
                  <c:v>53.5</c:v>
                </c:pt>
                <c:pt idx="28">
                  <c:v>53.7</c:v>
                </c:pt>
                <c:pt idx="29">
                  <c:v>54.9</c:v>
                </c:pt>
                <c:pt idx="30">
                  <c:v>55.2</c:v>
                </c:pt>
                <c:pt idx="31">
                  <c:v>55.4</c:v>
                </c:pt>
                <c:pt idx="32">
                  <c:v>56.2</c:v>
                </c:pt>
                <c:pt idx="33">
                  <c:v>56.7</c:v>
                </c:pt>
                <c:pt idx="34">
                  <c:v>57</c:v>
                </c:pt>
                <c:pt idx="35">
                  <c:v>57.3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PMI!$J$21</c:f>
              <c:strCache>
                <c:ptCount val="1"/>
                <c:pt idx="0">
                  <c:v>Punto de quiebre</c:v>
                </c:pt>
              </c:strCache>
            </c:strRef>
          </c:tx>
          <c:spPr>
            <a:ln>
              <a:solidFill>
                <a:sysClr val="window" lastClr="FFFFFF">
                  <a:lumMod val="65000"/>
                </a:sysClr>
              </a:solidFill>
              <a:prstDash val="sysDot"/>
            </a:ln>
          </c:spPr>
          <c:marker>
            <c:symbol val="none"/>
          </c:marker>
          <c:cat>
            <c:numRef>
              <c:f>PMI!$G$23:$G$93</c:f>
              <c:numCache>
                <c:formatCode>m/d/yyyy</c:formatCode>
                <c:ptCount val="71"/>
                <c:pt idx="0">
                  <c:v>41851</c:v>
                </c:pt>
                <c:pt idx="1">
                  <c:v>41882</c:v>
                </c:pt>
                <c:pt idx="2">
                  <c:v>41912</c:v>
                </c:pt>
                <c:pt idx="3">
                  <c:v>41943</c:v>
                </c:pt>
                <c:pt idx="4">
                  <c:v>41973</c:v>
                </c:pt>
                <c:pt idx="5">
                  <c:v>42004</c:v>
                </c:pt>
                <c:pt idx="6">
                  <c:v>42035</c:v>
                </c:pt>
                <c:pt idx="7">
                  <c:v>42063</c:v>
                </c:pt>
                <c:pt idx="8">
                  <c:v>42094</c:v>
                </c:pt>
                <c:pt idx="9">
                  <c:v>42124</c:v>
                </c:pt>
                <c:pt idx="10">
                  <c:v>42155</c:v>
                </c:pt>
                <c:pt idx="11">
                  <c:v>42185</c:v>
                </c:pt>
                <c:pt idx="12">
                  <c:v>42216</c:v>
                </c:pt>
                <c:pt idx="13">
                  <c:v>42247</c:v>
                </c:pt>
                <c:pt idx="14">
                  <c:v>42277</c:v>
                </c:pt>
                <c:pt idx="15">
                  <c:v>42308</c:v>
                </c:pt>
                <c:pt idx="16">
                  <c:v>42338</c:v>
                </c:pt>
                <c:pt idx="17">
                  <c:v>42369</c:v>
                </c:pt>
                <c:pt idx="18">
                  <c:v>42400</c:v>
                </c:pt>
                <c:pt idx="19">
                  <c:v>42429</c:v>
                </c:pt>
                <c:pt idx="20">
                  <c:v>42460</c:v>
                </c:pt>
                <c:pt idx="21">
                  <c:v>42490</c:v>
                </c:pt>
                <c:pt idx="22">
                  <c:v>42521</c:v>
                </c:pt>
                <c:pt idx="23">
                  <c:v>42551</c:v>
                </c:pt>
                <c:pt idx="24">
                  <c:v>42582</c:v>
                </c:pt>
                <c:pt idx="25">
                  <c:v>42613</c:v>
                </c:pt>
                <c:pt idx="26">
                  <c:v>42643</c:v>
                </c:pt>
                <c:pt idx="27">
                  <c:v>42674</c:v>
                </c:pt>
                <c:pt idx="28">
                  <c:v>42704</c:v>
                </c:pt>
                <c:pt idx="29">
                  <c:v>42735</c:v>
                </c:pt>
                <c:pt idx="30">
                  <c:v>42766</c:v>
                </c:pt>
                <c:pt idx="31">
                  <c:v>42794</c:v>
                </c:pt>
                <c:pt idx="32">
                  <c:v>42825</c:v>
                </c:pt>
                <c:pt idx="33">
                  <c:v>42855</c:v>
                </c:pt>
                <c:pt idx="34">
                  <c:v>42886</c:v>
                </c:pt>
                <c:pt idx="35">
                  <c:v>42916</c:v>
                </c:pt>
              </c:numCache>
            </c:numRef>
          </c:cat>
          <c:val>
            <c:numRef>
              <c:f>PMI!$J$23:$J$93</c:f>
              <c:numCache>
                <c:formatCode>General</c:formatCode>
                <c:ptCount val="71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  <c:pt idx="27">
                  <c:v>50</c:v>
                </c:pt>
                <c:pt idx="28">
                  <c:v>50</c:v>
                </c:pt>
                <c:pt idx="29">
                  <c:v>50</c:v>
                </c:pt>
                <c:pt idx="30">
                  <c:v>50</c:v>
                </c:pt>
                <c:pt idx="31">
                  <c:v>50</c:v>
                </c:pt>
                <c:pt idx="32">
                  <c:v>50</c:v>
                </c:pt>
                <c:pt idx="33">
                  <c:v>50</c:v>
                </c:pt>
                <c:pt idx="34">
                  <c:v>50</c:v>
                </c:pt>
                <c:pt idx="35">
                  <c:v>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2602112"/>
        <c:axId val="452612096"/>
      </c:lineChart>
      <c:dateAx>
        <c:axId val="452602112"/>
        <c:scaling>
          <c:orientation val="minMax"/>
          <c:min val="40817"/>
        </c:scaling>
        <c:delete val="0"/>
        <c:axPos val="b"/>
        <c:numFmt formatCode="[$-C0A]mmm\-yy;@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 sz="1050" b="0"/>
            </a:pPr>
            <a:endParaRPr lang="en-US"/>
          </a:p>
        </c:txPr>
        <c:crossAx val="452612096"/>
        <c:crosses val="autoZero"/>
        <c:auto val="1"/>
        <c:lblOffset val="100"/>
        <c:baseTimeUnit val="months"/>
      </c:dateAx>
      <c:valAx>
        <c:axId val="452612096"/>
        <c:scaling>
          <c:orientation val="minMax"/>
          <c:min val="40"/>
        </c:scaling>
        <c:delete val="0"/>
        <c:axPos val="l"/>
        <c:title>
          <c:layout>
            <c:manualLayout>
              <c:xMode val="edge"/>
              <c:yMode val="edge"/>
              <c:x val="1.0493261781346292E-2"/>
              <c:y val="0.30972817751094822"/>
            </c:manualLayout>
          </c:layout>
          <c:overlay val="0"/>
          <c:txPr>
            <a:bodyPr rot="-5400000" vert="horz"/>
            <a:lstStyle/>
            <a:p>
              <a:pPr>
                <a:defRPr b="1"/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452602112"/>
        <c:crosses val="autoZero"/>
        <c:crossBetween val="between"/>
      </c:valAx>
    </c:plotArea>
    <c:legend>
      <c:legendPos val="b"/>
      <c:legendEntry>
        <c:idx val="2"/>
        <c:delete val="1"/>
      </c:legendEntry>
      <c:layout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Times New Roman" panose="02020603050405020304" pitchFamily="18" charset="0"/>
          <a:ea typeface="Calibri"/>
          <a:cs typeface="Times New Roman" panose="02020603050405020304" pitchFamily="18" charset="0"/>
        </a:defRPr>
      </a:pPr>
      <a:endParaRPr lang="en-US"/>
    </a:p>
  </c:txPr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9.4107835093038911E-2"/>
          <c:y val="5.0020547590115406E-2"/>
          <c:w val="0.85780948950049918"/>
          <c:h val="0.67138308516829615"/>
        </c:manualLayout>
      </c:layout>
      <c:lineChart>
        <c:grouping val="standard"/>
        <c:varyColors val="0"/>
        <c:ser>
          <c:idx val="0"/>
          <c:order val="0"/>
          <c:tx>
            <c:strRef>
              <c:f>PMI!$AB$23</c:f>
              <c:strCache>
                <c:ptCount val="1"/>
                <c:pt idx="0">
                  <c:v>Alemania</c:v>
                </c:pt>
              </c:strCache>
            </c:strRef>
          </c:tx>
          <c:spPr>
            <a:ln w="19050">
              <a:solidFill>
                <a:srgbClr val="1F497D"/>
              </a:solidFill>
            </a:ln>
          </c:spPr>
          <c:marker>
            <c:symbol val="none"/>
          </c:marker>
          <c:cat>
            <c:numRef>
              <c:f>PMI!$AA$29:$AA$122</c:f>
              <c:numCache>
                <c:formatCode>m/d/yyyy</c:formatCode>
                <c:ptCount val="94"/>
                <c:pt idx="0">
                  <c:v>40786</c:v>
                </c:pt>
                <c:pt idx="1">
                  <c:v>40816</c:v>
                </c:pt>
                <c:pt idx="2">
                  <c:v>40847</c:v>
                </c:pt>
                <c:pt idx="3">
                  <c:v>40877</c:v>
                </c:pt>
                <c:pt idx="4">
                  <c:v>40908</c:v>
                </c:pt>
                <c:pt idx="5">
                  <c:v>40939</c:v>
                </c:pt>
                <c:pt idx="6">
                  <c:v>40968</c:v>
                </c:pt>
                <c:pt idx="7">
                  <c:v>40999</c:v>
                </c:pt>
                <c:pt idx="8">
                  <c:v>41029</c:v>
                </c:pt>
                <c:pt idx="9">
                  <c:v>41060</c:v>
                </c:pt>
                <c:pt idx="10">
                  <c:v>41090</c:v>
                </c:pt>
                <c:pt idx="11">
                  <c:v>41121</c:v>
                </c:pt>
                <c:pt idx="12">
                  <c:v>41152</c:v>
                </c:pt>
                <c:pt idx="13">
                  <c:v>41182</c:v>
                </c:pt>
                <c:pt idx="14">
                  <c:v>41213</c:v>
                </c:pt>
                <c:pt idx="15">
                  <c:v>41243</c:v>
                </c:pt>
                <c:pt idx="16">
                  <c:v>41274</c:v>
                </c:pt>
                <c:pt idx="17">
                  <c:v>41305</c:v>
                </c:pt>
                <c:pt idx="18">
                  <c:v>41333</c:v>
                </c:pt>
                <c:pt idx="19">
                  <c:v>41364</c:v>
                </c:pt>
                <c:pt idx="20">
                  <c:v>41394</c:v>
                </c:pt>
                <c:pt idx="21">
                  <c:v>41425</c:v>
                </c:pt>
                <c:pt idx="22">
                  <c:v>41455</c:v>
                </c:pt>
                <c:pt idx="23">
                  <c:v>41486</c:v>
                </c:pt>
                <c:pt idx="24">
                  <c:v>41517</c:v>
                </c:pt>
                <c:pt idx="25">
                  <c:v>41547</c:v>
                </c:pt>
                <c:pt idx="26">
                  <c:v>41578</c:v>
                </c:pt>
                <c:pt idx="27">
                  <c:v>41608</c:v>
                </c:pt>
                <c:pt idx="28">
                  <c:v>41639</c:v>
                </c:pt>
                <c:pt idx="29">
                  <c:v>41670</c:v>
                </c:pt>
                <c:pt idx="30">
                  <c:v>41698</c:v>
                </c:pt>
                <c:pt idx="31">
                  <c:v>41729</c:v>
                </c:pt>
                <c:pt idx="32">
                  <c:v>41759</c:v>
                </c:pt>
                <c:pt idx="33">
                  <c:v>41790</c:v>
                </c:pt>
                <c:pt idx="34">
                  <c:v>41820</c:v>
                </c:pt>
                <c:pt idx="35">
                  <c:v>41851</c:v>
                </c:pt>
                <c:pt idx="36">
                  <c:v>41882</c:v>
                </c:pt>
                <c:pt idx="37">
                  <c:v>41912</c:v>
                </c:pt>
                <c:pt idx="38">
                  <c:v>41943</c:v>
                </c:pt>
                <c:pt idx="39">
                  <c:v>41973</c:v>
                </c:pt>
              </c:numCache>
            </c:numRef>
          </c:cat>
          <c:val>
            <c:numRef>
              <c:f>PMI!$AB$29:$AB$1048575</c:f>
              <c:numCache>
                <c:formatCode>General</c:formatCode>
                <c:ptCount val="10485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52</c:v>
                </c:pt>
                <c:pt idx="35">
                  <c:v>52.4</c:v>
                </c:pt>
                <c:pt idx="36">
                  <c:v>51.4</c:v>
                </c:pt>
                <c:pt idx="37">
                  <c:v>49.9</c:v>
                </c:pt>
                <c:pt idx="38">
                  <c:v>51.4</c:v>
                </c:pt>
                <c:pt idx="39">
                  <c:v>49.5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PMI!$AC$23</c:f>
              <c:strCache>
                <c:ptCount val="1"/>
                <c:pt idx="0">
                  <c:v>Francia</c:v>
                </c:pt>
              </c:strCache>
            </c:strRef>
          </c:tx>
          <c:spPr>
            <a:ln w="25400">
              <a:solidFill>
                <a:sysClr val="window" lastClr="FFFFFF">
                  <a:lumMod val="50000"/>
                </a:sysClr>
              </a:solidFill>
              <a:prstDash val="solid"/>
            </a:ln>
          </c:spPr>
          <c:marker>
            <c:symbol val="none"/>
          </c:marker>
          <c:cat>
            <c:numRef>
              <c:f>PMI!$AA$29:$AA$122</c:f>
              <c:numCache>
                <c:formatCode>m/d/yyyy</c:formatCode>
                <c:ptCount val="94"/>
                <c:pt idx="0">
                  <c:v>40786</c:v>
                </c:pt>
                <c:pt idx="1">
                  <c:v>40816</c:v>
                </c:pt>
                <c:pt idx="2">
                  <c:v>40847</c:v>
                </c:pt>
                <c:pt idx="3">
                  <c:v>40877</c:v>
                </c:pt>
                <c:pt idx="4">
                  <c:v>40908</c:v>
                </c:pt>
                <c:pt idx="5">
                  <c:v>40939</c:v>
                </c:pt>
                <c:pt idx="6">
                  <c:v>40968</c:v>
                </c:pt>
                <c:pt idx="7">
                  <c:v>40999</c:v>
                </c:pt>
                <c:pt idx="8">
                  <c:v>41029</c:v>
                </c:pt>
                <c:pt idx="9">
                  <c:v>41060</c:v>
                </c:pt>
                <c:pt idx="10">
                  <c:v>41090</c:v>
                </c:pt>
                <c:pt idx="11">
                  <c:v>41121</c:v>
                </c:pt>
                <c:pt idx="12">
                  <c:v>41152</c:v>
                </c:pt>
                <c:pt idx="13">
                  <c:v>41182</c:v>
                </c:pt>
                <c:pt idx="14">
                  <c:v>41213</c:v>
                </c:pt>
                <c:pt idx="15">
                  <c:v>41243</c:v>
                </c:pt>
                <c:pt idx="16">
                  <c:v>41274</c:v>
                </c:pt>
                <c:pt idx="17">
                  <c:v>41305</c:v>
                </c:pt>
                <c:pt idx="18">
                  <c:v>41333</c:v>
                </c:pt>
                <c:pt idx="19">
                  <c:v>41364</c:v>
                </c:pt>
                <c:pt idx="20">
                  <c:v>41394</c:v>
                </c:pt>
                <c:pt idx="21">
                  <c:v>41425</c:v>
                </c:pt>
                <c:pt idx="22">
                  <c:v>41455</c:v>
                </c:pt>
                <c:pt idx="23">
                  <c:v>41486</c:v>
                </c:pt>
                <c:pt idx="24">
                  <c:v>41517</c:v>
                </c:pt>
                <c:pt idx="25">
                  <c:v>41547</c:v>
                </c:pt>
                <c:pt idx="26">
                  <c:v>41578</c:v>
                </c:pt>
                <c:pt idx="27">
                  <c:v>41608</c:v>
                </c:pt>
                <c:pt idx="28">
                  <c:v>41639</c:v>
                </c:pt>
                <c:pt idx="29">
                  <c:v>41670</c:v>
                </c:pt>
                <c:pt idx="30">
                  <c:v>41698</c:v>
                </c:pt>
                <c:pt idx="31">
                  <c:v>41729</c:v>
                </c:pt>
                <c:pt idx="32">
                  <c:v>41759</c:v>
                </c:pt>
                <c:pt idx="33">
                  <c:v>41790</c:v>
                </c:pt>
                <c:pt idx="34">
                  <c:v>41820</c:v>
                </c:pt>
                <c:pt idx="35">
                  <c:v>41851</c:v>
                </c:pt>
                <c:pt idx="36">
                  <c:v>41882</c:v>
                </c:pt>
                <c:pt idx="37">
                  <c:v>41912</c:v>
                </c:pt>
                <c:pt idx="38">
                  <c:v>41943</c:v>
                </c:pt>
                <c:pt idx="39">
                  <c:v>41973</c:v>
                </c:pt>
              </c:numCache>
            </c:numRef>
          </c:cat>
          <c:val>
            <c:numRef>
              <c:f>PMI!$AC$29:$AC$122</c:f>
              <c:numCache>
                <c:formatCode>General</c:formatCode>
                <c:ptCount val="9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48.2</c:v>
                </c:pt>
                <c:pt idx="35">
                  <c:v>47.8</c:v>
                </c:pt>
                <c:pt idx="36">
                  <c:v>46.9</c:v>
                </c:pt>
                <c:pt idx="37">
                  <c:v>48.8</c:v>
                </c:pt>
                <c:pt idx="38">
                  <c:v>48.5</c:v>
                </c:pt>
                <c:pt idx="39">
                  <c:v>48.4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PMI!$AD$23</c:f>
              <c:strCache>
                <c:ptCount val="1"/>
                <c:pt idx="0">
                  <c:v>Italia</c:v>
                </c:pt>
              </c:strCache>
            </c:strRef>
          </c:tx>
          <c:spPr>
            <a:ln w="25400">
              <a:solidFill>
                <a:srgbClr val="8064A2"/>
              </a:solidFill>
            </a:ln>
          </c:spPr>
          <c:marker>
            <c:symbol val="none"/>
          </c:marker>
          <c:cat>
            <c:numRef>
              <c:f>PMI!$AA$29:$AA$122</c:f>
              <c:numCache>
                <c:formatCode>m/d/yyyy</c:formatCode>
                <c:ptCount val="94"/>
                <c:pt idx="0">
                  <c:v>40786</c:v>
                </c:pt>
                <c:pt idx="1">
                  <c:v>40816</c:v>
                </c:pt>
                <c:pt idx="2">
                  <c:v>40847</c:v>
                </c:pt>
                <c:pt idx="3">
                  <c:v>40877</c:v>
                </c:pt>
                <c:pt idx="4">
                  <c:v>40908</c:v>
                </c:pt>
                <c:pt idx="5">
                  <c:v>40939</c:v>
                </c:pt>
                <c:pt idx="6">
                  <c:v>40968</c:v>
                </c:pt>
                <c:pt idx="7">
                  <c:v>40999</c:v>
                </c:pt>
                <c:pt idx="8">
                  <c:v>41029</c:v>
                </c:pt>
                <c:pt idx="9">
                  <c:v>41060</c:v>
                </c:pt>
                <c:pt idx="10">
                  <c:v>41090</c:v>
                </c:pt>
                <c:pt idx="11">
                  <c:v>41121</c:v>
                </c:pt>
                <c:pt idx="12">
                  <c:v>41152</c:v>
                </c:pt>
                <c:pt idx="13">
                  <c:v>41182</c:v>
                </c:pt>
                <c:pt idx="14">
                  <c:v>41213</c:v>
                </c:pt>
                <c:pt idx="15">
                  <c:v>41243</c:v>
                </c:pt>
                <c:pt idx="16">
                  <c:v>41274</c:v>
                </c:pt>
                <c:pt idx="17">
                  <c:v>41305</c:v>
                </c:pt>
                <c:pt idx="18">
                  <c:v>41333</c:v>
                </c:pt>
                <c:pt idx="19">
                  <c:v>41364</c:v>
                </c:pt>
                <c:pt idx="20">
                  <c:v>41394</c:v>
                </c:pt>
                <c:pt idx="21">
                  <c:v>41425</c:v>
                </c:pt>
                <c:pt idx="22">
                  <c:v>41455</c:v>
                </c:pt>
                <c:pt idx="23">
                  <c:v>41486</c:v>
                </c:pt>
                <c:pt idx="24">
                  <c:v>41517</c:v>
                </c:pt>
                <c:pt idx="25">
                  <c:v>41547</c:v>
                </c:pt>
                <c:pt idx="26">
                  <c:v>41578</c:v>
                </c:pt>
                <c:pt idx="27">
                  <c:v>41608</c:v>
                </c:pt>
                <c:pt idx="28">
                  <c:v>41639</c:v>
                </c:pt>
                <c:pt idx="29">
                  <c:v>41670</c:v>
                </c:pt>
                <c:pt idx="30">
                  <c:v>41698</c:v>
                </c:pt>
                <c:pt idx="31">
                  <c:v>41729</c:v>
                </c:pt>
                <c:pt idx="32">
                  <c:v>41759</c:v>
                </c:pt>
                <c:pt idx="33">
                  <c:v>41790</c:v>
                </c:pt>
                <c:pt idx="34">
                  <c:v>41820</c:v>
                </c:pt>
                <c:pt idx="35">
                  <c:v>41851</c:v>
                </c:pt>
                <c:pt idx="36">
                  <c:v>41882</c:v>
                </c:pt>
                <c:pt idx="37">
                  <c:v>41912</c:v>
                </c:pt>
                <c:pt idx="38">
                  <c:v>41943</c:v>
                </c:pt>
                <c:pt idx="39">
                  <c:v>41973</c:v>
                </c:pt>
              </c:numCache>
            </c:numRef>
          </c:cat>
          <c:val>
            <c:numRef>
              <c:f>PMI!$AD$29:$AD$122</c:f>
              <c:numCache>
                <c:formatCode>General</c:formatCode>
                <c:ptCount val="9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52.6</c:v>
                </c:pt>
                <c:pt idx="35">
                  <c:v>51.9</c:v>
                </c:pt>
                <c:pt idx="36">
                  <c:v>49.8</c:v>
                </c:pt>
                <c:pt idx="37">
                  <c:v>50.7</c:v>
                </c:pt>
                <c:pt idx="38">
                  <c:v>49</c:v>
                </c:pt>
                <c:pt idx="39">
                  <c:v>49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PMI!$AH$23</c:f>
              <c:strCache>
                <c:ptCount val="1"/>
                <c:pt idx="0">
                  <c:v>Exp-Cont</c:v>
                </c:pt>
              </c:strCache>
            </c:strRef>
          </c:tx>
          <c:spPr>
            <a:ln>
              <a:solidFill>
                <a:sysClr val="window" lastClr="FFFFFF">
                  <a:lumMod val="65000"/>
                </a:sysClr>
              </a:solidFill>
              <a:prstDash val="sysDot"/>
            </a:ln>
          </c:spPr>
          <c:marker>
            <c:symbol val="none"/>
          </c:marker>
          <c:cat>
            <c:numRef>
              <c:f>PMI!$AA$29:$AA$122</c:f>
              <c:numCache>
                <c:formatCode>m/d/yyyy</c:formatCode>
                <c:ptCount val="94"/>
                <c:pt idx="0">
                  <c:v>40786</c:v>
                </c:pt>
                <c:pt idx="1">
                  <c:v>40816</c:v>
                </c:pt>
                <c:pt idx="2">
                  <c:v>40847</c:v>
                </c:pt>
                <c:pt idx="3">
                  <c:v>40877</c:v>
                </c:pt>
                <c:pt idx="4">
                  <c:v>40908</c:v>
                </c:pt>
                <c:pt idx="5">
                  <c:v>40939</c:v>
                </c:pt>
                <c:pt idx="6">
                  <c:v>40968</c:v>
                </c:pt>
                <c:pt idx="7">
                  <c:v>40999</c:v>
                </c:pt>
                <c:pt idx="8">
                  <c:v>41029</c:v>
                </c:pt>
                <c:pt idx="9">
                  <c:v>41060</c:v>
                </c:pt>
                <c:pt idx="10">
                  <c:v>41090</c:v>
                </c:pt>
                <c:pt idx="11">
                  <c:v>41121</c:v>
                </c:pt>
                <c:pt idx="12">
                  <c:v>41152</c:v>
                </c:pt>
                <c:pt idx="13">
                  <c:v>41182</c:v>
                </c:pt>
                <c:pt idx="14">
                  <c:v>41213</c:v>
                </c:pt>
                <c:pt idx="15">
                  <c:v>41243</c:v>
                </c:pt>
                <c:pt idx="16">
                  <c:v>41274</c:v>
                </c:pt>
                <c:pt idx="17">
                  <c:v>41305</c:v>
                </c:pt>
                <c:pt idx="18">
                  <c:v>41333</c:v>
                </c:pt>
                <c:pt idx="19">
                  <c:v>41364</c:v>
                </c:pt>
                <c:pt idx="20">
                  <c:v>41394</c:v>
                </c:pt>
                <c:pt idx="21">
                  <c:v>41425</c:v>
                </c:pt>
                <c:pt idx="22">
                  <c:v>41455</c:v>
                </c:pt>
                <c:pt idx="23">
                  <c:v>41486</c:v>
                </c:pt>
                <c:pt idx="24">
                  <c:v>41517</c:v>
                </c:pt>
                <c:pt idx="25">
                  <c:v>41547</c:v>
                </c:pt>
                <c:pt idx="26">
                  <c:v>41578</c:v>
                </c:pt>
                <c:pt idx="27">
                  <c:v>41608</c:v>
                </c:pt>
                <c:pt idx="28">
                  <c:v>41639</c:v>
                </c:pt>
                <c:pt idx="29">
                  <c:v>41670</c:v>
                </c:pt>
                <c:pt idx="30">
                  <c:v>41698</c:v>
                </c:pt>
                <c:pt idx="31">
                  <c:v>41729</c:v>
                </c:pt>
                <c:pt idx="32">
                  <c:v>41759</c:v>
                </c:pt>
                <c:pt idx="33">
                  <c:v>41790</c:v>
                </c:pt>
                <c:pt idx="34">
                  <c:v>41820</c:v>
                </c:pt>
                <c:pt idx="35">
                  <c:v>41851</c:v>
                </c:pt>
                <c:pt idx="36">
                  <c:v>41882</c:v>
                </c:pt>
                <c:pt idx="37">
                  <c:v>41912</c:v>
                </c:pt>
                <c:pt idx="38">
                  <c:v>41943</c:v>
                </c:pt>
                <c:pt idx="39">
                  <c:v>41973</c:v>
                </c:pt>
              </c:numCache>
            </c:numRef>
          </c:cat>
          <c:val>
            <c:numRef>
              <c:f>PMI!$AH$29:$AH$122</c:f>
              <c:numCache>
                <c:formatCode>General</c:formatCode>
                <c:ptCount val="9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  <c:pt idx="27">
                  <c:v>50</c:v>
                </c:pt>
                <c:pt idx="28">
                  <c:v>50</c:v>
                </c:pt>
                <c:pt idx="29">
                  <c:v>50</c:v>
                </c:pt>
                <c:pt idx="30">
                  <c:v>50</c:v>
                </c:pt>
                <c:pt idx="31">
                  <c:v>50</c:v>
                </c:pt>
                <c:pt idx="32">
                  <c:v>50</c:v>
                </c:pt>
                <c:pt idx="33">
                  <c:v>50</c:v>
                </c:pt>
                <c:pt idx="34">
                  <c:v>50</c:v>
                </c:pt>
                <c:pt idx="35">
                  <c:v>50</c:v>
                </c:pt>
                <c:pt idx="36">
                  <c:v>50</c:v>
                </c:pt>
                <c:pt idx="37">
                  <c:v>50</c:v>
                </c:pt>
                <c:pt idx="38">
                  <c:v>50</c:v>
                </c:pt>
                <c:pt idx="39">
                  <c:v>50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PMI!$AF$23</c:f>
              <c:strCache>
                <c:ptCount val="1"/>
                <c:pt idx="0">
                  <c:v>España</c:v>
                </c:pt>
              </c:strCache>
            </c:strRef>
          </c:tx>
          <c:spPr>
            <a:ln w="19050">
              <a:solidFill>
                <a:srgbClr val="4BACC6">
                  <a:lumMod val="50000"/>
                </a:srgbClr>
              </a:solidFill>
            </a:ln>
          </c:spPr>
          <c:marker>
            <c:symbol val="none"/>
          </c:marker>
          <c:cat>
            <c:numRef>
              <c:f>PMI!$AA$29:$AA$122</c:f>
              <c:numCache>
                <c:formatCode>m/d/yyyy</c:formatCode>
                <c:ptCount val="94"/>
                <c:pt idx="0">
                  <c:v>40786</c:v>
                </c:pt>
                <c:pt idx="1">
                  <c:v>40816</c:v>
                </c:pt>
                <c:pt idx="2">
                  <c:v>40847</c:v>
                </c:pt>
                <c:pt idx="3">
                  <c:v>40877</c:v>
                </c:pt>
                <c:pt idx="4">
                  <c:v>40908</c:v>
                </c:pt>
                <c:pt idx="5">
                  <c:v>40939</c:v>
                </c:pt>
                <c:pt idx="6">
                  <c:v>40968</c:v>
                </c:pt>
                <c:pt idx="7">
                  <c:v>40999</c:v>
                </c:pt>
                <c:pt idx="8">
                  <c:v>41029</c:v>
                </c:pt>
                <c:pt idx="9">
                  <c:v>41060</c:v>
                </c:pt>
                <c:pt idx="10">
                  <c:v>41090</c:v>
                </c:pt>
                <c:pt idx="11">
                  <c:v>41121</c:v>
                </c:pt>
                <c:pt idx="12">
                  <c:v>41152</c:v>
                </c:pt>
                <c:pt idx="13">
                  <c:v>41182</c:v>
                </c:pt>
                <c:pt idx="14">
                  <c:v>41213</c:v>
                </c:pt>
                <c:pt idx="15">
                  <c:v>41243</c:v>
                </c:pt>
                <c:pt idx="16">
                  <c:v>41274</c:v>
                </c:pt>
                <c:pt idx="17">
                  <c:v>41305</c:v>
                </c:pt>
                <c:pt idx="18">
                  <c:v>41333</c:v>
                </c:pt>
                <c:pt idx="19">
                  <c:v>41364</c:v>
                </c:pt>
                <c:pt idx="20">
                  <c:v>41394</c:v>
                </c:pt>
                <c:pt idx="21">
                  <c:v>41425</c:v>
                </c:pt>
                <c:pt idx="22">
                  <c:v>41455</c:v>
                </c:pt>
                <c:pt idx="23">
                  <c:v>41486</c:v>
                </c:pt>
                <c:pt idx="24">
                  <c:v>41517</c:v>
                </c:pt>
                <c:pt idx="25">
                  <c:v>41547</c:v>
                </c:pt>
                <c:pt idx="26">
                  <c:v>41578</c:v>
                </c:pt>
                <c:pt idx="27">
                  <c:v>41608</c:v>
                </c:pt>
                <c:pt idx="28">
                  <c:v>41639</c:v>
                </c:pt>
                <c:pt idx="29">
                  <c:v>41670</c:v>
                </c:pt>
                <c:pt idx="30">
                  <c:v>41698</c:v>
                </c:pt>
                <c:pt idx="31">
                  <c:v>41729</c:v>
                </c:pt>
                <c:pt idx="32">
                  <c:v>41759</c:v>
                </c:pt>
                <c:pt idx="33">
                  <c:v>41790</c:v>
                </c:pt>
                <c:pt idx="34">
                  <c:v>41820</c:v>
                </c:pt>
                <c:pt idx="35">
                  <c:v>41851</c:v>
                </c:pt>
                <c:pt idx="36">
                  <c:v>41882</c:v>
                </c:pt>
                <c:pt idx="37">
                  <c:v>41912</c:v>
                </c:pt>
                <c:pt idx="38">
                  <c:v>41943</c:v>
                </c:pt>
                <c:pt idx="39">
                  <c:v>41973</c:v>
                </c:pt>
              </c:numCache>
            </c:numRef>
          </c:cat>
          <c:val>
            <c:numRef>
              <c:f>PMI!$AF$29:$AF$65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54.6</c:v>
                </c:pt>
                <c:pt idx="35">
                  <c:v>53.9</c:v>
                </c:pt>
                <c:pt idx="36">
                  <c:v>52.8</c:v>
                </c:pt>
              </c:numCache>
            </c:numRef>
          </c:val>
          <c:smooth val="0"/>
        </c:ser>
        <c:ser>
          <c:idx val="3"/>
          <c:order val="5"/>
          <c:tx>
            <c:strRef>
              <c:f>PMI!$AE$23</c:f>
              <c:strCache>
                <c:ptCount val="1"/>
                <c:pt idx="0">
                  <c:v>UK</c:v>
                </c:pt>
              </c:strCache>
            </c:strRef>
          </c:tx>
          <c:spPr>
            <a:ln w="25400">
              <a:solidFill>
                <a:srgbClr val="0070C0"/>
              </a:solidFill>
            </a:ln>
          </c:spPr>
          <c:marker>
            <c:symbol val="none"/>
          </c:marker>
          <c:cat>
            <c:numRef>
              <c:f>PMI!$AA$29:$AA$122</c:f>
              <c:numCache>
                <c:formatCode>m/d/yyyy</c:formatCode>
                <c:ptCount val="94"/>
                <c:pt idx="0">
                  <c:v>40786</c:v>
                </c:pt>
                <c:pt idx="1">
                  <c:v>40816</c:v>
                </c:pt>
                <c:pt idx="2">
                  <c:v>40847</c:v>
                </c:pt>
                <c:pt idx="3">
                  <c:v>40877</c:v>
                </c:pt>
                <c:pt idx="4">
                  <c:v>40908</c:v>
                </c:pt>
                <c:pt idx="5">
                  <c:v>40939</c:v>
                </c:pt>
                <c:pt idx="6">
                  <c:v>40968</c:v>
                </c:pt>
                <c:pt idx="7">
                  <c:v>40999</c:v>
                </c:pt>
                <c:pt idx="8">
                  <c:v>41029</c:v>
                </c:pt>
                <c:pt idx="9">
                  <c:v>41060</c:v>
                </c:pt>
                <c:pt idx="10">
                  <c:v>41090</c:v>
                </c:pt>
                <c:pt idx="11">
                  <c:v>41121</c:v>
                </c:pt>
                <c:pt idx="12">
                  <c:v>41152</c:v>
                </c:pt>
                <c:pt idx="13">
                  <c:v>41182</c:v>
                </c:pt>
                <c:pt idx="14">
                  <c:v>41213</c:v>
                </c:pt>
                <c:pt idx="15">
                  <c:v>41243</c:v>
                </c:pt>
                <c:pt idx="16">
                  <c:v>41274</c:v>
                </c:pt>
                <c:pt idx="17">
                  <c:v>41305</c:v>
                </c:pt>
                <c:pt idx="18">
                  <c:v>41333</c:v>
                </c:pt>
                <c:pt idx="19">
                  <c:v>41364</c:v>
                </c:pt>
                <c:pt idx="20">
                  <c:v>41394</c:v>
                </c:pt>
                <c:pt idx="21">
                  <c:v>41425</c:v>
                </c:pt>
                <c:pt idx="22">
                  <c:v>41455</c:v>
                </c:pt>
                <c:pt idx="23">
                  <c:v>41486</c:v>
                </c:pt>
                <c:pt idx="24">
                  <c:v>41517</c:v>
                </c:pt>
                <c:pt idx="25">
                  <c:v>41547</c:v>
                </c:pt>
                <c:pt idx="26">
                  <c:v>41578</c:v>
                </c:pt>
                <c:pt idx="27">
                  <c:v>41608</c:v>
                </c:pt>
                <c:pt idx="28">
                  <c:v>41639</c:v>
                </c:pt>
                <c:pt idx="29">
                  <c:v>41670</c:v>
                </c:pt>
                <c:pt idx="30">
                  <c:v>41698</c:v>
                </c:pt>
                <c:pt idx="31">
                  <c:v>41729</c:v>
                </c:pt>
                <c:pt idx="32">
                  <c:v>41759</c:v>
                </c:pt>
                <c:pt idx="33">
                  <c:v>41790</c:v>
                </c:pt>
                <c:pt idx="34">
                  <c:v>41820</c:v>
                </c:pt>
                <c:pt idx="35">
                  <c:v>41851</c:v>
                </c:pt>
                <c:pt idx="36">
                  <c:v>41882</c:v>
                </c:pt>
                <c:pt idx="37">
                  <c:v>41912</c:v>
                </c:pt>
                <c:pt idx="38">
                  <c:v>41943</c:v>
                </c:pt>
                <c:pt idx="39">
                  <c:v>41973</c:v>
                </c:pt>
              </c:numCache>
            </c:numRef>
          </c:cat>
          <c:val>
            <c:numRef>
              <c:f>PMI!$AE$29:$AE$122</c:f>
              <c:numCache>
                <c:formatCode>General</c:formatCode>
                <c:ptCount val="9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56.9</c:v>
                </c:pt>
                <c:pt idx="35">
                  <c:v>55</c:v>
                </c:pt>
                <c:pt idx="36">
                  <c:v>53.2</c:v>
                </c:pt>
                <c:pt idx="37">
                  <c:v>51.6</c:v>
                </c:pt>
                <c:pt idx="38">
                  <c:v>52.8</c:v>
                </c:pt>
                <c:pt idx="39">
                  <c:v>53.2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PMI!$AG$23</c:f>
              <c:strCache>
                <c:ptCount val="1"/>
                <c:pt idx="0">
                  <c:v>UE</c:v>
                </c:pt>
              </c:strCache>
            </c:strRef>
          </c:tx>
          <c:spPr>
            <a:ln w="19050">
              <a:solidFill>
                <a:srgbClr val="C00000"/>
              </a:solidFill>
            </a:ln>
          </c:spPr>
          <c:marker>
            <c:symbol val="none"/>
          </c:marker>
          <c:cat>
            <c:numRef>
              <c:f>PMI!$AA$29:$AA$122</c:f>
              <c:numCache>
                <c:formatCode>m/d/yyyy</c:formatCode>
                <c:ptCount val="94"/>
                <c:pt idx="0">
                  <c:v>40786</c:v>
                </c:pt>
                <c:pt idx="1">
                  <c:v>40816</c:v>
                </c:pt>
                <c:pt idx="2">
                  <c:v>40847</c:v>
                </c:pt>
                <c:pt idx="3">
                  <c:v>40877</c:v>
                </c:pt>
                <c:pt idx="4">
                  <c:v>40908</c:v>
                </c:pt>
                <c:pt idx="5">
                  <c:v>40939</c:v>
                </c:pt>
                <c:pt idx="6">
                  <c:v>40968</c:v>
                </c:pt>
                <c:pt idx="7">
                  <c:v>40999</c:v>
                </c:pt>
                <c:pt idx="8">
                  <c:v>41029</c:v>
                </c:pt>
                <c:pt idx="9">
                  <c:v>41060</c:v>
                </c:pt>
                <c:pt idx="10">
                  <c:v>41090</c:v>
                </c:pt>
                <c:pt idx="11">
                  <c:v>41121</c:v>
                </c:pt>
                <c:pt idx="12">
                  <c:v>41152</c:v>
                </c:pt>
                <c:pt idx="13">
                  <c:v>41182</c:v>
                </c:pt>
                <c:pt idx="14">
                  <c:v>41213</c:v>
                </c:pt>
                <c:pt idx="15">
                  <c:v>41243</c:v>
                </c:pt>
                <c:pt idx="16">
                  <c:v>41274</c:v>
                </c:pt>
                <c:pt idx="17">
                  <c:v>41305</c:v>
                </c:pt>
                <c:pt idx="18">
                  <c:v>41333</c:v>
                </c:pt>
                <c:pt idx="19">
                  <c:v>41364</c:v>
                </c:pt>
                <c:pt idx="20">
                  <c:v>41394</c:v>
                </c:pt>
                <c:pt idx="21">
                  <c:v>41425</c:v>
                </c:pt>
                <c:pt idx="22">
                  <c:v>41455</c:v>
                </c:pt>
                <c:pt idx="23">
                  <c:v>41486</c:v>
                </c:pt>
                <c:pt idx="24">
                  <c:v>41517</c:v>
                </c:pt>
                <c:pt idx="25">
                  <c:v>41547</c:v>
                </c:pt>
                <c:pt idx="26">
                  <c:v>41578</c:v>
                </c:pt>
                <c:pt idx="27">
                  <c:v>41608</c:v>
                </c:pt>
                <c:pt idx="28">
                  <c:v>41639</c:v>
                </c:pt>
                <c:pt idx="29">
                  <c:v>41670</c:v>
                </c:pt>
                <c:pt idx="30">
                  <c:v>41698</c:v>
                </c:pt>
                <c:pt idx="31">
                  <c:v>41729</c:v>
                </c:pt>
                <c:pt idx="32">
                  <c:v>41759</c:v>
                </c:pt>
                <c:pt idx="33">
                  <c:v>41790</c:v>
                </c:pt>
                <c:pt idx="34">
                  <c:v>41820</c:v>
                </c:pt>
                <c:pt idx="35">
                  <c:v>41851</c:v>
                </c:pt>
                <c:pt idx="36">
                  <c:v>41882</c:v>
                </c:pt>
                <c:pt idx="37">
                  <c:v>41912</c:v>
                </c:pt>
                <c:pt idx="38">
                  <c:v>41943</c:v>
                </c:pt>
                <c:pt idx="39">
                  <c:v>41973</c:v>
                </c:pt>
              </c:numCache>
            </c:numRef>
          </c:cat>
          <c:val>
            <c:numRef>
              <c:f>PMI!$AG$29:$AG$1048575</c:f>
              <c:numCache>
                <c:formatCode>General</c:formatCode>
                <c:ptCount val="1048547"/>
                <c:pt idx="3">
                  <c:v>51.8</c:v>
                </c:pt>
                <c:pt idx="4">
                  <c:v>51.8</c:v>
                </c:pt>
                <c:pt idx="5">
                  <c:v>50.7</c:v>
                </c:pt>
                <c:pt idx="6">
                  <c:v>50.3</c:v>
                </c:pt>
                <c:pt idx="7">
                  <c:v>50.6</c:v>
                </c:pt>
                <c:pt idx="8">
                  <c:v>50.1</c:v>
                </c:pt>
                <c:pt idx="9">
                  <c:v>50.6</c:v>
                </c:pt>
                <c:pt idx="10">
                  <c:v>51</c:v>
                </c:pt>
                <c:pt idx="11">
                  <c:v>51</c:v>
                </c:pt>
                <c:pt idx="12">
                  <c:v>52.2</c:v>
                </c:pt>
                <c:pt idx="13">
                  <c:v>52</c:v>
                </c:pt>
                <c:pt idx="14">
                  <c:v>52.2</c:v>
                </c:pt>
                <c:pt idx="15">
                  <c:v>52.5</c:v>
                </c:pt>
                <c:pt idx="16">
                  <c:v>52.4</c:v>
                </c:pt>
                <c:pt idx="17">
                  <c:v>52.3</c:v>
                </c:pt>
                <c:pt idx="18">
                  <c:v>52</c:v>
                </c:pt>
                <c:pt idx="19">
                  <c:v>52.3</c:v>
                </c:pt>
                <c:pt idx="20">
                  <c:v>52.8</c:v>
                </c:pt>
                <c:pt idx="21">
                  <c:v>53.2</c:v>
                </c:pt>
                <c:pt idx="22">
                  <c:v>52.3</c:v>
                </c:pt>
                <c:pt idx="23">
                  <c:v>51.2</c:v>
                </c:pt>
                <c:pt idx="24">
                  <c:v>51.6</c:v>
                </c:pt>
                <c:pt idx="25">
                  <c:v>51.7</c:v>
                </c:pt>
                <c:pt idx="26">
                  <c:v>51.5</c:v>
                </c:pt>
                <c:pt idx="27">
                  <c:v>52.8</c:v>
                </c:pt>
                <c:pt idx="28">
                  <c:v>52</c:v>
                </c:pt>
                <c:pt idx="29">
                  <c:v>51.7</c:v>
                </c:pt>
                <c:pt idx="30">
                  <c:v>52.6</c:v>
                </c:pt>
                <c:pt idx="31">
                  <c:v>53.5</c:v>
                </c:pt>
                <c:pt idx="32">
                  <c:v>53.7</c:v>
                </c:pt>
                <c:pt idx="33">
                  <c:v>54.9</c:v>
                </c:pt>
                <c:pt idx="34">
                  <c:v>55.2</c:v>
                </c:pt>
                <c:pt idx="35">
                  <c:v>55.4</c:v>
                </c:pt>
                <c:pt idx="36">
                  <c:v>56.2</c:v>
                </c:pt>
                <c:pt idx="37">
                  <c:v>56.7</c:v>
                </c:pt>
                <c:pt idx="38">
                  <c:v>57</c:v>
                </c:pt>
                <c:pt idx="39">
                  <c:v>57.3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3866368"/>
        <c:axId val="383867904"/>
      </c:lineChart>
      <c:dateAx>
        <c:axId val="383866368"/>
        <c:scaling>
          <c:orientation val="minMax"/>
          <c:min val="40999"/>
        </c:scaling>
        <c:delete val="0"/>
        <c:axPos val="b"/>
        <c:numFmt formatCode="[$-C0A]mmm\-yy;@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 sz="1050" b="0"/>
            </a:pPr>
            <a:endParaRPr lang="en-US"/>
          </a:p>
        </c:txPr>
        <c:crossAx val="383867904"/>
        <c:crosses val="autoZero"/>
        <c:auto val="1"/>
        <c:lblOffset val="100"/>
        <c:baseTimeUnit val="months"/>
      </c:dateAx>
      <c:valAx>
        <c:axId val="383867904"/>
        <c:scaling>
          <c:orientation val="minMax"/>
          <c:min val="40"/>
        </c:scaling>
        <c:delete val="0"/>
        <c:axPos val="l"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383866368"/>
        <c:crosses val="autoZero"/>
        <c:crossBetween val="between"/>
      </c:valAx>
    </c:plotArea>
    <c:legend>
      <c:legendPos val="b"/>
      <c:legendEntry>
        <c:idx val="3"/>
        <c:delete val="1"/>
      </c:legendEntry>
      <c:layout/>
      <c:overlay val="0"/>
      <c:txPr>
        <a:bodyPr/>
        <a:lstStyle/>
        <a:p>
          <a:pPr>
            <a:defRPr b="1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Times New Roman" panose="02020603050405020304" pitchFamily="18" charset="0"/>
          <a:ea typeface="Calibri"/>
          <a:cs typeface="Times New Roman" panose="02020603050405020304" pitchFamily="18" charset="0"/>
        </a:defRPr>
      </a:pPr>
      <a:endParaRPr lang="en-US"/>
    </a:p>
  </c:txPr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PMI!$BB$25</c:f>
              <c:strCache>
                <c:ptCount val="1"/>
                <c:pt idx="0">
                  <c:v>Alemania</c:v>
                </c:pt>
              </c:strCache>
            </c:strRef>
          </c:tx>
          <c:spPr>
            <a:ln w="19050">
              <a:solidFill>
                <a:srgbClr val="1F497D"/>
              </a:solidFill>
            </a:ln>
          </c:spPr>
          <c:marker>
            <c:symbol val="none"/>
          </c:marker>
          <c:cat>
            <c:numRef>
              <c:f>PMI!$BA$26:$BA$119</c:f>
              <c:numCache>
                <c:formatCode>m/d/yyyy</c:formatCode>
                <c:ptCount val="94"/>
                <c:pt idx="0">
                  <c:v>40633</c:v>
                </c:pt>
                <c:pt idx="1">
                  <c:v>40663</c:v>
                </c:pt>
                <c:pt idx="2">
                  <c:v>40694</c:v>
                </c:pt>
                <c:pt idx="3">
                  <c:v>40724</c:v>
                </c:pt>
                <c:pt idx="4">
                  <c:v>40755</c:v>
                </c:pt>
                <c:pt idx="5">
                  <c:v>40786</c:v>
                </c:pt>
                <c:pt idx="6">
                  <c:v>40816</c:v>
                </c:pt>
                <c:pt idx="7">
                  <c:v>40847</c:v>
                </c:pt>
                <c:pt idx="8">
                  <c:v>40877</c:v>
                </c:pt>
                <c:pt idx="9">
                  <c:v>40908</c:v>
                </c:pt>
                <c:pt idx="10">
                  <c:v>40939</c:v>
                </c:pt>
                <c:pt idx="11">
                  <c:v>40968</c:v>
                </c:pt>
                <c:pt idx="12">
                  <c:v>40999</c:v>
                </c:pt>
                <c:pt idx="13">
                  <c:v>41029</c:v>
                </c:pt>
                <c:pt idx="14">
                  <c:v>41060</c:v>
                </c:pt>
                <c:pt idx="15">
                  <c:v>41090</c:v>
                </c:pt>
                <c:pt idx="16">
                  <c:v>41121</c:v>
                </c:pt>
                <c:pt idx="17">
                  <c:v>41152</c:v>
                </c:pt>
                <c:pt idx="18">
                  <c:v>41182</c:v>
                </c:pt>
                <c:pt idx="19">
                  <c:v>41213</c:v>
                </c:pt>
                <c:pt idx="20">
                  <c:v>41243</c:v>
                </c:pt>
                <c:pt idx="21">
                  <c:v>41274</c:v>
                </c:pt>
                <c:pt idx="22">
                  <c:v>41305</c:v>
                </c:pt>
                <c:pt idx="23">
                  <c:v>41333</c:v>
                </c:pt>
                <c:pt idx="24">
                  <c:v>41364</c:v>
                </c:pt>
                <c:pt idx="25">
                  <c:v>41394</c:v>
                </c:pt>
                <c:pt idx="26">
                  <c:v>41425</c:v>
                </c:pt>
                <c:pt idx="27">
                  <c:v>41455</c:v>
                </c:pt>
                <c:pt idx="28">
                  <c:v>41486</c:v>
                </c:pt>
                <c:pt idx="29">
                  <c:v>41517</c:v>
                </c:pt>
                <c:pt idx="30">
                  <c:v>41547</c:v>
                </c:pt>
                <c:pt idx="31">
                  <c:v>41578</c:v>
                </c:pt>
                <c:pt idx="32">
                  <c:v>41608</c:v>
                </c:pt>
                <c:pt idx="33">
                  <c:v>41639</c:v>
                </c:pt>
                <c:pt idx="34">
                  <c:v>41670</c:v>
                </c:pt>
                <c:pt idx="35">
                  <c:v>41698</c:v>
                </c:pt>
                <c:pt idx="36">
                  <c:v>41729</c:v>
                </c:pt>
                <c:pt idx="37">
                  <c:v>41759</c:v>
                </c:pt>
                <c:pt idx="38">
                  <c:v>41790</c:v>
                </c:pt>
                <c:pt idx="39">
                  <c:v>41820</c:v>
                </c:pt>
                <c:pt idx="40">
                  <c:v>41851</c:v>
                </c:pt>
                <c:pt idx="41">
                  <c:v>41882</c:v>
                </c:pt>
                <c:pt idx="42">
                  <c:v>41912</c:v>
                </c:pt>
              </c:numCache>
            </c:numRef>
          </c:cat>
          <c:val>
            <c:numRef>
              <c:f>(PMI!$BB$26:$BB$119,PMI!$BG$25:$BG$1048576)</c:f>
              <c:numCache>
                <c:formatCode>General</c:formatCode>
                <c:ptCount val="104864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54.6</c:v>
                </c:pt>
                <c:pt idx="40">
                  <c:v>56.7</c:v>
                </c:pt>
                <c:pt idx="41">
                  <c:v>54.9</c:v>
                </c:pt>
                <c:pt idx="42">
                  <c:v>55.7</c:v>
                </c:pt>
                <c:pt idx="94">
                  <c:v>0</c:v>
                </c:pt>
                <c:pt idx="101">
                  <c:v>52.8</c:v>
                </c:pt>
                <c:pt idx="102">
                  <c:v>54.2</c:v>
                </c:pt>
                <c:pt idx="103">
                  <c:v>53.1</c:v>
                </c:pt>
                <c:pt idx="104">
                  <c:v>52.4</c:v>
                </c:pt>
                <c:pt idx="105">
                  <c:v>52.3</c:v>
                </c:pt>
                <c:pt idx="106">
                  <c:v>51.1</c:v>
                </c:pt>
                <c:pt idx="107">
                  <c:v>51.6</c:v>
                </c:pt>
                <c:pt idx="108">
                  <c:v>52.7</c:v>
                </c:pt>
                <c:pt idx="109">
                  <c:v>53.7</c:v>
                </c:pt>
                <c:pt idx="110">
                  <c:v>54.2</c:v>
                </c:pt>
                <c:pt idx="111">
                  <c:v>54.1</c:v>
                </c:pt>
                <c:pt idx="112">
                  <c:v>53.8</c:v>
                </c:pt>
                <c:pt idx="113">
                  <c:v>54.4</c:v>
                </c:pt>
                <c:pt idx="114">
                  <c:v>54</c:v>
                </c:pt>
                <c:pt idx="115">
                  <c:v>54.4</c:v>
                </c:pt>
                <c:pt idx="116">
                  <c:v>53.7</c:v>
                </c:pt>
                <c:pt idx="117">
                  <c:v>54.1</c:v>
                </c:pt>
                <c:pt idx="118">
                  <c:v>54.2</c:v>
                </c:pt>
                <c:pt idx="119">
                  <c:v>54.2</c:v>
                </c:pt>
                <c:pt idx="120">
                  <c:v>53.6</c:v>
                </c:pt>
                <c:pt idx="121">
                  <c:v>53.3</c:v>
                </c:pt>
                <c:pt idx="122">
                  <c:v>53.1</c:v>
                </c:pt>
                <c:pt idx="123">
                  <c:v>53.1</c:v>
                </c:pt>
                <c:pt idx="124">
                  <c:v>53.3</c:v>
                </c:pt>
                <c:pt idx="125">
                  <c:v>52.8</c:v>
                </c:pt>
                <c:pt idx="126">
                  <c:v>52.9</c:v>
                </c:pt>
                <c:pt idx="127">
                  <c:v>52.8</c:v>
                </c:pt>
                <c:pt idx="128">
                  <c:v>52.2</c:v>
                </c:pt>
                <c:pt idx="129">
                  <c:v>52.8</c:v>
                </c:pt>
                <c:pt idx="130">
                  <c:v>53.8</c:v>
                </c:pt>
                <c:pt idx="131">
                  <c:v>53.7</c:v>
                </c:pt>
                <c:pt idx="132">
                  <c:v>53.7</c:v>
                </c:pt>
                <c:pt idx="133">
                  <c:v>55.5</c:v>
                </c:pt>
                <c:pt idx="134">
                  <c:v>56</c:v>
                </c:pt>
                <c:pt idx="135">
                  <c:v>56.4</c:v>
                </c:pt>
                <c:pt idx="136">
                  <c:v>56.3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PMI!$BC$25</c:f>
              <c:strCache>
                <c:ptCount val="1"/>
                <c:pt idx="0">
                  <c:v>Francia</c:v>
                </c:pt>
              </c:strCache>
            </c:strRef>
          </c:tx>
          <c:spPr>
            <a:ln w="19050">
              <a:solidFill>
                <a:sysClr val="window" lastClr="FFFFFF">
                  <a:lumMod val="50000"/>
                </a:sysClr>
              </a:solidFill>
            </a:ln>
          </c:spPr>
          <c:marker>
            <c:symbol val="none"/>
          </c:marker>
          <c:cat>
            <c:numRef>
              <c:f>PMI!$BA$26:$BA$119</c:f>
              <c:numCache>
                <c:formatCode>m/d/yyyy</c:formatCode>
                <c:ptCount val="94"/>
                <c:pt idx="0">
                  <c:v>40633</c:v>
                </c:pt>
                <c:pt idx="1">
                  <c:v>40663</c:v>
                </c:pt>
                <c:pt idx="2">
                  <c:v>40694</c:v>
                </c:pt>
                <c:pt idx="3">
                  <c:v>40724</c:v>
                </c:pt>
                <c:pt idx="4">
                  <c:v>40755</c:v>
                </c:pt>
                <c:pt idx="5">
                  <c:v>40786</c:v>
                </c:pt>
                <c:pt idx="6">
                  <c:v>40816</c:v>
                </c:pt>
                <c:pt idx="7">
                  <c:v>40847</c:v>
                </c:pt>
                <c:pt idx="8">
                  <c:v>40877</c:v>
                </c:pt>
                <c:pt idx="9">
                  <c:v>40908</c:v>
                </c:pt>
                <c:pt idx="10">
                  <c:v>40939</c:v>
                </c:pt>
                <c:pt idx="11">
                  <c:v>40968</c:v>
                </c:pt>
                <c:pt idx="12">
                  <c:v>40999</c:v>
                </c:pt>
                <c:pt idx="13">
                  <c:v>41029</c:v>
                </c:pt>
                <c:pt idx="14">
                  <c:v>41060</c:v>
                </c:pt>
                <c:pt idx="15">
                  <c:v>41090</c:v>
                </c:pt>
                <c:pt idx="16">
                  <c:v>41121</c:v>
                </c:pt>
                <c:pt idx="17">
                  <c:v>41152</c:v>
                </c:pt>
                <c:pt idx="18">
                  <c:v>41182</c:v>
                </c:pt>
                <c:pt idx="19">
                  <c:v>41213</c:v>
                </c:pt>
                <c:pt idx="20">
                  <c:v>41243</c:v>
                </c:pt>
                <c:pt idx="21">
                  <c:v>41274</c:v>
                </c:pt>
                <c:pt idx="22">
                  <c:v>41305</c:v>
                </c:pt>
                <c:pt idx="23">
                  <c:v>41333</c:v>
                </c:pt>
                <c:pt idx="24">
                  <c:v>41364</c:v>
                </c:pt>
                <c:pt idx="25">
                  <c:v>41394</c:v>
                </c:pt>
                <c:pt idx="26">
                  <c:v>41425</c:v>
                </c:pt>
                <c:pt idx="27">
                  <c:v>41455</c:v>
                </c:pt>
                <c:pt idx="28">
                  <c:v>41486</c:v>
                </c:pt>
                <c:pt idx="29">
                  <c:v>41517</c:v>
                </c:pt>
                <c:pt idx="30">
                  <c:v>41547</c:v>
                </c:pt>
                <c:pt idx="31">
                  <c:v>41578</c:v>
                </c:pt>
                <c:pt idx="32">
                  <c:v>41608</c:v>
                </c:pt>
                <c:pt idx="33">
                  <c:v>41639</c:v>
                </c:pt>
                <c:pt idx="34">
                  <c:v>41670</c:v>
                </c:pt>
                <c:pt idx="35">
                  <c:v>41698</c:v>
                </c:pt>
                <c:pt idx="36">
                  <c:v>41729</c:v>
                </c:pt>
                <c:pt idx="37">
                  <c:v>41759</c:v>
                </c:pt>
                <c:pt idx="38">
                  <c:v>41790</c:v>
                </c:pt>
                <c:pt idx="39">
                  <c:v>41820</c:v>
                </c:pt>
                <c:pt idx="40">
                  <c:v>41851</c:v>
                </c:pt>
                <c:pt idx="41">
                  <c:v>41882</c:v>
                </c:pt>
                <c:pt idx="42">
                  <c:v>41912</c:v>
                </c:pt>
              </c:numCache>
            </c:numRef>
          </c:cat>
          <c:val>
            <c:numRef>
              <c:f>PMI!$BC$26:$BC$119</c:f>
              <c:numCache>
                <c:formatCode>General</c:formatCode>
                <c:ptCount val="94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48.2</c:v>
                </c:pt>
                <c:pt idx="40">
                  <c:v>50.4</c:v>
                </c:pt>
                <c:pt idx="41">
                  <c:v>50.3</c:v>
                </c:pt>
                <c:pt idx="42">
                  <c:v>48.4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PMI!$BD$25</c:f>
              <c:strCache>
                <c:ptCount val="1"/>
                <c:pt idx="0">
                  <c:v>Italia</c:v>
                </c:pt>
              </c:strCache>
            </c:strRef>
          </c:tx>
          <c:spPr>
            <a:ln w="19050">
              <a:solidFill>
                <a:srgbClr val="8064A2">
                  <a:lumMod val="75000"/>
                </a:srgbClr>
              </a:solidFill>
            </a:ln>
          </c:spPr>
          <c:marker>
            <c:symbol val="none"/>
          </c:marker>
          <c:cat>
            <c:numRef>
              <c:f>PMI!$BA$26:$BA$119</c:f>
              <c:numCache>
                <c:formatCode>m/d/yyyy</c:formatCode>
                <c:ptCount val="94"/>
                <c:pt idx="0">
                  <c:v>40633</c:v>
                </c:pt>
                <c:pt idx="1">
                  <c:v>40663</c:v>
                </c:pt>
                <c:pt idx="2">
                  <c:v>40694</c:v>
                </c:pt>
                <c:pt idx="3">
                  <c:v>40724</c:v>
                </c:pt>
                <c:pt idx="4">
                  <c:v>40755</c:v>
                </c:pt>
                <c:pt idx="5">
                  <c:v>40786</c:v>
                </c:pt>
                <c:pt idx="6">
                  <c:v>40816</c:v>
                </c:pt>
                <c:pt idx="7">
                  <c:v>40847</c:v>
                </c:pt>
                <c:pt idx="8">
                  <c:v>40877</c:v>
                </c:pt>
                <c:pt idx="9">
                  <c:v>40908</c:v>
                </c:pt>
                <c:pt idx="10">
                  <c:v>40939</c:v>
                </c:pt>
                <c:pt idx="11">
                  <c:v>40968</c:v>
                </c:pt>
                <c:pt idx="12">
                  <c:v>40999</c:v>
                </c:pt>
                <c:pt idx="13">
                  <c:v>41029</c:v>
                </c:pt>
                <c:pt idx="14">
                  <c:v>41060</c:v>
                </c:pt>
                <c:pt idx="15">
                  <c:v>41090</c:v>
                </c:pt>
                <c:pt idx="16">
                  <c:v>41121</c:v>
                </c:pt>
                <c:pt idx="17">
                  <c:v>41152</c:v>
                </c:pt>
                <c:pt idx="18">
                  <c:v>41182</c:v>
                </c:pt>
                <c:pt idx="19">
                  <c:v>41213</c:v>
                </c:pt>
                <c:pt idx="20">
                  <c:v>41243</c:v>
                </c:pt>
                <c:pt idx="21">
                  <c:v>41274</c:v>
                </c:pt>
                <c:pt idx="22">
                  <c:v>41305</c:v>
                </c:pt>
                <c:pt idx="23">
                  <c:v>41333</c:v>
                </c:pt>
                <c:pt idx="24">
                  <c:v>41364</c:v>
                </c:pt>
                <c:pt idx="25">
                  <c:v>41394</c:v>
                </c:pt>
                <c:pt idx="26">
                  <c:v>41425</c:v>
                </c:pt>
                <c:pt idx="27">
                  <c:v>41455</c:v>
                </c:pt>
                <c:pt idx="28">
                  <c:v>41486</c:v>
                </c:pt>
                <c:pt idx="29">
                  <c:v>41517</c:v>
                </c:pt>
                <c:pt idx="30">
                  <c:v>41547</c:v>
                </c:pt>
                <c:pt idx="31">
                  <c:v>41578</c:v>
                </c:pt>
                <c:pt idx="32">
                  <c:v>41608</c:v>
                </c:pt>
                <c:pt idx="33">
                  <c:v>41639</c:v>
                </c:pt>
                <c:pt idx="34">
                  <c:v>41670</c:v>
                </c:pt>
                <c:pt idx="35">
                  <c:v>41698</c:v>
                </c:pt>
                <c:pt idx="36">
                  <c:v>41729</c:v>
                </c:pt>
                <c:pt idx="37">
                  <c:v>41759</c:v>
                </c:pt>
                <c:pt idx="38">
                  <c:v>41790</c:v>
                </c:pt>
                <c:pt idx="39">
                  <c:v>41820</c:v>
                </c:pt>
                <c:pt idx="40">
                  <c:v>41851</c:v>
                </c:pt>
                <c:pt idx="41">
                  <c:v>41882</c:v>
                </c:pt>
                <c:pt idx="42">
                  <c:v>41912</c:v>
                </c:pt>
              </c:numCache>
            </c:numRef>
          </c:cat>
          <c:val>
            <c:numRef>
              <c:f>PMI!$BD$26:$BD$119</c:f>
              <c:numCache>
                <c:formatCode>General</c:formatCode>
                <c:ptCount val="94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53.9</c:v>
                </c:pt>
                <c:pt idx="40">
                  <c:v>52.8</c:v>
                </c:pt>
                <c:pt idx="41">
                  <c:v>49.8</c:v>
                </c:pt>
                <c:pt idx="42">
                  <c:v>48.8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PMI!$BE$25</c:f>
              <c:strCache>
                <c:ptCount val="1"/>
                <c:pt idx="0">
                  <c:v>UK</c:v>
                </c:pt>
              </c:strCache>
            </c:strRef>
          </c:tx>
          <c:spPr>
            <a:ln w="19050">
              <a:solidFill>
                <a:srgbClr val="0070C0"/>
              </a:solidFill>
              <a:prstDash val="solid"/>
            </a:ln>
          </c:spPr>
          <c:marker>
            <c:symbol val="none"/>
          </c:marker>
          <c:cat>
            <c:numRef>
              <c:f>PMI!$BA$26:$BA$119</c:f>
              <c:numCache>
                <c:formatCode>m/d/yyyy</c:formatCode>
                <c:ptCount val="94"/>
                <c:pt idx="0">
                  <c:v>40633</c:v>
                </c:pt>
                <c:pt idx="1">
                  <c:v>40663</c:v>
                </c:pt>
                <c:pt idx="2">
                  <c:v>40694</c:v>
                </c:pt>
                <c:pt idx="3">
                  <c:v>40724</c:v>
                </c:pt>
                <c:pt idx="4">
                  <c:v>40755</c:v>
                </c:pt>
                <c:pt idx="5">
                  <c:v>40786</c:v>
                </c:pt>
                <c:pt idx="6">
                  <c:v>40816</c:v>
                </c:pt>
                <c:pt idx="7">
                  <c:v>40847</c:v>
                </c:pt>
                <c:pt idx="8">
                  <c:v>40877</c:v>
                </c:pt>
                <c:pt idx="9">
                  <c:v>40908</c:v>
                </c:pt>
                <c:pt idx="10">
                  <c:v>40939</c:v>
                </c:pt>
                <c:pt idx="11">
                  <c:v>40968</c:v>
                </c:pt>
                <c:pt idx="12">
                  <c:v>40999</c:v>
                </c:pt>
                <c:pt idx="13">
                  <c:v>41029</c:v>
                </c:pt>
                <c:pt idx="14">
                  <c:v>41060</c:v>
                </c:pt>
                <c:pt idx="15">
                  <c:v>41090</c:v>
                </c:pt>
                <c:pt idx="16">
                  <c:v>41121</c:v>
                </c:pt>
                <c:pt idx="17">
                  <c:v>41152</c:v>
                </c:pt>
                <c:pt idx="18">
                  <c:v>41182</c:v>
                </c:pt>
                <c:pt idx="19">
                  <c:v>41213</c:v>
                </c:pt>
                <c:pt idx="20">
                  <c:v>41243</c:v>
                </c:pt>
                <c:pt idx="21">
                  <c:v>41274</c:v>
                </c:pt>
                <c:pt idx="22">
                  <c:v>41305</c:v>
                </c:pt>
                <c:pt idx="23">
                  <c:v>41333</c:v>
                </c:pt>
                <c:pt idx="24">
                  <c:v>41364</c:v>
                </c:pt>
                <c:pt idx="25">
                  <c:v>41394</c:v>
                </c:pt>
                <c:pt idx="26">
                  <c:v>41425</c:v>
                </c:pt>
                <c:pt idx="27">
                  <c:v>41455</c:v>
                </c:pt>
                <c:pt idx="28">
                  <c:v>41486</c:v>
                </c:pt>
                <c:pt idx="29">
                  <c:v>41517</c:v>
                </c:pt>
                <c:pt idx="30">
                  <c:v>41547</c:v>
                </c:pt>
                <c:pt idx="31">
                  <c:v>41578</c:v>
                </c:pt>
                <c:pt idx="32">
                  <c:v>41608</c:v>
                </c:pt>
                <c:pt idx="33">
                  <c:v>41639</c:v>
                </c:pt>
                <c:pt idx="34">
                  <c:v>41670</c:v>
                </c:pt>
                <c:pt idx="35">
                  <c:v>41698</c:v>
                </c:pt>
                <c:pt idx="36">
                  <c:v>41729</c:v>
                </c:pt>
                <c:pt idx="37">
                  <c:v>41759</c:v>
                </c:pt>
                <c:pt idx="38">
                  <c:v>41790</c:v>
                </c:pt>
                <c:pt idx="39">
                  <c:v>41820</c:v>
                </c:pt>
                <c:pt idx="40">
                  <c:v>41851</c:v>
                </c:pt>
                <c:pt idx="41">
                  <c:v>41882</c:v>
                </c:pt>
                <c:pt idx="42">
                  <c:v>41912</c:v>
                </c:pt>
              </c:numCache>
            </c:numRef>
          </c:cat>
          <c:val>
            <c:numRef>
              <c:f>PMI!$BE$26:$BE$119</c:f>
              <c:numCache>
                <c:formatCode>General</c:formatCode>
                <c:ptCount val="94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57.7</c:v>
                </c:pt>
                <c:pt idx="40">
                  <c:v>59.1</c:v>
                </c:pt>
                <c:pt idx="41">
                  <c:v>60.5</c:v>
                </c:pt>
                <c:pt idx="42">
                  <c:v>58.7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PMI!$BH$25</c:f>
              <c:strCache>
                <c:ptCount val="1"/>
                <c:pt idx="0">
                  <c:v>Exp-Cont</c:v>
                </c:pt>
              </c:strCache>
            </c:strRef>
          </c:tx>
          <c:spPr>
            <a:ln>
              <a:solidFill>
                <a:sysClr val="window" lastClr="FFFFFF">
                  <a:lumMod val="65000"/>
                </a:sysClr>
              </a:solidFill>
              <a:prstDash val="sysDot"/>
            </a:ln>
          </c:spPr>
          <c:marker>
            <c:symbol val="none"/>
          </c:marker>
          <c:cat>
            <c:numRef>
              <c:f>PMI!$BA$26:$BA$119</c:f>
              <c:numCache>
                <c:formatCode>m/d/yyyy</c:formatCode>
                <c:ptCount val="94"/>
                <c:pt idx="0">
                  <c:v>40633</c:v>
                </c:pt>
                <c:pt idx="1">
                  <c:v>40663</c:v>
                </c:pt>
                <c:pt idx="2">
                  <c:v>40694</c:v>
                </c:pt>
                <c:pt idx="3">
                  <c:v>40724</c:v>
                </c:pt>
                <c:pt idx="4">
                  <c:v>40755</c:v>
                </c:pt>
                <c:pt idx="5">
                  <c:v>40786</c:v>
                </c:pt>
                <c:pt idx="6">
                  <c:v>40816</c:v>
                </c:pt>
                <c:pt idx="7">
                  <c:v>40847</c:v>
                </c:pt>
                <c:pt idx="8">
                  <c:v>40877</c:v>
                </c:pt>
                <c:pt idx="9">
                  <c:v>40908</c:v>
                </c:pt>
                <c:pt idx="10">
                  <c:v>40939</c:v>
                </c:pt>
                <c:pt idx="11">
                  <c:v>40968</c:v>
                </c:pt>
                <c:pt idx="12">
                  <c:v>40999</c:v>
                </c:pt>
                <c:pt idx="13">
                  <c:v>41029</c:v>
                </c:pt>
                <c:pt idx="14">
                  <c:v>41060</c:v>
                </c:pt>
                <c:pt idx="15">
                  <c:v>41090</c:v>
                </c:pt>
                <c:pt idx="16">
                  <c:v>41121</c:v>
                </c:pt>
                <c:pt idx="17">
                  <c:v>41152</c:v>
                </c:pt>
                <c:pt idx="18">
                  <c:v>41182</c:v>
                </c:pt>
                <c:pt idx="19">
                  <c:v>41213</c:v>
                </c:pt>
                <c:pt idx="20">
                  <c:v>41243</c:v>
                </c:pt>
                <c:pt idx="21">
                  <c:v>41274</c:v>
                </c:pt>
                <c:pt idx="22">
                  <c:v>41305</c:v>
                </c:pt>
                <c:pt idx="23">
                  <c:v>41333</c:v>
                </c:pt>
                <c:pt idx="24">
                  <c:v>41364</c:v>
                </c:pt>
                <c:pt idx="25">
                  <c:v>41394</c:v>
                </c:pt>
                <c:pt idx="26">
                  <c:v>41425</c:v>
                </c:pt>
                <c:pt idx="27">
                  <c:v>41455</c:v>
                </c:pt>
                <c:pt idx="28">
                  <c:v>41486</c:v>
                </c:pt>
                <c:pt idx="29">
                  <c:v>41517</c:v>
                </c:pt>
                <c:pt idx="30">
                  <c:v>41547</c:v>
                </c:pt>
                <c:pt idx="31">
                  <c:v>41578</c:v>
                </c:pt>
                <c:pt idx="32">
                  <c:v>41608</c:v>
                </c:pt>
                <c:pt idx="33">
                  <c:v>41639</c:v>
                </c:pt>
                <c:pt idx="34">
                  <c:v>41670</c:v>
                </c:pt>
                <c:pt idx="35">
                  <c:v>41698</c:v>
                </c:pt>
                <c:pt idx="36">
                  <c:v>41729</c:v>
                </c:pt>
                <c:pt idx="37">
                  <c:v>41759</c:v>
                </c:pt>
                <c:pt idx="38">
                  <c:v>41790</c:v>
                </c:pt>
                <c:pt idx="39">
                  <c:v>41820</c:v>
                </c:pt>
                <c:pt idx="40">
                  <c:v>41851</c:v>
                </c:pt>
                <c:pt idx="41">
                  <c:v>41882</c:v>
                </c:pt>
                <c:pt idx="42">
                  <c:v>41912</c:v>
                </c:pt>
              </c:numCache>
            </c:numRef>
          </c:cat>
          <c:val>
            <c:numRef>
              <c:f>PMI!$BH$26:$BH$119</c:f>
              <c:numCache>
                <c:formatCode>General</c:formatCode>
                <c:ptCount val="94"/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  <c:pt idx="27">
                  <c:v>50</c:v>
                </c:pt>
                <c:pt idx="28">
                  <c:v>50</c:v>
                </c:pt>
                <c:pt idx="29">
                  <c:v>50</c:v>
                </c:pt>
                <c:pt idx="30">
                  <c:v>50</c:v>
                </c:pt>
                <c:pt idx="31">
                  <c:v>50</c:v>
                </c:pt>
                <c:pt idx="32">
                  <c:v>50</c:v>
                </c:pt>
                <c:pt idx="33">
                  <c:v>50</c:v>
                </c:pt>
                <c:pt idx="34">
                  <c:v>50</c:v>
                </c:pt>
                <c:pt idx="35">
                  <c:v>50</c:v>
                </c:pt>
                <c:pt idx="36">
                  <c:v>50</c:v>
                </c:pt>
                <c:pt idx="37">
                  <c:v>50</c:v>
                </c:pt>
                <c:pt idx="38">
                  <c:v>50</c:v>
                </c:pt>
                <c:pt idx="39">
                  <c:v>50</c:v>
                </c:pt>
                <c:pt idx="40">
                  <c:v>50</c:v>
                </c:pt>
                <c:pt idx="41">
                  <c:v>50</c:v>
                </c:pt>
                <c:pt idx="42">
                  <c:v>50</c:v>
                </c:pt>
                <c:pt idx="43">
                  <c:v>50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PMI!$BF$25</c:f>
              <c:strCache>
                <c:ptCount val="1"/>
                <c:pt idx="0">
                  <c:v>España</c:v>
                </c:pt>
              </c:strCache>
            </c:strRef>
          </c:tx>
          <c:spPr>
            <a:ln w="25400">
              <a:solidFill>
                <a:srgbClr val="4BACC6">
                  <a:lumMod val="50000"/>
                </a:srgbClr>
              </a:solidFill>
            </a:ln>
          </c:spPr>
          <c:marker>
            <c:symbol val="none"/>
          </c:marker>
          <c:cat>
            <c:numRef>
              <c:f>PMI!$BA$26:$BA$119</c:f>
              <c:numCache>
                <c:formatCode>m/d/yyyy</c:formatCode>
                <c:ptCount val="94"/>
                <c:pt idx="0">
                  <c:v>40633</c:v>
                </c:pt>
                <c:pt idx="1">
                  <c:v>40663</c:v>
                </c:pt>
                <c:pt idx="2">
                  <c:v>40694</c:v>
                </c:pt>
                <c:pt idx="3">
                  <c:v>40724</c:v>
                </c:pt>
                <c:pt idx="4">
                  <c:v>40755</c:v>
                </c:pt>
                <c:pt idx="5">
                  <c:v>40786</c:v>
                </c:pt>
                <c:pt idx="6">
                  <c:v>40816</c:v>
                </c:pt>
                <c:pt idx="7">
                  <c:v>40847</c:v>
                </c:pt>
                <c:pt idx="8">
                  <c:v>40877</c:v>
                </c:pt>
                <c:pt idx="9">
                  <c:v>40908</c:v>
                </c:pt>
                <c:pt idx="10">
                  <c:v>40939</c:v>
                </c:pt>
                <c:pt idx="11">
                  <c:v>40968</c:v>
                </c:pt>
                <c:pt idx="12">
                  <c:v>40999</c:v>
                </c:pt>
                <c:pt idx="13">
                  <c:v>41029</c:v>
                </c:pt>
                <c:pt idx="14">
                  <c:v>41060</c:v>
                </c:pt>
                <c:pt idx="15">
                  <c:v>41090</c:v>
                </c:pt>
                <c:pt idx="16">
                  <c:v>41121</c:v>
                </c:pt>
                <c:pt idx="17">
                  <c:v>41152</c:v>
                </c:pt>
                <c:pt idx="18">
                  <c:v>41182</c:v>
                </c:pt>
                <c:pt idx="19">
                  <c:v>41213</c:v>
                </c:pt>
                <c:pt idx="20">
                  <c:v>41243</c:v>
                </c:pt>
                <c:pt idx="21">
                  <c:v>41274</c:v>
                </c:pt>
                <c:pt idx="22">
                  <c:v>41305</c:v>
                </c:pt>
                <c:pt idx="23">
                  <c:v>41333</c:v>
                </c:pt>
                <c:pt idx="24">
                  <c:v>41364</c:v>
                </c:pt>
                <c:pt idx="25">
                  <c:v>41394</c:v>
                </c:pt>
                <c:pt idx="26">
                  <c:v>41425</c:v>
                </c:pt>
                <c:pt idx="27">
                  <c:v>41455</c:v>
                </c:pt>
                <c:pt idx="28">
                  <c:v>41486</c:v>
                </c:pt>
                <c:pt idx="29">
                  <c:v>41517</c:v>
                </c:pt>
                <c:pt idx="30">
                  <c:v>41547</c:v>
                </c:pt>
                <c:pt idx="31">
                  <c:v>41578</c:v>
                </c:pt>
                <c:pt idx="32">
                  <c:v>41608</c:v>
                </c:pt>
                <c:pt idx="33">
                  <c:v>41639</c:v>
                </c:pt>
                <c:pt idx="34">
                  <c:v>41670</c:v>
                </c:pt>
                <c:pt idx="35">
                  <c:v>41698</c:v>
                </c:pt>
                <c:pt idx="36">
                  <c:v>41729</c:v>
                </c:pt>
                <c:pt idx="37">
                  <c:v>41759</c:v>
                </c:pt>
                <c:pt idx="38">
                  <c:v>41790</c:v>
                </c:pt>
                <c:pt idx="39">
                  <c:v>41820</c:v>
                </c:pt>
                <c:pt idx="40">
                  <c:v>41851</c:v>
                </c:pt>
                <c:pt idx="41">
                  <c:v>41882</c:v>
                </c:pt>
                <c:pt idx="42">
                  <c:v>41912</c:v>
                </c:pt>
              </c:numCache>
            </c:numRef>
          </c:cat>
          <c:val>
            <c:numRef>
              <c:f>PMI!$BF$26:$BF$500</c:f>
              <c:numCache>
                <c:formatCode>General</c:formatCode>
                <c:ptCount val="475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54.8</c:v>
                </c:pt>
                <c:pt idx="40">
                  <c:v>56.2</c:v>
                </c:pt>
                <c:pt idx="41">
                  <c:v>58.1</c:v>
                </c:pt>
                <c:pt idx="42">
                  <c:v>55.8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PMI!$BG$25</c:f>
              <c:strCache>
                <c:ptCount val="1"/>
                <c:pt idx="0">
                  <c:v>EU</c:v>
                </c:pt>
              </c:strCache>
            </c:strRef>
          </c:tx>
          <c:spPr>
            <a:ln w="25400">
              <a:solidFill>
                <a:srgbClr val="C00000"/>
              </a:solidFill>
            </a:ln>
          </c:spPr>
          <c:marker>
            <c:symbol val="none"/>
          </c:marker>
          <c:cat>
            <c:numRef>
              <c:f>PMI!$BA$26:$BA$119</c:f>
              <c:numCache>
                <c:formatCode>m/d/yyyy</c:formatCode>
                <c:ptCount val="94"/>
                <c:pt idx="0">
                  <c:v>40633</c:v>
                </c:pt>
                <c:pt idx="1">
                  <c:v>40663</c:v>
                </c:pt>
                <c:pt idx="2">
                  <c:v>40694</c:v>
                </c:pt>
                <c:pt idx="3">
                  <c:v>40724</c:v>
                </c:pt>
                <c:pt idx="4">
                  <c:v>40755</c:v>
                </c:pt>
                <c:pt idx="5">
                  <c:v>40786</c:v>
                </c:pt>
                <c:pt idx="6">
                  <c:v>40816</c:v>
                </c:pt>
                <c:pt idx="7">
                  <c:v>40847</c:v>
                </c:pt>
                <c:pt idx="8">
                  <c:v>40877</c:v>
                </c:pt>
                <c:pt idx="9">
                  <c:v>40908</c:v>
                </c:pt>
                <c:pt idx="10">
                  <c:v>40939</c:v>
                </c:pt>
                <c:pt idx="11">
                  <c:v>40968</c:v>
                </c:pt>
                <c:pt idx="12">
                  <c:v>40999</c:v>
                </c:pt>
                <c:pt idx="13">
                  <c:v>41029</c:v>
                </c:pt>
                <c:pt idx="14">
                  <c:v>41060</c:v>
                </c:pt>
                <c:pt idx="15">
                  <c:v>41090</c:v>
                </c:pt>
                <c:pt idx="16">
                  <c:v>41121</c:v>
                </c:pt>
                <c:pt idx="17">
                  <c:v>41152</c:v>
                </c:pt>
                <c:pt idx="18">
                  <c:v>41182</c:v>
                </c:pt>
                <c:pt idx="19">
                  <c:v>41213</c:v>
                </c:pt>
                <c:pt idx="20">
                  <c:v>41243</c:v>
                </c:pt>
                <c:pt idx="21">
                  <c:v>41274</c:v>
                </c:pt>
                <c:pt idx="22">
                  <c:v>41305</c:v>
                </c:pt>
                <c:pt idx="23">
                  <c:v>41333</c:v>
                </c:pt>
                <c:pt idx="24">
                  <c:v>41364</c:v>
                </c:pt>
                <c:pt idx="25">
                  <c:v>41394</c:v>
                </c:pt>
                <c:pt idx="26">
                  <c:v>41425</c:v>
                </c:pt>
                <c:pt idx="27">
                  <c:v>41455</c:v>
                </c:pt>
                <c:pt idx="28">
                  <c:v>41486</c:v>
                </c:pt>
                <c:pt idx="29">
                  <c:v>41517</c:v>
                </c:pt>
                <c:pt idx="30">
                  <c:v>41547</c:v>
                </c:pt>
                <c:pt idx="31">
                  <c:v>41578</c:v>
                </c:pt>
                <c:pt idx="32">
                  <c:v>41608</c:v>
                </c:pt>
                <c:pt idx="33">
                  <c:v>41639</c:v>
                </c:pt>
                <c:pt idx="34">
                  <c:v>41670</c:v>
                </c:pt>
                <c:pt idx="35">
                  <c:v>41698</c:v>
                </c:pt>
                <c:pt idx="36">
                  <c:v>41729</c:v>
                </c:pt>
                <c:pt idx="37">
                  <c:v>41759</c:v>
                </c:pt>
                <c:pt idx="38">
                  <c:v>41790</c:v>
                </c:pt>
                <c:pt idx="39">
                  <c:v>41820</c:v>
                </c:pt>
                <c:pt idx="40">
                  <c:v>41851</c:v>
                </c:pt>
                <c:pt idx="41">
                  <c:v>41882</c:v>
                </c:pt>
                <c:pt idx="42">
                  <c:v>41912</c:v>
                </c:pt>
              </c:numCache>
            </c:numRef>
          </c:cat>
          <c:val>
            <c:numRef>
              <c:f>PMI!$BG$26:$BG$1048570</c:f>
              <c:numCache>
                <c:formatCode>General</c:formatCode>
                <c:ptCount val="1048545"/>
                <c:pt idx="6">
                  <c:v>52.8</c:v>
                </c:pt>
                <c:pt idx="7">
                  <c:v>54.2</c:v>
                </c:pt>
                <c:pt idx="8">
                  <c:v>53.1</c:v>
                </c:pt>
                <c:pt idx="9">
                  <c:v>52.4</c:v>
                </c:pt>
                <c:pt idx="10">
                  <c:v>52.3</c:v>
                </c:pt>
                <c:pt idx="11">
                  <c:v>51.1</c:v>
                </c:pt>
                <c:pt idx="12">
                  <c:v>51.6</c:v>
                </c:pt>
                <c:pt idx="13">
                  <c:v>52.7</c:v>
                </c:pt>
                <c:pt idx="14">
                  <c:v>53.7</c:v>
                </c:pt>
                <c:pt idx="15">
                  <c:v>54.2</c:v>
                </c:pt>
                <c:pt idx="16">
                  <c:v>54.1</c:v>
                </c:pt>
                <c:pt idx="17">
                  <c:v>53.8</c:v>
                </c:pt>
                <c:pt idx="18">
                  <c:v>54.4</c:v>
                </c:pt>
                <c:pt idx="19">
                  <c:v>54</c:v>
                </c:pt>
                <c:pt idx="20">
                  <c:v>54.4</c:v>
                </c:pt>
                <c:pt idx="21">
                  <c:v>53.7</c:v>
                </c:pt>
                <c:pt idx="22">
                  <c:v>54.1</c:v>
                </c:pt>
                <c:pt idx="23">
                  <c:v>54.2</c:v>
                </c:pt>
                <c:pt idx="24">
                  <c:v>54.2</c:v>
                </c:pt>
                <c:pt idx="25">
                  <c:v>53.6</c:v>
                </c:pt>
                <c:pt idx="26">
                  <c:v>53.3</c:v>
                </c:pt>
                <c:pt idx="27">
                  <c:v>53.1</c:v>
                </c:pt>
                <c:pt idx="28">
                  <c:v>53.1</c:v>
                </c:pt>
                <c:pt idx="29">
                  <c:v>53.3</c:v>
                </c:pt>
                <c:pt idx="30">
                  <c:v>52.8</c:v>
                </c:pt>
                <c:pt idx="31">
                  <c:v>52.9</c:v>
                </c:pt>
                <c:pt idx="32">
                  <c:v>52.8</c:v>
                </c:pt>
                <c:pt idx="33">
                  <c:v>52.2</c:v>
                </c:pt>
                <c:pt idx="34">
                  <c:v>52.8</c:v>
                </c:pt>
                <c:pt idx="35">
                  <c:v>53.8</c:v>
                </c:pt>
                <c:pt idx="36">
                  <c:v>53.7</c:v>
                </c:pt>
                <c:pt idx="37">
                  <c:v>53.7</c:v>
                </c:pt>
                <c:pt idx="38">
                  <c:v>55.5</c:v>
                </c:pt>
                <c:pt idx="39">
                  <c:v>56</c:v>
                </c:pt>
                <c:pt idx="40">
                  <c:v>56.4</c:v>
                </c:pt>
                <c:pt idx="41">
                  <c:v>56.3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2524800"/>
        <c:axId val="462526336"/>
      </c:lineChart>
      <c:dateAx>
        <c:axId val="462524800"/>
        <c:scaling>
          <c:orientation val="minMax"/>
          <c:min val="41060"/>
        </c:scaling>
        <c:delete val="0"/>
        <c:axPos val="b"/>
        <c:numFmt formatCode="[$-C0A]mmm\-yy;@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462526336"/>
        <c:crosses val="autoZero"/>
        <c:auto val="1"/>
        <c:lblOffset val="100"/>
        <c:baseTimeUnit val="days"/>
      </c:dateAx>
      <c:valAx>
        <c:axId val="462526336"/>
        <c:scaling>
          <c:orientation val="minMax"/>
          <c:min val="40"/>
        </c:scaling>
        <c:delete val="0"/>
        <c:axPos val="l"/>
        <c:numFmt formatCode="General" sourceLinked="1"/>
        <c:majorTickMark val="out"/>
        <c:minorTickMark val="none"/>
        <c:tickLblPos val="nextTo"/>
        <c:crossAx val="462524800"/>
        <c:crosses val="autoZero"/>
        <c:crossBetween val="between"/>
      </c:valAx>
    </c:plotArea>
    <c:legend>
      <c:legendPos val="b"/>
      <c:legendEntry>
        <c:idx val="4"/>
        <c:delete val="1"/>
      </c:legendEntry>
      <c:overlay val="0"/>
      <c:txPr>
        <a:bodyPr/>
        <a:lstStyle/>
        <a:p>
          <a:pPr>
            <a:defRPr b="1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8.3178864936964844E-2"/>
          <c:y val="4.1713150342188532E-2"/>
          <c:w val="0.86873843638397663"/>
          <c:h val="0.67138308516829615"/>
        </c:manualLayout>
      </c:layout>
      <c:lineChart>
        <c:grouping val="standard"/>
        <c:varyColors val="0"/>
        <c:ser>
          <c:idx val="0"/>
          <c:order val="0"/>
          <c:tx>
            <c:strRef>
              <c:f>PMI!$AB$23</c:f>
              <c:strCache>
                <c:ptCount val="1"/>
                <c:pt idx="0">
                  <c:v>Alemania</c:v>
                </c:pt>
              </c:strCache>
            </c:strRef>
          </c:tx>
          <c:spPr>
            <a:ln w="19050">
              <a:solidFill>
                <a:sysClr val="window" lastClr="FFFFFF">
                  <a:lumMod val="50000"/>
                </a:sysClr>
              </a:solidFill>
            </a:ln>
          </c:spPr>
          <c:marker>
            <c:symbol val="none"/>
          </c:marker>
          <c:cat>
            <c:numRef>
              <c:f>PMI!$AA$29:$AA$122</c:f>
              <c:numCache>
                <c:formatCode>m/d/yyyy</c:formatCode>
                <c:ptCount val="94"/>
                <c:pt idx="0">
                  <c:v>40786</c:v>
                </c:pt>
                <c:pt idx="1">
                  <c:v>40816</c:v>
                </c:pt>
                <c:pt idx="2">
                  <c:v>40847</c:v>
                </c:pt>
                <c:pt idx="3">
                  <c:v>40877</c:v>
                </c:pt>
                <c:pt idx="4">
                  <c:v>40908</c:v>
                </c:pt>
                <c:pt idx="5">
                  <c:v>40939</c:v>
                </c:pt>
                <c:pt idx="6">
                  <c:v>40968</c:v>
                </c:pt>
                <c:pt idx="7">
                  <c:v>40999</c:v>
                </c:pt>
                <c:pt idx="8">
                  <c:v>41029</c:v>
                </c:pt>
                <c:pt idx="9">
                  <c:v>41060</c:v>
                </c:pt>
                <c:pt idx="10">
                  <c:v>41090</c:v>
                </c:pt>
                <c:pt idx="11">
                  <c:v>41121</c:v>
                </c:pt>
                <c:pt idx="12">
                  <c:v>41152</c:v>
                </c:pt>
                <c:pt idx="13">
                  <c:v>41182</c:v>
                </c:pt>
                <c:pt idx="14">
                  <c:v>41213</c:v>
                </c:pt>
                <c:pt idx="15">
                  <c:v>41243</c:v>
                </c:pt>
                <c:pt idx="16">
                  <c:v>41274</c:v>
                </c:pt>
                <c:pt idx="17">
                  <c:v>41305</c:v>
                </c:pt>
                <c:pt idx="18">
                  <c:v>41333</c:v>
                </c:pt>
                <c:pt idx="19">
                  <c:v>41364</c:v>
                </c:pt>
                <c:pt idx="20">
                  <c:v>41394</c:v>
                </c:pt>
                <c:pt idx="21">
                  <c:v>41425</c:v>
                </c:pt>
                <c:pt idx="22">
                  <c:v>41455</c:v>
                </c:pt>
                <c:pt idx="23">
                  <c:v>41486</c:v>
                </c:pt>
                <c:pt idx="24">
                  <c:v>41517</c:v>
                </c:pt>
                <c:pt idx="25">
                  <c:v>41547</c:v>
                </c:pt>
                <c:pt idx="26">
                  <c:v>41578</c:v>
                </c:pt>
                <c:pt idx="27">
                  <c:v>41608</c:v>
                </c:pt>
                <c:pt idx="28">
                  <c:v>41639</c:v>
                </c:pt>
                <c:pt idx="29">
                  <c:v>41670</c:v>
                </c:pt>
                <c:pt idx="30">
                  <c:v>41698</c:v>
                </c:pt>
                <c:pt idx="31">
                  <c:v>41729</c:v>
                </c:pt>
                <c:pt idx="32">
                  <c:v>41759</c:v>
                </c:pt>
                <c:pt idx="33">
                  <c:v>41790</c:v>
                </c:pt>
                <c:pt idx="34">
                  <c:v>41820</c:v>
                </c:pt>
                <c:pt idx="35">
                  <c:v>41851</c:v>
                </c:pt>
                <c:pt idx="36">
                  <c:v>41882</c:v>
                </c:pt>
                <c:pt idx="37">
                  <c:v>41912</c:v>
                </c:pt>
                <c:pt idx="38">
                  <c:v>41943</c:v>
                </c:pt>
                <c:pt idx="39">
                  <c:v>41973</c:v>
                </c:pt>
              </c:numCache>
            </c:numRef>
          </c:cat>
          <c:val>
            <c:numRef>
              <c:f>PMI!$AB$29:$AB$1048575</c:f>
              <c:numCache>
                <c:formatCode>General</c:formatCode>
                <c:ptCount val="10485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52</c:v>
                </c:pt>
                <c:pt idx="35">
                  <c:v>52.4</c:v>
                </c:pt>
                <c:pt idx="36">
                  <c:v>51.4</c:v>
                </c:pt>
                <c:pt idx="37">
                  <c:v>49.9</c:v>
                </c:pt>
                <c:pt idx="38">
                  <c:v>51.4</c:v>
                </c:pt>
                <c:pt idx="39">
                  <c:v>49.5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PMI!$AC$23</c:f>
              <c:strCache>
                <c:ptCount val="1"/>
                <c:pt idx="0">
                  <c:v>Francia</c:v>
                </c:pt>
              </c:strCache>
            </c:strRef>
          </c:tx>
          <c:spPr>
            <a:ln w="25400">
              <a:solidFill>
                <a:srgbClr val="4F81BD">
                  <a:lumMod val="60000"/>
                  <a:lumOff val="40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PMI!$AA$29:$AA$122</c:f>
              <c:numCache>
                <c:formatCode>m/d/yyyy</c:formatCode>
                <c:ptCount val="94"/>
                <c:pt idx="0">
                  <c:v>40786</c:v>
                </c:pt>
                <c:pt idx="1">
                  <c:v>40816</c:v>
                </c:pt>
                <c:pt idx="2">
                  <c:v>40847</c:v>
                </c:pt>
                <c:pt idx="3">
                  <c:v>40877</c:v>
                </c:pt>
                <c:pt idx="4">
                  <c:v>40908</c:v>
                </c:pt>
                <c:pt idx="5">
                  <c:v>40939</c:v>
                </c:pt>
                <c:pt idx="6">
                  <c:v>40968</c:v>
                </c:pt>
                <c:pt idx="7">
                  <c:v>40999</c:v>
                </c:pt>
                <c:pt idx="8">
                  <c:v>41029</c:v>
                </c:pt>
                <c:pt idx="9">
                  <c:v>41060</c:v>
                </c:pt>
                <c:pt idx="10">
                  <c:v>41090</c:v>
                </c:pt>
                <c:pt idx="11">
                  <c:v>41121</c:v>
                </c:pt>
                <c:pt idx="12">
                  <c:v>41152</c:v>
                </c:pt>
                <c:pt idx="13">
                  <c:v>41182</c:v>
                </c:pt>
                <c:pt idx="14">
                  <c:v>41213</c:v>
                </c:pt>
                <c:pt idx="15">
                  <c:v>41243</c:v>
                </c:pt>
                <c:pt idx="16">
                  <c:v>41274</c:v>
                </c:pt>
                <c:pt idx="17">
                  <c:v>41305</c:v>
                </c:pt>
                <c:pt idx="18">
                  <c:v>41333</c:v>
                </c:pt>
                <c:pt idx="19">
                  <c:v>41364</c:v>
                </c:pt>
                <c:pt idx="20">
                  <c:v>41394</c:v>
                </c:pt>
                <c:pt idx="21">
                  <c:v>41425</c:v>
                </c:pt>
                <c:pt idx="22">
                  <c:v>41455</c:v>
                </c:pt>
                <c:pt idx="23">
                  <c:v>41486</c:v>
                </c:pt>
                <c:pt idx="24">
                  <c:v>41517</c:v>
                </c:pt>
                <c:pt idx="25">
                  <c:v>41547</c:v>
                </c:pt>
                <c:pt idx="26">
                  <c:v>41578</c:v>
                </c:pt>
                <c:pt idx="27">
                  <c:v>41608</c:v>
                </c:pt>
                <c:pt idx="28">
                  <c:v>41639</c:v>
                </c:pt>
                <c:pt idx="29">
                  <c:v>41670</c:v>
                </c:pt>
                <c:pt idx="30">
                  <c:v>41698</c:v>
                </c:pt>
                <c:pt idx="31">
                  <c:v>41729</c:v>
                </c:pt>
                <c:pt idx="32">
                  <c:v>41759</c:v>
                </c:pt>
                <c:pt idx="33">
                  <c:v>41790</c:v>
                </c:pt>
                <c:pt idx="34">
                  <c:v>41820</c:v>
                </c:pt>
                <c:pt idx="35">
                  <c:v>41851</c:v>
                </c:pt>
                <c:pt idx="36">
                  <c:v>41882</c:v>
                </c:pt>
                <c:pt idx="37">
                  <c:v>41912</c:v>
                </c:pt>
                <c:pt idx="38">
                  <c:v>41943</c:v>
                </c:pt>
                <c:pt idx="39">
                  <c:v>41973</c:v>
                </c:pt>
              </c:numCache>
            </c:numRef>
          </c:cat>
          <c:val>
            <c:numRef>
              <c:f>PMI!$AC$29:$AC$122</c:f>
              <c:numCache>
                <c:formatCode>General</c:formatCode>
                <c:ptCount val="9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48.2</c:v>
                </c:pt>
                <c:pt idx="35">
                  <c:v>47.8</c:v>
                </c:pt>
                <c:pt idx="36">
                  <c:v>46.9</c:v>
                </c:pt>
                <c:pt idx="37">
                  <c:v>48.8</c:v>
                </c:pt>
                <c:pt idx="38">
                  <c:v>48.5</c:v>
                </c:pt>
                <c:pt idx="39">
                  <c:v>48.4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PMI!$AD$23</c:f>
              <c:strCache>
                <c:ptCount val="1"/>
                <c:pt idx="0">
                  <c:v>Italia</c:v>
                </c:pt>
              </c:strCache>
            </c:strRef>
          </c:tx>
          <c:spPr>
            <a:ln w="25400">
              <a:solidFill>
                <a:srgbClr val="8064A2"/>
              </a:solidFill>
            </a:ln>
          </c:spPr>
          <c:marker>
            <c:symbol val="none"/>
          </c:marker>
          <c:cat>
            <c:numRef>
              <c:f>PMI!$AA$29:$AA$122</c:f>
              <c:numCache>
                <c:formatCode>m/d/yyyy</c:formatCode>
                <c:ptCount val="94"/>
                <c:pt idx="0">
                  <c:v>40786</c:v>
                </c:pt>
                <c:pt idx="1">
                  <c:v>40816</c:v>
                </c:pt>
                <c:pt idx="2">
                  <c:v>40847</c:v>
                </c:pt>
                <c:pt idx="3">
                  <c:v>40877</c:v>
                </c:pt>
                <c:pt idx="4">
                  <c:v>40908</c:v>
                </c:pt>
                <c:pt idx="5">
                  <c:v>40939</c:v>
                </c:pt>
                <c:pt idx="6">
                  <c:v>40968</c:v>
                </c:pt>
                <c:pt idx="7">
                  <c:v>40999</c:v>
                </c:pt>
                <c:pt idx="8">
                  <c:v>41029</c:v>
                </c:pt>
                <c:pt idx="9">
                  <c:v>41060</c:v>
                </c:pt>
                <c:pt idx="10">
                  <c:v>41090</c:v>
                </c:pt>
                <c:pt idx="11">
                  <c:v>41121</c:v>
                </c:pt>
                <c:pt idx="12">
                  <c:v>41152</c:v>
                </c:pt>
                <c:pt idx="13">
                  <c:v>41182</c:v>
                </c:pt>
                <c:pt idx="14">
                  <c:v>41213</c:v>
                </c:pt>
                <c:pt idx="15">
                  <c:v>41243</c:v>
                </c:pt>
                <c:pt idx="16">
                  <c:v>41274</c:v>
                </c:pt>
                <c:pt idx="17">
                  <c:v>41305</c:v>
                </c:pt>
                <c:pt idx="18">
                  <c:v>41333</c:v>
                </c:pt>
                <c:pt idx="19">
                  <c:v>41364</c:v>
                </c:pt>
                <c:pt idx="20">
                  <c:v>41394</c:v>
                </c:pt>
                <c:pt idx="21">
                  <c:v>41425</c:v>
                </c:pt>
                <c:pt idx="22">
                  <c:v>41455</c:v>
                </c:pt>
                <c:pt idx="23">
                  <c:v>41486</c:v>
                </c:pt>
                <c:pt idx="24">
                  <c:v>41517</c:v>
                </c:pt>
                <c:pt idx="25">
                  <c:v>41547</c:v>
                </c:pt>
                <c:pt idx="26">
                  <c:v>41578</c:v>
                </c:pt>
                <c:pt idx="27">
                  <c:v>41608</c:v>
                </c:pt>
                <c:pt idx="28">
                  <c:v>41639</c:v>
                </c:pt>
                <c:pt idx="29">
                  <c:v>41670</c:v>
                </c:pt>
                <c:pt idx="30">
                  <c:v>41698</c:v>
                </c:pt>
                <c:pt idx="31">
                  <c:v>41729</c:v>
                </c:pt>
                <c:pt idx="32">
                  <c:v>41759</c:v>
                </c:pt>
                <c:pt idx="33">
                  <c:v>41790</c:v>
                </c:pt>
                <c:pt idx="34">
                  <c:v>41820</c:v>
                </c:pt>
                <c:pt idx="35">
                  <c:v>41851</c:v>
                </c:pt>
                <c:pt idx="36">
                  <c:v>41882</c:v>
                </c:pt>
                <c:pt idx="37">
                  <c:v>41912</c:v>
                </c:pt>
                <c:pt idx="38">
                  <c:v>41943</c:v>
                </c:pt>
                <c:pt idx="39">
                  <c:v>41973</c:v>
                </c:pt>
              </c:numCache>
            </c:numRef>
          </c:cat>
          <c:val>
            <c:numRef>
              <c:f>PMI!$AD$29:$AD$122</c:f>
              <c:numCache>
                <c:formatCode>General</c:formatCode>
                <c:ptCount val="9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52.6</c:v>
                </c:pt>
                <c:pt idx="35">
                  <c:v>51.9</c:v>
                </c:pt>
                <c:pt idx="36">
                  <c:v>49.8</c:v>
                </c:pt>
                <c:pt idx="37">
                  <c:v>50.7</c:v>
                </c:pt>
                <c:pt idx="38">
                  <c:v>49</c:v>
                </c:pt>
                <c:pt idx="39">
                  <c:v>49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PMI!$AH$23</c:f>
              <c:strCache>
                <c:ptCount val="1"/>
                <c:pt idx="0">
                  <c:v>Exp-Cont</c:v>
                </c:pt>
              </c:strCache>
            </c:strRef>
          </c:tx>
          <c:spPr>
            <a:ln>
              <a:solidFill>
                <a:sysClr val="window" lastClr="FFFFFF">
                  <a:lumMod val="65000"/>
                </a:sysClr>
              </a:solidFill>
              <a:prstDash val="sysDot"/>
            </a:ln>
          </c:spPr>
          <c:marker>
            <c:symbol val="none"/>
          </c:marker>
          <c:cat>
            <c:numRef>
              <c:f>PMI!$AA$29:$AA$122</c:f>
              <c:numCache>
                <c:formatCode>m/d/yyyy</c:formatCode>
                <c:ptCount val="94"/>
                <c:pt idx="0">
                  <c:v>40786</c:v>
                </c:pt>
                <c:pt idx="1">
                  <c:v>40816</c:v>
                </c:pt>
                <c:pt idx="2">
                  <c:v>40847</c:v>
                </c:pt>
                <c:pt idx="3">
                  <c:v>40877</c:v>
                </c:pt>
                <c:pt idx="4">
                  <c:v>40908</c:v>
                </c:pt>
                <c:pt idx="5">
                  <c:v>40939</c:v>
                </c:pt>
                <c:pt idx="6">
                  <c:v>40968</c:v>
                </c:pt>
                <c:pt idx="7">
                  <c:v>40999</c:v>
                </c:pt>
                <c:pt idx="8">
                  <c:v>41029</c:v>
                </c:pt>
                <c:pt idx="9">
                  <c:v>41060</c:v>
                </c:pt>
                <c:pt idx="10">
                  <c:v>41090</c:v>
                </c:pt>
                <c:pt idx="11">
                  <c:v>41121</c:v>
                </c:pt>
                <c:pt idx="12">
                  <c:v>41152</c:v>
                </c:pt>
                <c:pt idx="13">
                  <c:v>41182</c:v>
                </c:pt>
                <c:pt idx="14">
                  <c:v>41213</c:v>
                </c:pt>
                <c:pt idx="15">
                  <c:v>41243</c:v>
                </c:pt>
                <c:pt idx="16">
                  <c:v>41274</c:v>
                </c:pt>
                <c:pt idx="17">
                  <c:v>41305</c:v>
                </c:pt>
                <c:pt idx="18">
                  <c:v>41333</c:v>
                </c:pt>
                <c:pt idx="19">
                  <c:v>41364</c:v>
                </c:pt>
                <c:pt idx="20">
                  <c:v>41394</c:v>
                </c:pt>
                <c:pt idx="21">
                  <c:v>41425</c:v>
                </c:pt>
                <c:pt idx="22">
                  <c:v>41455</c:v>
                </c:pt>
                <c:pt idx="23">
                  <c:v>41486</c:v>
                </c:pt>
                <c:pt idx="24">
                  <c:v>41517</c:v>
                </c:pt>
                <c:pt idx="25">
                  <c:v>41547</c:v>
                </c:pt>
                <c:pt idx="26">
                  <c:v>41578</c:v>
                </c:pt>
                <c:pt idx="27">
                  <c:v>41608</c:v>
                </c:pt>
                <c:pt idx="28">
                  <c:v>41639</c:v>
                </c:pt>
                <c:pt idx="29">
                  <c:v>41670</c:v>
                </c:pt>
                <c:pt idx="30">
                  <c:v>41698</c:v>
                </c:pt>
                <c:pt idx="31">
                  <c:v>41729</c:v>
                </c:pt>
                <c:pt idx="32">
                  <c:v>41759</c:v>
                </c:pt>
                <c:pt idx="33">
                  <c:v>41790</c:v>
                </c:pt>
                <c:pt idx="34">
                  <c:v>41820</c:v>
                </c:pt>
                <c:pt idx="35">
                  <c:v>41851</c:v>
                </c:pt>
                <c:pt idx="36">
                  <c:v>41882</c:v>
                </c:pt>
                <c:pt idx="37">
                  <c:v>41912</c:v>
                </c:pt>
                <c:pt idx="38">
                  <c:v>41943</c:v>
                </c:pt>
                <c:pt idx="39">
                  <c:v>41973</c:v>
                </c:pt>
              </c:numCache>
            </c:numRef>
          </c:cat>
          <c:val>
            <c:numRef>
              <c:f>PMI!$AH$29:$AH$122</c:f>
              <c:numCache>
                <c:formatCode>General</c:formatCode>
                <c:ptCount val="9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  <c:pt idx="27">
                  <c:v>50</c:v>
                </c:pt>
                <c:pt idx="28">
                  <c:v>50</c:v>
                </c:pt>
                <c:pt idx="29">
                  <c:v>50</c:v>
                </c:pt>
                <c:pt idx="30">
                  <c:v>50</c:v>
                </c:pt>
                <c:pt idx="31">
                  <c:v>50</c:v>
                </c:pt>
                <c:pt idx="32">
                  <c:v>50</c:v>
                </c:pt>
                <c:pt idx="33">
                  <c:v>50</c:v>
                </c:pt>
                <c:pt idx="34">
                  <c:v>50</c:v>
                </c:pt>
                <c:pt idx="35">
                  <c:v>50</c:v>
                </c:pt>
                <c:pt idx="36">
                  <c:v>50</c:v>
                </c:pt>
                <c:pt idx="37">
                  <c:v>50</c:v>
                </c:pt>
                <c:pt idx="38">
                  <c:v>50</c:v>
                </c:pt>
                <c:pt idx="39">
                  <c:v>50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PMI!$AF$23</c:f>
              <c:strCache>
                <c:ptCount val="1"/>
                <c:pt idx="0">
                  <c:v>España</c:v>
                </c:pt>
              </c:strCache>
            </c:strRef>
          </c:tx>
          <c:spPr>
            <a:ln w="19050">
              <a:solidFill>
                <a:srgbClr val="4BACC6">
                  <a:lumMod val="75000"/>
                </a:srgbClr>
              </a:solidFill>
            </a:ln>
          </c:spPr>
          <c:marker>
            <c:symbol val="none"/>
          </c:marker>
          <c:cat>
            <c:numRef>
              <c:f>PMI!$AA$29:$AA$122</c:f>
              <c:numCache>
                <c:formatCode>m/d/yyyy</c:formatCode>
                <c:ptCount val="94"/>
                <c:pt idx="0">
                  <c:v>40786</c:v>
                </c:pt>
                <c:pt idx="1">
                  <c:v>40816</c:v>
                </c:pt>
                <c:pt idx="2">
                  <c:v>40847</c:v>
                </c:pt>
                <c:pt idx="3">
                  <c:v>40877</c:v>
                </c:pt>
                <c:pt idx="4">
                  <c:v>40908</c:v>
                </c:pt>
                <c:pt idx="5">
                  <c:v>40939</c:v>
                </c:pt>
                <c:pt idx="6">
                  <c:v>40968</c:v>
                </c:pt>
                <c:pt idx="7">
                  <c:v>40999</c:v>
                </c:pt>
                <c:pt idx="8">
                  <c:v>41029</c:v>
                </c:pt>
                <c:pt idx="9">
                  <c:v>41060</c:v>
                </c:pt>
                <c:pt idx="10">
                  <c:v>41090</c:v>
                </c:pt>
                <c:pt idx="11">
                  <c:v>41121</c:v>
                </c:pt>
                <c:pt idx="12">
                  <c:v>41152</c:v>
                </c:pt>
                <c:pt idx="13">
                  <c:v>41182</c:v>
                </c:pt>
                <c:pt idx="14">
                  <c:v>41213</c:v>
                </c:pt>
                <c:pt idx="15">
                  <c:v>41243</c:v>
                </c:pt>
                <c:pt idx="16">
                  <c:v>41274</c:v>
                </c:pt>
                <c:pt idx="17">
                  <c:v>41305</c:v>
                </c:pt>
                <c:pt idx="18">
                  <c:v>41333</c:v>
                </c:pt>
                <c:pt idx="19">
                  <c:v>41364</c:v>
                </c:pt>
                <c:pt idx="20">
                  <c:v>41394</c:v>
                </c:pt>
                <c:pt idx="21">
                  <c:v>41425</c:v>
                </c:pt>
                <c:pt idx="22">
                  <c:v>41455</c:v>
                </c:pt>
                <c:pt idx="23">
                  <c:v>41486</c:v>
                </c:pt>
                <c:pt idx="24">
                  <c:v>41517</c:v>
                </c:pt>
                <c:pt idx="25">
                  <c:v>41547</c:v>
                </c:pt>
                <c:pt idx="26">
                  <c:v>41578</c:v>
                </c:pt>
                <c:pt idx="27">
                  <c:v>41608</c:v>
                </c:pt>
                <c:pt idx="28">
                  <c:v>41639</c:v>
                </c:pt>
                <c:pt idx="29">
                  <c:v>41670</c:v>
                </c:pt>
                <c:pt idx="30">
                  <c:v>41698</c:v>
                </c:pt>
                <c:pt idx="31">
                  <c:v>41729</c:v>
                </c:pt>
                <c:pt idx="32">
                  <c:v>41759</c:v>
                </c:pt>
                <c:pt idx="33">
                  <c:v>41790</c:v>
                </c:pt>
                <c:pt idx="34">
                  <c:v>41820</c:v>
                </c:pt>
                <c:pt idx="35">
                  <c:v>41851</c:v>
                </c:pt>
                <c:pt idx="36">
                  <c:v>41882</c:v>
                </c:pt>
                <c:pt idx="37">
                  <c:v>41912</c:v>
                </c:pt>
                <c:pt idx="38">
                  <c:v>41943</c:v>
                </c:pt>
                <c:pt idx="39">
                  <c:v>41973</c:v>
                </c:pt>
              </c:numCache>
            </c:numRef>
          </c:cat>
          <c:val>
            <c:numRef>
              <c:f>PMI!$AF$29:$AF$80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54.6</c:v>
                </c:pt>
                <c:pt idx="35">
                  <c:v>53.9</c:v>
                </c:pt>
                <c:pt idx="36">
                  <c:v>52.8</c:v>
                </c:pt>
                <c:pt idx="37">
                  <c:v>52.6</c:v>
                </c:pt>
                <c:pt idx="38">
                  <c:v>52.6</c:v>
                </c:pt>
                <c:pt idx="39">
                  <c:v>54.7</c:v>
                </c:pt>
              </c:numCache>
            </c:numRef>
          </c:val>
          <c:smooth val="0"/>
        </c:ser>
        <c:ser>
          <c:idx val="3"/>
          <c:order val="5"/>
          <c:tx>
            <c:strRef>
              <c:f>PMI!$AE$23</c:f>
              <c:strCache>
                <c:ptCount val="1"/>
                <c:pt idx="0">
                  <c:v>UK</c:v>
                </c:pt>
              </c:strCache>
            </c:strRef>
          </c:tx>
          <c:spPr>
            <a:ln w="19050">
              <a:solidFill>
                <a:srgbClr val="1F497D"/>
              </a:solidFill>
            </a:ln>
          </c:spPr>
          <c:marker>
            <c:symbol val="none"/>
          </c:marker>
          <c:cat>
            <c:numRef>
              <c:f>PMI!$AA$29:$AA$122</c:f>
              <c:numCache>
                <c:formatCode>m/d/yyyy</c:formatCode>
                <c:ptCount val="94"/>
                <c:pt idx="0">
                  <c:v>40786</c:v>
                </c:pt>
                <c:pt idx="1">
                  <c:v>40816</c:v>
                </c:pt>
                <c:pt idx="2">
                  <c:v>40847</c:v>
                </c:pt>
                <c:pt idx="3">
                  <c:v>40877</c:v>
                </c:pt>
                <c:pt idx="4">
                  <c:v>40908</c:v>
                </c:pt>
                <c:pt idx="5">
                  <c:v>40939</c:v>
                </c:pt>
                <c:pt idx="6">
                  <c:v>40968</c:v>
                </c:pt>
                <c:pt idx="7">
                  <c:v>40999</c:v>
                </c:pt>
                <c:pt idx="8">
                  <c:v>41029</c:v>
                </c:pt>
                <c:pt idx="9">
                  <c:v>41060</c:v>
                </c:pt>
                <c:pt idx="10">
                  <c:v>41090</c:v>
                </c:pt>
                <c:pt idx="11">
                  <c:v>41121</c:v>
                </c:pt>
                <c:pt idx="12">
                  <c:v>41152</c:v>
                </c:pt>
                <c:pt idx="13">
                  <c:v>41182</c:v>
                </c:pt>
                <c:pt idx="14">
                  <c:v>41213</c:v>
                </c:pt>
                <c:pt idx="15">
                  <c:v>41243</c:v>
                </c:pt>
                <c:pt idx="16">
                  <c:v>41274</c:v>
                </c:pt>
                <c:pt idx="17">
                  <c:v>41305</c:v>
                </c:pt>
                <c:pt idx="18">
                  <c:v>41333</c:v>
                </c:pt>
                <c:pt idx="19">
                  <c:v>41364</c:v>
                </c:pt>
                <c:pt idx="20">
                  <c:v>41394</c:v>
                </c:pt>
                <c:pt idx="21">
                  <c:v>41425</c:v>
                </c:pt>
                <c:pt idx="22">
                  <c:v>41455</c:v>
                </c:pt>
                <c:pt idx="23">
                  <c:v>41486</c:v>
                </c:pt>
                <c:pt idx="24">
                  <c:v>41517</c:v>
                </c:pt>
                <c:pt idx="25">
                  <c:v>41547</c:v>
                </c:pt>
                <c:pt idx="26">
                  <c:v>41578</c:v>
                </c:pt>
                <c:pt idx="27">
                  <c:v>41608</c:v>
                </c:pt>
                <c:pt idx="28">
                  <c:v>41639</c:v>
                </c:pt>
                <c:pt idx="29">
                  <c:v>41670</c:v>
                </c:pt>
                <c:pt idx="30">
                  <c:v>41698</c:v>
                </c:pt>
                <c:pt idx="31">
                  <c:v>41729</c:v>
                </c:pt>
                <c:pt idx="32">
                  <c:v>41759</c:v>
                </c:pt>
                <c:pt idx="33">
                  <c:v>41790</c:v>
                </c:pt>
                <c:pt idx="34">
                  <c:v>41820</c:v>
                </c:pt>
                <c:pt idx="35">
                  <c:v>41851</c:v>
                </c:pt>
                <c:pt idx="36">
                  <c:v>41882</c:v>
                </c:pt>
                <c:pt idx="37">
                  <c:v>41912</c:v>
                </c:pt>
                <c:pt idx="38">
                  <c:v>41943</c:v>
                </c:pt>
                <c:pt idx="39">
                  <c:v>41973</c:v>
                </c:pt>
              </c:numCache>
            </c:numRef>
          </c:cat>
          <c:val>
            <c:numRef>
              <c:f>PMI!$AE$29:$AE$81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56.9</c:v>
                </c:pt>
                <c:pt idx="35">
                  <c:v>55</c:v>
                </c:pt>
                <c:pt idx="36">
                  <c:v>53.2</c:v>
                </c:pt>
                <c:pt idx="37">
                  <c:v>51.6</c:v>
                </c:pt>
                <c:pt idx="38">
                  <c:v>52.8</c:v>
                </c:pt>
                <c:pt idx="39">
                  <c:v>53.2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2456320"/>
        <c:axId val="462457856"/>
      </c:lineChart>
      <c:dateAx>
        <c:axId val="462456320"/>
        <c:scaling>
          <c:orientation val="minMax"/>
          <c:min val="40999"/>
        </c:scaling>
        <c:delete val="0"/>
        <c:axPos val="b"/>
        <c:numFmt formatCode="[$-C0A]mmm\-yy;@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 sz="1050" b="0"/>
            </a:pPr>
            <a:endParaRPr lang="en-US"/>
          </a:p>
        </c:txPr>
        <c:crossAx val="462457856"/>
        <c:crosses val="autoZero"/>
        <c:auto val="1"/>
        <c:lblOffset val="100"/>
        <c:baseTimeUnit val="months"/>
      </c:dateAx>
      <c:valAx>
        <c:axId val="462457856"/>
        <c:scaling>
          <c:orientation val="minMax"/>
          <c:min val="40"/>
        </c:scaling>
        <c:delete val="0"/>
        <c:axPos val="l"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462456320"/>
        <c:crosses val="autoZero"/>
        <c:crossBetween val="between"/>
      </c:valAx>
    </c:plotArea>
    <c:legend>
      <c:legendPos val="b"/>
      <c:legendEntry>
        <c:idx val="3"/>
        <c:delete val="1"/>
      </c:legendEntry>
      <c:layout/>
      <c:overlay val="0"/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Times New Roman" panose="02020603050405020304" pitchFamily="18" charset="0"/>
          <a:ea typeface="Calibri"/>
          <a:cs typeface="Times New Roman" panose="02020603050405020304" pitchFamily="18" charset="0"/>
        </a:defRPr>
      </a:pPr>
      <a:endParaRPr lang="en-US"/>
    </a:p>
  </c:txPr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ndard"/>
        <c:varyColors val="0"/>
        <c:ser>
          <c:idx val="0"/>
          <c:order val="0"/>
          <c:spPr>
            <a:blipFill dpi="0" rotWithShape="1">
              <a:blip xmlns:r="http://schemas.openxmlformats.org/officeDocument/2006/relationships" r:embed="rId1">
                <a:alphaModFix amt="41000"/>
              </a:blip>
              <a:srcRect/>
              <a:tile tx="0" ty="0" sx="100000" sy="100000" flip="none" algn="ctr"/>
            </a:blipFill>
            <a:ln w="25400">
              <a:noFill/>
            </a:ln>
          </c:spPr>
          <c:cat>
            <c:numRef>
              <c:f>Hoja1!$A$20:$A$6402</c:f>
              <c:numCache>
                <c:formatCode>m/d/yyyy</c:formatCode>
                <c:ptCount val="6383"/>
                <c:pt idx="0">
                  <c:v>32876</c:v>
                </c:pt>
                <c:pt idx="1">
                  <c:v>32877</c:v>
                </c:pt>
                <c:pt idx="2">
                  <c:v>32878</c:v>
                </c:pt>
                <c:pt idx="3">
                  <c:v>32881</c:v>
                </c:pt>
                <c:pt idx="4">
                  <c:v>32882</c:v>
                </c:pt>
                <c:pt idx="5">
                  <c:v>32883</c:v>
                </c:pt>
                <c:pt idx="6">
                  <c:v>32884</c:v>
                </c:pt>
                <c:pt idx="7">
                  <c:v>32885</c:v>
                </c:pt>
                <c:pt idx="8">
                  <c:v>32888</c:v>
                </c:pt>
                <c:pt idx="9">
                  <c:v>32889</c:v>
                </c:pt>
                <c:pt idx="10">
                  <c:v>32890</c:v>
                </c:pt>
                <c:pt idx="11">
                  <c:v>32891</c:v>
                </c:pt>
                <c:pt idx="12">
                  <c:v>32892</c:v>
                </c:pt>
                <c:pt idx="13">
                  <c:v>32895</c:v>
                </c:pt>
                <c:pt idx="14">
                  <c:v>32896</c:v>
                </c:pt>
                <c:pt idx="15">
                  <c:v>32897</c:v>
                </c:pt>
                <c:pt idx="16">
                  <c:v>32898</c:v>
                </c:pt>
                <c:pt idx="17">
                  <c:v>32899</c:v>
                </c:pt>
                <c:pt idx="18">
                  <c:v>32902</c:v>
                </c:pt>
                <c:pt idx="19">
                  <c:v>32903</c:v>
                </c:pt>
                <c:pt idx="20">
                  <c:v>32904</c:v>
                </c:pt>
                <c:pt idx="21">
                  <c:v>32905</c:v>
                </c:pt>
                <c:pt idx="22">
                  <c:v>32906</c:v>
                </c:pt>
                <c:pt idx="23">
                  <c:v>32909</c:v>
                </c:pt>
                <c:pt idx="24">
                  <c:v>32910</c:v>
                </c:pt>
                <c:pt idx="25">
                  <c:v>32911</c:v>
                </c:pt>
                <c:pt idx="26">
                  <c:v>32912</c:v>
                </c:pt>
                <c:pt idx="27">
                  <c:v>32913</c:v>
                </c:pt>
                <c:pt idx="28">
                  <c:v>32916</c:v>
                </c:pt>
                <c:pt idx="29">
                  <c:v>32917</c:v>
                </c:pt>
                <c:pt idx="30">
                  <c:v>32918</c:v>
                </c:pt>
                <c:pt idx="31">
                  <c:v>32919</c:v>
                </c:pt>
                <c:pt idx="32">
                  <c:v>32920</c:v>
                </c:pt>
                <c:pt idx="33">
                  <c:v>32923</c:v>
                </c:pt>
                <c:pt idx="34">
                  <c:v>32924</c:v>
                </c:pt>
                <c:pt idx="35">
                  <c:v>32925</c:v>
                </c:pt>
                <c:pt idx="36">
                  <c:v>32926</c:v>
                </c:pt>
                <c:pt idx="37">
                  <c:v>32927</c:v>
                </c:pt>
                <c:pt idx="38">
                  <c:v>32930</c:v>
                </c:pt>
                <c:pt idx="39">
                  <c:v>32931</c:v>
                </c:pt>
                <c:pt idx="40">
                  <c:v>32932</c:v>
                </c:pt>
                <c:pt idx="41">
                  <c:v>32933</c:v>
                </c:pt>
                <c:pt idx="42">
                  <c:v>32934</c:v>
                </c:pt>
                <c:pt idx="43">
                  <c:v>32937</c:v>
                </c:pt>
                <c:pt idx="44">
                  <c:v>32938</c:v>
                </c:pt>
                <c:pt idx="45">
                  <c:v>32939</c:v>
                </c:pt>
                <c:pt idx="46">
                  <c:v>32940</c:v>
                </c:pt>
                <c:pt idx="47">
                  <c:v>32941</c:v>
                </c:pt>
                <c:pt idx="48">
                  <c:v>32944</c:v>
                </c:pt>
                <c:pt idx="49">
                  <c:v>32945</c:v>
                </c:pt>
                <c:pt idx="50">
                  <c:v>32946</c:v>
                </c:pt>
                <c:pt idx="51">
                  <c:v>32947</c:v>
                </c:pt>
                <c:pt idx="52">
                  <c:v>32948</c:v>
                </c:pt>
                <c:pt idx="53">
                  <c:v>32951</c:v>
                </c:pt>
                <c:pt idx="54">
                  <c:v>32952</c:v>
                </c:pt>
                <c:pt idx="55">
                  <c:v>32953</c:v>
                </c:pt>
                <c:pt idx="56">
                  <c:v>32954</c:v>
                </c:pt>
                <c:pt idx="57">
                  <c:v>32955</c:v>
                </c:pt>
                <c:pt idx="58">
                  <c:v>32958</c:v>
                </c:pt>
                <c:pt idx="59">
                  <c:v>32959</c:v>
                </c:pt>
                <c:pt idx="60">
                  <c:v>32960</c:v>
                </c:pt>
                <c:pt idx="61">
                  <c:v>32961</c:v>
                </c:pt>
                <c:pt idx="62">
                  <c:v>32962</c:v>
                </c:pt>
                <c:pt idx="63">
                  <c:v>32965</c:v>
                </c:pt>
                <c:pt idx="64">
                  <c:v>32966</c:v>
                </c:pt>
                <c:pt idx="65">
                  <c:v>32967</c:v>
                </c:pt>
                <c:pt idx="66">
                  <c:v>32968</c:v>
                </c:pt>
                <c:pt idx="67">
                  <c:v>32969</c:v>
                </c:pt>
                <c:pt idx="68">
                  <c:v>32972</c:v>
                </c:pt>
                <c:pt idx="69">
                  <c:v>32973</c:v>
                </c:pt>
                <c:pt idx="70">
                  <c:v>32974</c:v>
                </c:pt>
                <c:pt idx="71">
                  <c:v>32975</c:v>
                </c:pt>
                <c:pt idx="72">
                  <c:v>32980</c:v>
                </c:pt>
                <c:pt idx="73">
                  <c:v>32981</c:v>
                </c:pt>
                <c:pt idx="74">
                  <c:v>32982</c:v>
                </c:pt>
                <c:pt idx="75">
                  <c:v>32983</c:v>
                </c:pt>
                <c:pt idx="76">
                  <c:v>32986</c:v>
                </c:pt>
                <c:pt idx="77">
                  <c:v>32987</c:v>
                </c:pt>
                <c:pt idx="78">
                  <c:v>32988</c:v>
                </c:pt>
                <c:pt idx="79">
                  <c:v>32989</c:v>
                </c:pt>
                <c:pt idx="80">
                  <c:v>32990</c:v>
                </c:pt>
                <c:pt idx="81">
                  <c:v>32993</c:v>
                </c:pt>
                <c:pt idx="82">
                  <c:v>32994</c:v>
                </c:pt>
                <c:pt idx="83">
                  <c:v>32995</c:v>
                </c:pt>
                <c:pt idx="84">
                  <c:v>32996</c:v>
                </c:pt>
                <c:pt idx="85">
                  <c:v>32997</c:v>
                </c:pt>
                <c:pt idx="86">
                  <c:v>33001</c:v>
                </c:pt>
                <c:pt idx="87">
                  <c:v>33002</c:v>
                </c:pt>
                <c:pt idx="88">
                  <c:v>33003</c:v>
                </c:pt>
                <c:pt idx="89">
                  <c:v>33004</c:v>
                </c:pt>
                <c:pt idx="90">
                  <c:v>33007</c:v>
                </c:pt>
                <c:pt idx="91">
                  <c:v>33008</c:v>
                </c:pt>
                <c:pt idx="92">
                  <c:v>33009</c:v>
                </c:pt>
                <c:pt idx="93">
                  <c:v>33010</c:v>
                </c:pt>
                <c:pt idx="94">
                  <c:v>33011</c:v>
                </c:pt>
                <c:pt idx="95">
                  <c:v>33014</c:v>
                </c:pt>
                <c:pt idx="96">
                  <c:v>33015</c:v>
                </c:pt>
                <c:pt idx="97">
                  <c:v>33016</c:v>
                </c:pt>
                <c:pt idx="98">
                  <c:v>33017</c:v>
                </c:pt>
                <c:pt idx="99">
                  <c:v>33018</c:v>
                </c:pt>
                <c:pt idx="100">
                  <c:v>33022</c:v>
                </c:pt>
                <c:pt idx="101">
                  <c:v>33023</c:v>
                </c:pt>
                <c:pt idx="102">
                  <c:v>33024</c:v>
                </c:pt>
                <c:pt idx="103">
                  <c:v>33025</c:v>
                </c:pt>
                <c:pt idx="104">
                  <c:v>33028</c:v>
                </c:pt>
                <c:pt idx="105">
                  <c:v>33029</c:v>
                </c:pt>
                <c:pt idx="106">
                  <c:v>33030</c:v>
                </c:pt>
                <c:pt idx="107">
                  <c:v>33031</c:v>
                </c:pt>
                <c:pt idx="108">
                  <c:v>33032</c:v>
                </c:pt>
                <c:pt idx="109">
                  <c:v>33035</c:v>
                </c:pt>
                <c:pt idx="110">
                  <c:v>33036</c:v>
                </c:pt>
                <c:pt idx="111">
                  <c:v>33037</c:v>
                </c:pt>
                <c:pt idx="112">
                  <c:v>33038</c:v>
                </c:pt>
                <c:pt idx="113">
                  <c:v>33039</c:v>
                </c:pt>
                <c:pt idx="114">
                  <c:v>33042</c:v>
                </c:pt>
                <c:pt idx="115">
                  <c:v>33043</c:v>
                </c:pt>
                <c:pt idx="116">
                  <c:v>33044</c:v>
                </c:pt>
                <c:pt idx="117">
                  <c:v>33045</c:v>
                </c:pt>
                <c:pt idx="118">
                  <c:v>33046</c:v>
                </c:pt>
                <c:pt idx="119">
                  <c:v>33049</c:v>
                </c:pt>
                <c:pt idx="120">
                  <c:v>33050</c:v>
                </c:pt>
                <c:pt idx="121">
                  <c:v>33051</c:v>
                </c:pt>
                <c:pt idx="122">
                  <c:v>33052</c:v>
                </c:pt>
                <c:pt idx="123">
                  <c:v>33053</c:v>
                </c:pt>
                <c:pt idx="124">
                  <c:v>33056</c:v>
                </c:pt>
                <c:pt idx="125">
                  <c:v>33057</c:v>
                </c:pt>
                <c:pt idx="126">
                  <c:v>33058</c:v>
                </c:pt>
                <c:pt idx="127">
                  <c:v>33059</c:v>
                </c:pt>
                <c:pt idx="128">
                  <c:v>33060</c:v>
                </c:pt>
                <c:pt idx="129">
                  <c:v>33063</c:v>
                </c:pt>
                <c:pt idx="130">
                  <c:v>33064</c:v>
                </c:pt>
                <c:pt idx="131">
                  <c:v>33065</c:v>
                </c:pt>
                <c:pt idx="132">
                  <c:v>33066</c:v>
                </c:pt>
                <c:pt idx="133">
                  <c:v>33067</c:v>
                </c:pt>
                <c:pt idx="134">
                  <c:v>33070</c:v>
                </c:pt>
                <c:pt idx="135">
                  <c:v>33071</c:v>
                </c:pt>
                <c:pt idx="136">
                  <c:v>33072</c:v>
                </c:pt>
                <c:pt idx="137">
                  <c:v>33073</c:v>
                </c:pt>
                <c:pt idx="138">
                  <c:v>33074</c:v>
                </c:pt>
                <c:pt idx="139">
                  <c:v>33077</c:v>
                </c:pt>
                <c:pt idx="140">
                  <c:v>33078</c:v>
                </c:pt>
                <c:pt idx="141">
                  <c:v>33079</c:v>
                </c:pt>
                <c:pt idx="142">
                  <c:v>33080</c:v>
                </c:pt>
                <c:pt idx="143">
                  <c:v>33081</c:v>
                </c:pt>
                <c:pt idx="144">
                  <c:v>33084</c:v>
                </c:pt>
                <c:pt idx="145">
                  <c:v>33085</c:v>
                </c:pt>
                <c:pt idx="146">
                  <c:v>33086</c:v>
                </c:pt>
                <c:pt idx="147">
                  <c:v>33087</c:v>
                </c:pt>
                <c:pt idx="148">
                  <c:v>33088</c:v>
                </c:pt>
                <c:pt idx="149">
                  <c:v>33091</c:v>
                </c:pt>
                <c:pt idx="150">
                  <c:v>33092</c:v>
                </c:pt>
                <c:pt idx="151">
                  <c:v>33093</c:v>
                </c:pt>
                <c:pt idx="152">
                  <c:v>33094</c:v>
                </c:pt>
                <c:pt idx="153">
                  <c:v>33095</c:v>
                </c:pt>
                <c:pt idx="154">
                  <c:v>33098</c:v>
                </c:pt>
                <c:pt idx="155">
                  <c:v>33099</c:v>
                </c:pt>
                <c:pt idx="156">
                  <c:v>33100</c:v>
                </c:pt>
                <c:pt idx="157">
                  <c:v>33101</c:v>
                </c:pt>
                <c:pt idx="158">
                  <c:v>33102</c:v>
                </c:pt>
                <c:pt idx="159">
                  <c:v>33105</c:v>
                </c:pt>
                <c:pt idx="160">
                  <c:v>33106</c:v>
                </c:pt>
                <c:pt idx="161">
                  <c:v>33107</c:v>
                </c:pt>
                <c:pt idx="162">
                  <c:v>33108</c:v>
                </c:pt>
                <c:pt idx="163">
                  <c:v>33109</c:v>
                </c:pt>
                <c:pt idx="164">
                  <c:v>33113</c:v>
                </c:pt>
                <c:pt idx="165">
                  <c:v>33114</c:v>
                </c:pt>
                <c:pt idx="166">
                  <c:v>33115</c:v>
                </c:pt>
                <c:pt idx="167">
                  <c:v>33116</c:v>
                </c:pt>
                <c:pt idx="168">
                  <c:v>33119</c:v>
                </c:pt>
                <c:pt idx="169">
                  <c:v>33120</c:v>
                </c:pt>
                <c:pt idx="170">
                  <c:v>33121</c:v>
                </c:pt>
                <c:pt idx="171">
                  <c:v>33122</c:v>
                </c:pt>
                <c:pt idx="172">
                  <c:v>33123</c:v>
                </c:pt>
                <c:pt idx="173">
                  <c:v>33126</c:v>
                </c:pt>
                <c:pt idx="174">
                  <c:v>33127</c:v>
                </c:pt>
                <c:pt idx="175">
                  <c:v>33128</c:v>
                </c:pt>
                <c:pt idx="176">
                  <c:v>33129</c:v>
                </c:pt>
                <c:pt idx="177">
                  <c:v>33130</c:v>
                </c:pt>
                <c:pt idx="178">
                  <c:v>33133</c:v>
                </c:pt>
                <c:pt idx="179">
                  <c:v>33134</c:v>
                </c:pt>
                <c:pt idx="180">
                  <c:v>33135</c:v>
                </c:pt>
                <c:pt idx="181">
                  <c:v>33136</c:v>
                </c:pt>
                <c:pt idx="182">
                  <c:v>33137</c:v>
                </c:pt>
                <c:pt idx="183">
                  <c:v>33140</c:v>
                </c:pt>
                <c:pt idx="184">
                  <c:v>33141</c:v>
                </c:pt>
                <c:pt idx="185">
                  <c:v>33142</c:v>
                </c:pt>
                <c:pt idx="186">
                  <c:v>33143</c:v>
                </c:pt>
                <c:pt idx="187">
                  <c:v>33144</c:v>
                </c:pt>
                <c:pt idx="188">
                  <c:v>33147</c:v>
                </c:pt>
                <c:pt idx="189">
                  <c:v>33148</c:v>
                </c:pt>
                <c:pt idx="190">
                  <c:v>33149</c:v>
                </c:pt>
                <c:pt idx="191">
                  <c:v>33150</c:v>
                </c:pt>
                <c:pt idx="192">
                  <c:v>33151</c:v>
                </c:pt>
                <c:pt idx="193">
                  <c:v>33154</c:v>
                </c:pt>
                <c:pt idx="194">
                  <c:v>33155</c:v>
                </c:pt>
                <c:pt idx="195">
                  <c:v>33156</c:v>
                </c:pt>
                <c:pt idx="196">
                  <c:v>33157</c:v>
                </c:pt>
                <c:pt idx="197">
                  <c:v>33158</c:v>
                </c:pt>
                <c:pt idx="198">
                  <c:v>33161</c:v>
                </c:pt>
                <c:pt idx="199">
                  <c:v>33162</c:v>
                </c:pt>
                <c:pt idx="200">
                  <c:v>33163</c:v>
                </c:pt>
                <c:pt idx="201">
                  <c:v>33164</c:v>
                </c:pt>
                <c:pt idx="202">
                  <c:v>33165</c:v>
                </c:pt>
                <c:pt idx="203">
                  <c:v>33168</c:v>
                </c:pt>
                <c:pt idx="204">
                  <c:v>33169</c:v>
                </c:pt>
                <c:pt idx="205">
                  <c:v>33170</c:v>
                </c:pt>
                <c:pt idx="206">
                  <c:v>33171</c:v>
                </c:pt>
                <c:pt idx="207">
                  <c:v>33172</c:v>
                </c:pt>
                <c:pt idx="208">
                  <c:v>33175</c:v>
                </c:pt>
                <c:pt idx="209">
                  <c:v>33176</c:v>
                </c:pt>
                <c:pt idx="210">
                  <c:v>33177</c:v>
                </c:pt>
                <c:pt idx="211">
                  <c:v>33178</c:v>
                </c:pt>
                <c:pt idx="212">
                  <c:v>33179</c:v>
                </c:pt>
                <c:pt idx="213">
                  <c:v>33182</c:v>
                </c:pt>
                <c:pt idx="214">
                  <c:v>33183</c:v>
                </c:pt>
                <c:pt idx="215">
                  <c:v>33184</c:v>
                </c:pt>
                <c:pt idx="216">
                  <c:v>33185</c:v>
                </c:pt>
                <c:pt idx="217">
                  <c:v>33186</c:v>
                </c:pt>
                <c:pt idx="218">
                  <c:v>33189</c:v>
                </c:pt>
                <c:pt idx="219">
                  <c:v>33190</c:v>
                </c:pt>
                <c:pt idx="220">
                  <c:v>33191</c:v>
                </c:pt>
                <c:pt idx="221">
                  <c:v>33192</c:v>
                </c:pt>
                <c:pt idx="222">
                  <c:v>33193</c:v>
                </c:pt>
                <c:pt idx="223">
                  <c:v>33196</c:v>
                </c:pt>
                <c:pt idx="224">
                  <c:v>33197</c:v>
                </c:pt>
                <c:pt idx="225">
                  <c:v>33198</c:v>
                </c:pt>
                <c:pt idx="226">
                  <c:v>33199</c:v>
                </c:pt>
                <c:pt idx="227">
                  <c:v>33200</c:v>
                </c:pt>
                <c:pt idx="228">
                  <c:v>33203</c:v>
                </c:pt>
                <c:pt idx="229">
                  <c:v>33204</c:v>
                </c:pt>
                <c:pt idx="230">
                  <c:v>33205</c:v>
                </c:pt>
                <c:pt idx="231">
                  <c:v>33206</c:v>
                </c:pt>
                <c:pt idx="232">
                  <c:v>33207</c:v>
                </c:pt>
                <c:pt idx="233">
                  <c:v>33210</c:v>
                </c:pt>
                <c:pt idx="234">
                  <c:v>33211</c:v>
                </c:pt>
                <c:pt idx="235">
                  <c:v>33212</c:v>
                </c:pt>
                <c:pt idx="236">
                  <c:v>33213</c:v>
                </c:pt>
                <c:pt idx="237">
                  <c:v>33214</c:v>
                </c:pt>
                <c:pt idx="238">
                  <c:v>33217</c:v>
                </c:pt>
                <c:pt idx="239">
                  <c:v>33218</c:v>
                </c:pt>
                <c:pt idx="240">
                  <c:v>33219</c:v>
                </c:pt>
                <c:pt idx="241">
                  <c:v>33220</c:v>
                </c:pt>
                <c:pt idx="242">
                  <c:v>33221</c:v>
                </c:pt>
                <c:pt idx="243">
                  <c:v>33224</c:v>
                </c:pt>
                <c:pt idx="244">
                  <c:v>33225</c:v>
                </c:pt>
                <c:pt idx="245">
                  <c:v>33226</c:v>
                </c:pt>
                <c:pt idx="246">
                  <c:v>33227</c:v>
                </c:pt>
                <c:pt idx="247">
                  <c:v>33228</c:v>
                </c:pt>
                <c:pt idx="248">
                  <c:v>33231</c:v>
                </c:pt>
                <c:pt idx="249">
                  <c:v>33234</c:v>
                </c:pt>
                <c:pt idx="250">
                  <c:v>33235</c:v>
                </c:pt>
                <c:pt idx="251">
                  <c:v>33238</c:v>
                </c:pt>
                <c:pt idx="252">
                  <c:v>33240</c:v>
                </c:pt>
                <c:pt idx="253">
                  <c:v>33241</c:v>
                </c:pt>
                <c:pt idx="254">
                  <c:v>33242</c:v>
                </c:pt>
                <c:pt idx="255">
                  <c:v>33245</c:v>
                </c:pt>
                <c:pt idx="256">
                  <c:v>33246</c:v>
                </c:pt>
                <c:pt idx="257">
                  <c:v>33247</c:v>
                </c:pt>
                <c:pt idx="258">
                  <c:v>33248</c:v>
                </c:pt>
                <c:pt idx="259">
                  <c:v>33249</c:v>
                </c:pt>
                <c:pt idx="260">
                  <c:v>33252</c:v>
                </c:pt>
                <c:pt idx="261">
                  <c:v>33253</c:v>
                </c:pt>
                <c:pt idx="262">
                  <c:v>33254</c:v>
                </c:pt>
                <c:pt idx="263">
                  <c:v>33255</c:v>
                </c:pt>
                <c:pt idx="264">
                  <c:v>33256</c:v>
                </c:pt>
                <c:pt idx="265">
                  <c:v>33259</c:v>
                </c:pt>
                <c:pt idx="266">
                  <c:v>33260</c:v>
                </c:pt>
                <c:pt idx="267">
                  <c:v>33261</c:v>
                </c:pt>
                <c:pt idx="268">
                  <c:v>33262</c:v>
                </c:pt>
                <c:pt idx="269">
                  <c:v>33263</c:v>
                </c:pt>
                <c:pt idx="270">
                  <c:v>33266</c:v>
                </c:pt>
                <c:pt idx="271">
                  <c:v>33267</c:v>
                </c:pt>
                <c:pt idx="272">
                  <c:v>33268</c:v>
                </c:pt>
                <c:pt idx="273">
                  <c:v>33269</c:v>
                </c:pt>
                <c:pt idx="274">
                  <c:v>33270</c:v>
                </c:pt>
                <c:pt idx="275">
                  <c:v>33273</c:v>
                </c:pt>
                <c:pt idx="276">
                  <c:v>33274</c:v>
                </c:pt>
                <c:pt idx="277">
                  <c:v>33275</c:v>
                </c:pt>
                <c:pt idx="278">
                  <c:v>33276</c:v>
                </c:pt>
                <c:pt idx="279">
                  <c:v>33277</c:v>
                </c:pt>
                <c:pt idx="280">
                  <c:v>33280</c:v>
                </c:pt>
                <c:pt idx="281">
                  <c:v>33281</c:v>
                </c:pt>
                <c:pt idx="282">
                  <c:v>33282</c:v>
                </c:pt>
                <c:pt idx="283">
                  <c:v>33283</c:v>
                </c:pt>
                <c:pt idx="284">
                  <c:v>33284</c:v>
                </c:pt>
                <c:pt idx="285">
                  <c:v>33287</c:v>
                </c:pt>
                <c:pt idx="286">
                  <c:v>33288</c:v>
                </c:pt>
                <c:pt idx="287">
                  <c:v>33289</c:v>
                </c:pt>
                <c:pt idx="288">
                  <c:v>33290</c:v>
                </c:pt>
                <c:pt idx="289">
                  <c:v>33291</c:v>
                </c:pt>
                <c:pt idx="290">
                  <c:v>33294</c:v>
                </c:pt>
                <c:pt idx="291">
                  <c:v>33295</c:v>
                </c:pt>
                <c:pt idx="292">
                  <c:v>33296</c:v>
                </c:pt>
                <c:pt idx="293">
                  <c:v>33297</c:v>
                </c:pt>
                <c:pt idx="294">
                  <c:v>33298</c:v>
                </c:pt>
                <c:pt idx="295">
                  <c:v>33301</c:v>
                </c:pt>
                <c:pt idx="296">
                  <c:v>33302</c:v>
                </c:pt>
                <c:pt idx="297">
                  <c:v>33303</c:v>
                </c:pt>
                <c:pt idx="298">
                  <c:v>33304</c:v>
                </c:pt>
                <c:pt idx="299">
                  <c:v>33305</c:v>
                </c:pt>
                <c:pt idx="300">
                  <c:v>33308</c:v>
                </c:pt>
                <c:pt idx="301">
                  <c:v>33309</c:v>
                </c:pt>
                <c:pt idx="302">
                  <c:v>33310</c:v>
                </c:pt>
                <c:pt idx="303">
                  <c:v>33311</c:v>
                </c:pt>
                <c:pt idx="304">
                  <c:v>33312</c:v>
                </c:pt>
                <c:pt idx="305">
                  <c:v>33315</c:v>
                </c:pt>
                <c:pt idx="306">
                  <c:v>33316</c:v>
                </c:pt>
                <c:pt idx="307">
                  <c:v>33317</c:v>
                </c:pt>
                <c:pt idx="308">
                  <c:v>33318</c:v>
                </c:pt>
                <c:pt idx="309">
                  <c:v>33319</c:v>
                </c:pt>
                <c:pt idx="310">
                  <c:v>33322</c:v>
                </c:pt>
                <c:pt idx="311">
                  <c:v>33323</c:v>
                </c:pt>
                <c:pt idx="312">
                  <c:v>33324</c:v>
                </c:pt>
                <c:pt idx="313">
                  <c:v>33325</c:v>
                </c:pt>
                <c:pt idx="314">
                  <c:v>33330</c:v>
                </c:pt>
                <c:pt idx="315">
                  <c:v>33331</c:v>
                </c:pt>
                <c:pt idx="316">
                  <c:v>33332</c:v>
                </c:pt>
                <c:pt idx="317">
                  <c:v>33333</c:v>
                </c:pt>
                <c:pt idx="318">
                  <c:v>33336</c:v>
                </c:pt>
                <c:pt idx="319">
                  <c:v>33337</c:v>
                </c:pt>
                <c:pt idx="320">
                  <c:v>33338</c:v>
                </c:pt>
                <c:pt idx="321">
                  <c:v>33339</c:v>
                </c:pt>
                <c:pt idx="322">
                  <c:v>33340</c:v>
                </c:pt>
                <c:pt idx="323">
                  <c:v>33343</c:v>
                </c:pt>
                <c:pt idx="324">
                  <c:v>33344</c:v>
                </c:pt>
                <c:pt idx="325">
                  <c:v>33345</c:v>
                </c:pt>
                <c:pt idx="326">
                  <c:v>33346</c:v>
                </c:pt>
                <c:pt idx="327">
                  <c:v>33347</c:v>
                </c:pt>
                <c:pt idx="328">
                  <c:v>33350</c:v>
                </c:pt>
                <c:pt idx="329">
                  <c:v>33351</c:v>
                </c:pt>
                <c:pt idx="330">
                  <c:v>33352</c:v>
                </c:pt>
                <c:pt idx="331">
                  <c:v>33353</c:v>
                </c:pt>
                <c:pt idx="332">
                  <c:v>33354</c:v>
                </c:pt>
                <c:pt idx="333">
                  <c:v>33357</c:v>
                </c:pt>
                <c:pt idx="334">
                  <c:v>33358</c:v>
                </c:pt>
                <c:pt idx="335">
                  <c:v>33359</c:v>
                </c:pt>
                <c:pt idx="336">
                  <c:v>33360</c:v>
                </c:pt>
                <c:pt idx="337">
                  <c:v>33361</c:v>
                </c:pt>
                <c:pt idx="338">
                  <c:v>33365</c:v>
                </c:pt>
                <c:pt idx="339">
                  <c:v>33366</c:v>
                </c:pt>
                <c:pt idx="340">
                  <c:v>33367</c:v>
                </c:pt>
                <c:pt idx="341">
                  <c:v>33368</c:v>
                </c:pt>
                <c:pt idx="342">
                  <c:v>33371</c:v>
                </c:pt>
                <c:pt idx="343">
                  <c:v>33372</c:v>
                </c:pt>
                <c:pt idx="344">
                  <c:v>33373</c:v>
                </c:pt>
                <c:pt idx="345">
                  <c:v>33374</c:v>
                </c:pt>
                <c:pt idx="346">
                  <c:v>33375</c:v>
                </c:pt>
                <c:pt idx="347">
                  <c:v>33378</c:v>
                </c:pt>
                <c:pt idx="348">
                  <c:v>33379</c:v>
                </c:pt>
                <c:pt idx="349">
                  <c:v>33380</c:v>
                </c:pt>
                <c:pt idx="350">
                  <c:v>33381</c:v>
                </c:pt>
                <c:pt idx="351">
                  <c:v>33382</c:v>
                </c:pt>
                <c:pt idx="352">
                  <c:v>33386</c:v>
                </c:pt>
                <c:pt idx="353">
                  <c:v>33387</c:v>
                </c:pt>
                <c:pt idx="354">
                  <c:v>33388</c:v>
                </c:pt>
                <c:pt idx="355">
                  <c:v>33389</c:v>
                </c:pt>
                <c:pt idx="356">
                  <c:v>33392</c:v>
                </c:pt>
                <c:pt idx="357">
                  <c:v>33393</c:v>
                </c:pt>
                <c:pt idx="358">
                  <c:v>33394</c:v>
                </c:pt>
                <c:pt idx="359">
                  <c:v>33395</c:v>
                </c:pt>
                <c:pt idx="360">
                  <c:v>33396</c:v>
                </c:pt>
                <c:pt idx="361">
                  <c:v>33399</c:v>
                </c:pt>
                <c:pt idx="362">
                  <c:v>33400</c:v>
                </c:pt>
                <c:pt idx="363">
                  <c:v>33401</c:v>
                </c:pt>
                <c:pt idx="364">
                  <c:v>33402</c:v>
                </c:pt>
                <c:pt idx="365">
                  <c:v>33403</c:v>
                </c:pt>
                <c:pt idx="366">
                  <c:v>33406</c:v>
                </c:pt>
                <c:pt idx="367">
                  <c:v>33407</c:v>
                </c:pt>
                <c:pt idx="368">
                  <c:v>33408</c:v>
                </c:pt>
                <c:pt idx="369">
                  <c:v>33409</c:v>
                </c:pt>
                <c:pt idx="370">
                  <c:v>33410</c:v>
                </c:pt>
                <c:pt idx="371">
                  <c:v>33413</c:v>
                </c:pt>
                <c:pt idx="372">
                  <c:v>33414</c:v>
                </c:pt>
                <c:pt idx="373">
                  <c:v>33415</c:v>
                </c:pt>
                <c:pt idx="374">
                  <c:v>33416</c:v>
                </c:pt>
                <c:pt idx="375">
                  <c:v>33417</c:v>
                </c:pt>
                <c:pt idx="376">
                  <c:v>33420</c:v>
                </c:pt>
                <c:pt idx="377">
                  <c:v>33421</c:v>
                </c:pt>
                <c:pt idx="378">
                  <c:v>33422</c:v>
                </c:pt>
                <c:pt idx="379">
                  <c:v>33423</c:v>
                </c:pt>
                <c:pt idx="380">
                  <c:v>33424</c:v>
                </c:pt>
                <c:pt idx="381">
                  <c:v>33427</c:v>
                </c:pt>
                <c:pt idx="382">
                  <c:v>33428</c:v>
                </c:pt>
                <c:pt idx="383">
                  <c:v>33429</c:v>
                </c:pt>
                <c:pt idx="384">
                  <c:v>33430</c:v>
                </c:pt>
                <c:pt idx="385">
                  <c:v>33431</c:v>
                </c:pt>
                <c:pt idx="386">
                  <c:v>33434</c:v>
                </c:pt>
                <c:pt idx="387">
                  <c:v>33435</c:v>
                </c:pt>
                <c:pt idx="388">
                  <c:v>33436</c:v>
                </c:pt>
                <c:pt idx="389">
                  <c:v>33437</c:v>
                </c:pt>
                <c:pt idx="390">
                  <c:v>33438</c:v>
                </c:pt>
                <c:pt idx="391">
                  <c:v>33441</c:v>
                </c:pt>
                <c:pt idx="392">
                  <c:v>33442</c:v>
                </c:pt>
                <c:pt idx="393">
                  <c:v>33443</c:v>
                </c:pt>
                <c:pt idx="394">
                  <c:v>33444</c:v>
                </c:pt>
                <c:pt idx="395">
                  <c:v>33445</c:v>
                </c:pt>
                <c:pt idx="396">
                  <c:v>33448</c:v>
                </c:pt>
                <c:pt idx="397">
                  <c:v>33449</c:v>
                </c:pt>
                <c:pt idx="398">
                  <c:v>33450</c:v>
                </c:pt>
                <c:pt idx="399">
                  <c:v>33451</c:v>
                </c:pt>
                <c:pt idx="400">
                  <c:v>33452</c:v>
                </c:pt>
                <c:pt idx="401">
                  <c:v>33455</c:v>
                </c:pt>
                <c:pt idx="402">
                  <c:v>33456</c:v>
                </c:pt>
                <c:pt idx="403">
                  <c:v>33457</c:v>
                </c:pt>
                <c:pt idx="404">
                  <c:v>33458</c:v>
                </c:pt>
                <c:pt idx="405">
                  <c:v>33459</c:v>
                </c:pt>
                <c:pt idx="406">
                  <c:v>33462</c:v>
                </c:pt>
                <c:pt idx="407">
                  <c:v>33463</c:v>
                </c:pt>
                <c:pt idx="408">
                  <c:v>33464</c:v>
                </c:pt>
                <c:pt idx="409">
                  <c:v>33465</c:v>
                </c:pt>
                <c:pt idx="410">
                  <c:v>33466</c:v>
                </c:pt>
                <c:pt idx="411">
                  <c:v>33469</c:v>
                </c:pt>
                <c:pt idx="412">
                  <c:v>33470</c:v>
                </c:pt>
                <c:pt idx="413">
                  <c:v>33471</c:v>
                </c:pt>
                <c:pt idx="414">
                  <c:v>33472</c:v>
                </c:pt>
                <c:pt idx="415">
                  <c:v>33473</c:v>
                </c:pt>
                <c:pt idx="416">
                  <c:v>33477</c:v>
                </c:pt>
                <c:pt idx="417">
                  <c:v>33478</c:v>
                </c:pt>
                <c:pt idx="418">
                  <c:v>33479</c:v>
                </c:pt>
                <c:pt idx="419">
                  <c:v>33480</c:v>
                </c:pt>
                <c:pt idx="420">
                  <c:v>33483</c:v>
                </c:pt>
                <c:pt idx="421">
                  <c:v>33484</c:v>
                </c:pt>
                <c:pt idx="422">
                  <c:v>33485</c:v>
                </c:pt>
                <c:pt idx="423">
                  <c:v>33486</c:v>
                </c:pt>
                <c:pt idx="424">
                  <c:v>33487</c:v>
                </c:pt>
                <c:pt idx="425">
                  <c:v>33490</c:v>
                </c:pt>
                <c:pt idx="426">
                  <c:v>33491</c:v>
                </c:pt>
                <c:pt idx="427">
                  <c:v>33492</c:v>
                </c:pt>
                <c:pt idx="428">
                  <c:v>33493</c:v>
                </c:pt>
                <c:pt idx="429">
                  <c:v>33494</c:v>
                </c:pt>
                <c:pt idx="430">
                  <c:v>33497</c:v>
                </c:pt>
                <c:pt idx="431">
                  <c:v>33498</c:v>
                </c:pt>
                <c:pt idx="432">
                  <c:v>33499</c:v>
                </c:pt>
                <c:pt idx="433">
                  <c:v>33500</c:v>
                </c:pt>
                <c:pt idx="434">
                  <c:v>33501</c:v>
                </c:pt>
                <c:pt idx="435">
                  <c:v>33504</c:v>
                </c:pt>
                <c:pt idx="436">
                  <c:v>33505</c:v>
                </c:pt>
                <c:pt idx="437">
                  <c:v>33506</c:v>
                </c:pt>
                <c:pt idx="438">
                  <c:v>33507</c:v>
                </c:pt>
                <c:pt idx="439">
                  <c:v>33508</c:v>
                </c:pt>
                <c:pt idx="440">
                  <c:v>33511</c:v>
                </c:pt>
                <c:pt idx="441">
                  <c:v>33512</c:v>
                </c:pt>
                <c:pt idx="442">
                  <c:v>33513</c:v>
                </c:pt>
                <c:pt idx="443">
                  <c:v>33514</c:v>
                </c:pt>
                <c:pt idx="444">
                  <c:v>33515</c:v>
                </c:pt>
                <c:pt idx="445">
                  <c:v>33518</c:v>
                </c:pt>
                <c:pt idx="446">
                  <c:v>33519</c:v>
                </c:pt>
                <c:pt idx="447">
                  <c:v>33520</c:v>
                </c:pt>
                <c:pt idx="448">
                  <c:v>33521</c:v>
                </c:pt>
                <c:pt idx="449">
                  <c:v>33522</c:v>
                </c:pt>
                <c:pt idx="450">
                  <c:v>33525</c:v>
                </c:pt>
                <c:pt idx="451">
                  <c:v>33526</c:v>
                </c:pt>
                <c:pt idx="452">
                  <c:v>33527</c:v>
                </c:pt>
                <c:pt idx="453">
                  <c:v>33528</c:v>
                </c:pt>
                <c:pt idx="454">
                  <c:v>33529</c:v>
                </c:pt>
                <c:pt idx="455">
                  <c:v>33532</c:v>
                </c:pt>
                <c:pt idx="456">
                  <c:v>33533</c:v>
                </c:pt>
                <c:pt idx="457">
                  <c:v>33534</c:v>
                </c:pt>
                <c:pt idx="458">
                  <c:v>33535</c:v>
                </c:pt>
                <c:pt idx="459">
                  <c:v>33536</c:v>
                </c:pt>
                <c:pt idx="460">
                  <c:v>33539</c:v>
                </c:pt>
                <c:pt idx="461">
                  <c:v>33540</c:v>
                </c:pt>
                <c:pt idx="462">
                  <c:v>33541</c:v>
                </c:pt>
                <c:pt idx="463">
                  <c:v>33542</c:v>
                </c:pt>
                <c:pt idx="464">
                  <c:v>33543</c:v>
                </c:pt>
                <c:pt idx="465">
                  <c:v>33546</c:v>
                </c:pt>
                <c:pt idx="466">
                  <c:v>33547</c:v>
                </c:pt>
                <c:pt idx="467">
                  <c:v>33548</c:v>
                </c:pt>
                <c:pt idx="468">
                  <c:v>33549</c:v>
                </c:pt>
                <c:pt idx="469">
                  <c:v>33550</c:v>
                </c:pt>
                <c:pt idx="470">
                  <c:v>33553</c:v>
                </c:pt>
                <c:pt idx="471">
                  <c:v>33554</c:v>
                </c:pt>
                <c:pt idx="472">
                  <c:v>33555</c:v>
                </c:pt>
                <c:pt idx="473">
                  <c:v>33556</c:v>
                </c:pt>
                <c:pt idx="474">
                  <c:v>33557</c:v>
                </c:pt>
                <c:pt idx="475">
                  <c:v>33560</c:v>
                </c:pt>
                <c:pt idx="476">
                  <c:v>33561</c:v>
                </c:pt>
                <c:pt idx="477">
                  <c:v>33562</c:v>
                </c:pt>
                <c:pt idx="478">
                  <c:v>33563</c:v>
                </c:pt>
                <c:pt idx="479">
                  <c:v>33564</c:v>
                </c:pt>
                <c:pt idx="480">
                  <c:v>33567</c:v>
                </c:pt>
                <c:pt idx="481">
                  <c:v>33568</c:v>
                </c:pt>
                <c:pt idx="482">
                  <c:v>33569</c:v>
                </c:pt>
                <c:pt idx="483">
                  <c:v>33570</c:v>
                </c:pt>
                <c:pt idx="484">
                  <c:v>33571</c:v>
                </c:pt>
                <c:pt idx="485">
                  <c:v>33574</c:v>
                </c:pt>
                <c:pt idx="486">
                  <c:v>33575</c:v>
                </c:pt>
                <c:pt idx="487">
                  <c:v>33576</c:v>
                </c:pt>
                <c:pt idx="488">
                  <c:v>33577</c:v>
                </c:pt>
                <c:pt idx="489">
                  <c:v>33578</c:v>
                </c:pt>
                <c:pt idx="490">
                  <c:v>33581</c:v>
                </c:pt>
                <c:pt idx="491">
                  <c:v>33582</c:v>
                </c:pt>
                <c:pt idx="492">
                  <c:v>33583</c:v>
                </c:pt>
                <c:pt idx="493">
                  <c:v>33584</c:v>
                </c:pt>
                <c:pt idx="494">
                  <c:v>33585</c:v>
                </c:pt>
                <c:pt idx="495">
                  <c:v>33588</c:v>
                </c:pt>
                <c:pt idx="496">
                  <c:v>33589</c:v>
                </c:pt>
                <c:pt idx="497">
                  <c:v>33590</c:v>
                </c:pt>
                <c:pt idx="498">
                  <c:v>33591</c:v>
                </c:pt>
                <c:pt idx="499">
                  <c:v>33592</c:v>
                </c:pt>
                <c:pt idx="500">
                  <c:v>33595</c:v>
                </c:pt>
                <c:pt idx="501">
                  <c:v>33596</c:v>
                </c:pt>
                <c:pt idx="502">
                  <c:v>33599</c:v>
                </c:pt>
                <c:pt idx="503">
                  <c:v>33602</c:v>
                </c:pt>
                <c:pt idx="504">
                  <c:v>33603</c:v>
                </c:pt>
                <c:pt idx="505">
                  <c:v>33605</c:v>
                </c:pt>
                <c:pt idx="506">
                  <c:v>33606</c:v>
                </c:pt>
                <c:pt idx="507">
                  <c:v>33609</c:v>
                </c:pt>
                <c:pt idx="508">
                  <c:v>33610</c:v>
                </c:pt>
                <c:pt idx="509">
                  <c:v>33611</c:v>
                </c:pt>
                <c:pt idx="510">
                  <c:v>33612</c:v>
                </c:pt>
                <c:pt idx="511">
                  <c:v>33613</c:v>
                </c:pt>
                <c:pt idx="512">
                  <c:v>33616</c:v>
                </c:pt>
                <c:pt idx="513">
                  <c:v>33617</c:v>
                </c:pt>
                <c:pt idx="514">
                  <c:v>33618</c:v>
                </c:pt>
                <c:pt idx="515">
                  <c:v>33619</c:v>
                </c:pt>
                <c:pt idx="516">
                  <c:v>33620</c:v>
                </c:pt>
                <c:pt idx="517">
                  <c:v>33623</c:v>
                </c:pt>
                <c:pt idx="518">
                  <c:v>33624</c:v>
                </c:pt>
                <c:pt idx="519">
                  <c:v>33625</c:v>
                </c:pt>
                <c:pt idx="520">
                  <c:v>33626</c:v>
                </c:pt>
                <c:pt idx="521">
                  <c:v>33627</c:v>
                </c:pt>
                <c:pt idx="522">
                  <c:v>33630</c:v>
                </c:pt>
                <c:pt idx="523">
                  <c:v>33631</c:v>
                </c:pt>
                <c:pt idx="524">
                  <c:v>33632</c:v>
                </c:pt>
                <c:pt idx="525">
                  <c:v>33633</c:v>
                </c:pt>
                <c:pt idx="526">
                  <c:v>33634</c:v>
                </c:pt>
                <c:pt idx="527">
                  <c:v>33637</c:v>
                </c:pt>
                <c:pt idx="528">
                  <c:v>33638</c:v>
                </c:pt>
                <c:pt idx="529">
                  <c:v>33639</c:v>
                </c:pt>
                <c:pt idx="530">
                  <c:v>33640</c:v>
                </c:pt>
                <c:pt idx="531">
                  <c:v>33641</c:v>
                </c:pt>
                <c:pt idx="532">
                  <c:v>33644</c:v>
                </c:pt>
                <c:pt idx="533">
                  <c:v>33645</c:v>
                </c:pt>
                <c:pt idx="534">
                  <c:v>33646</c:v>
                </c:pt>
                <c:pt idx="535">
                  <c:v>33647</c:v>
                </c:pt>
                <c:pt idx="536">
                  <c:v>33648</c:v>
                </c:pt>
                <c:pt idx="537">
                  <c:v>33651</c:v>
                </c:pt>
                <c:pt idx="538">
                  <c:v>33652</c:v>
                </c:pt>
                <c:pt idx="539">
                  <c:v>33653</c:v>
                </c:pt>
                <c:pt idx="540">
                  <c:v>33654</c:v>
                </c:pt>
                <c:pt idx="541">
                  <c:v>33655</c:v>
                </c:pt>
                <c:pt idx="542">
                  <c:v>33658</c:v>
                </c:pt>
                <c:pt idx="543">
                  <c:v>33659</c:v>
                </c:pt>
                <c:pt idx="544">
                  <c:v>33660</c:v>
                </c:pt>
                <c:pt idx="545">
                  <c:v>33661</c:v>
                </c:pt>
                <c:pt idx="546">
                  <c:v>33662</c:v>
                </c:pt>
                <c:pt idx="547">
                  <c:v>33665</c:v>
                </c:pt>
                <c:pt idx="548">
                  <c:v>33666</c:v>
                </c:pt>
                <c:pt idx="549">
                  <c:v>33667</c:v>
                </c:pt>
                <c:pt idx="550">
                  <c:v>33668</c:v>
                </c:pt>
                <c:pt idx="551">
                  <c:v>33669</c:v>
                </c:pt>
                <c:pt idx="552">
                  <c:v>33672</c:v>
                </c:pt>
                <c:pt idx="553">
                  <c:v>33673</c:v>
                </c:pt>
                <c:pt idx="554">
                  <c:v>33674</c:v>
                </c:pt>
                <c:pt idx="555">
                  <c:v>33675</c:v>
                </c:pt>
                <c:pt idx="556">
                  <c:v>33676</c:v>
                </c:pt>
                <c:pt idx="557">
                  <c:v>33679</c:v>
                </c:pt>
                <c:pt idx="558">
                  <c:v>33680</c:v>
                </c:pt>
                <c:pt idx="559">
                  <c:v>33681</c:v>
                </c:pt>
                <c:pt idx="560">
                  <c:v>33682</c:v>
                </c:pt>
                <c:pt idx="561">
                  <c:v>33683</c:v>
                </c:pt>
                <c:pt idx="562">
                  <c:v>33686</c:v>
                </c:pt>
                <c:pt idx="563">
                  <c:v>33687</c:v>
                </c:pt>
                <c:pt idx="564">
                  <c:v>33688</c:v>
                </c:pt>
                <c:pt idx="565">
                  <c:v>33689</c:v>
                </c:pt>
                <c:pt idx="566">
                  <c:v>33690</c:v>
                </c:pt>
                <c:pt idx="567">
                  <c:v>33693</c:v>
                </c:pt>
                <c:pt idx="568">
                  <c:v>33694</c:v>
                </c:pt>
                <c:pt idx="569">
                  <c:v>33695</c:v>
                </c:pt>
                <c:pt idx="570">
                  <c:v>33696</c:v>
                </c:pt>
                <c:pt idx="571">
                  <c:v>33697</c:v>
                </c:pt>
                <c:pt idx="572">
                  <c:v>33700</c:v>
                </c:pt>
                <c:pt idx="573">
                  <c:v>33701</c:v>
                </c:pt>
                <c:pt idx="574">
                  <c:v>33702</c:v>
                </c:pt>
                <c:pt idx="575">
                  <c:v>33703</c:v>
                </c:pt>
                <c:pt idx="576">
                  <c:v>33704</c:v>
                </c:pt>
                <c:pt idx="577">
                  <c:v>33707</c:v>
                </c:pt>
                <c:pt idx="578">
                  <c:v>33708</c:v>
                </c:pt>
                <c:pt idx="579">
                  <c:v>33709</c:v>
                </c:pt>
                <c:pt idx="580">
                  <c:v>33710</c:v>
                </c:pt>
                <c:pt idx="581">
                  <c:v>33715</c:v>
                </c:pt>
                <c:pt idx="582">
                  <c:v>33716</c:v>
                </c:pt>
                <c:pt idx="583">
                  <c:v>33717</c:v>
                </c:pt>
                <c:pt idx="584">
                  <c:v>33718</c:v>
                </c:pt>
                <c:pt idx="585">
                  <c:v>33721</c:v>
                </c:pt>
                <c:pt idx="586">
                  <c:v>33722</c:v>
                </c:pt>
                <c:pt idx="587">
                  <c:v>33723</c:v>
                </c:pt>
                <c:pt idx="588">
                  <c:v>33724</c:v>
                </c:pt>
                <c:pt idx="589">
                  <c:v>33725</c:v>
                </c:pt>
                <c:pt idx="590">
                  <c:v>33729</c:v>
                </c:pt>
                <c:pt idx="591">
                  <c:v>33730</c:v>
                </c:pt>
                <c:pt idx="592">
                  <c:v>33731</c:v>
                </c:pt>
                <c:pt idx="593">
                  <c:v>33732</c:v>
                </c:pt>
                <c:pt idx="594">
                  <c:v>33735</c:v>
                </c:pt>
                <c:pt idx="595">
                  <c:v>33736</c:v>
                </c:pt>
                <c:pt idx="596">
                  <c:v>33737</c:v>
                </c:pt>
                <c:pt idx="597">
                  <c:v>33738</c:v>
                </c:pt>
                <c:pt idx="598">
                  <c:v>33739</c:v>
                </c:pt>
                <c:pt idx="599">
                  <c:v>33742</c:v>
                </c:pt>
                <c:pt idx="600">
                  <c:v>33743</c:v>
                </c:pt>
                <c:pt idx="601">
                  <c:v>33744</c:v>
                </c:pt>
                <c:pt idx="602">
                  <c:v>33745</c:v>
                </c:pt>
                <c:pt idx="603">
                  <c:v>33746</c:v>
                </c:pt>
                <c:pt idx="604">
                  <c:v>33750</c:v>
                </c:pt>
                <c:pt idx="605">
                  <c:v>33751</c:v>
                </c:pt>
                <c:pt idx="606">
                  <c:v>33752</c:v>
                </c:pt>
                <c:pt idx="607">
                  <c:v>33753</c:v>
                </c:pt>
                <c:pt idx="608">
                  <c:v>33756</c:v>
                </c:pt>
                <c:pt idx="609">
                  <c:v>33757</c:v>
                </c:pt>
                <c:pt idx="610">
                  <c:v>33758</c:v>
                </c:pt>
                <c:pt idx="611">
                  <c:v>33759</c:v>
                </c:pt>
                <c:pt idx="612">
                  <c:v>33760</c:v>
                </c:pt>
                <c:pt idx="613">
                  <c:v>33763</c:v>
                </c:pt>
                <c:pt idx="614">
                  <c:v>33764</c:v>
                </c:pt>
                <c:pt idx="615">
                  <c:v>33765</c:v>
                </c:pt>
                <c:pt idx="616">
                  <c:v>33766</c:v>
                </c:pt>
                <c:pt idx="617">
                  <c:v>33767</c:v>
                </c:pt>
                <c:pt idx="618">
                  <c:v>33770</c:v>
                </c:pt>
                <c:pt idx="619">
                  <c:v>33771</c:v>
                </c:pt>
                <c:pt idx="620">
                  <c:v>33772</c:v>
                </c:pt>
                <c:pt idx="621">
                  <c:v>33773</c:v>
                </c:pt>
                <c:pt idx="622">
                  <c:v>33774</c:v>
                </c:pt>
                <c:pt idx="623">
                  <c:v>33777</c:v>
                </c:pt>
                <c:pt idx="624">
                  <c:v>33778</c:v>
                </c:pt>
                <c:pt idx="625">
                  <c:v>33779</c:v>
                </c:pt>
                <c:pt idx="626">
                  <c:v>33780</c:v>
                </c:pt>
                <c:pt idx="627">
                  <c:v>33781</c:v>
                </c:pt>
                <c:pt idx="628">
                  <c:v>33784</c:v>
                </c:pt>
                <c:pt idx="629">
                  <c:v>33785</c:v>
                </c:pt>
                <c:pt idx="630">
                  <c:v>33786</c:v>
                </c:pt>
                <c:pt idx="631">
                  <c:v>33787</c:v>
                </c:pt>
                <c:pt idx="632">
                  <c:v>33788</c:v>
                </c:pt>
                <c:pt idx="633">
                  <c:v>33791</c:v>
                </c:pt>
                <c:pt idx="634">
                  <c:v>33792</c:v>
                </c:pt>
                <c:pt idx="635">
                  <c:v>33793</c:v>
                </c:pt>
                <c:pt idx="636">
                  <c:v>33794</c:v>
                </c:pt>
                <c:pt idx="637">
                  <c:v>33795</c:v>
                </c:pt>
                <c:pt idx="638">
                  <c:v>33798</c:v>
                </c:pt>
                <c:pt idx="639">
                  <c:v>33799</c:v>
                </c:pt>
                <c:pt idx="640">
                  <c:v>33800</c:v>
                </c:pt>
                <c:pt idx="641">
                  <c:v>33801</c:v>
                </c:pt>
                <c:pt idx="642">
                  <c:v>33802</c:v>
                </c:pt>
                <c:pt idx="643">
                  <c:v>33805</c:v>
                </c:pt>
                <c:pt idx="644">
                  <c:v>33806</c:v>
                </c:pt>
                <c:pt idx="645">
                  <c:v>33807</c:v>
                </c:pt>
                <c:pt idx="646">
                  <c:v>33808</c:v>
                </c:pt>
                <c:pt idx="647">
                  <c:v>33809</c:v>
                </c:pt>
                <c:pt idx="648">
                  <c:v>33812</c:v>
                </c:pt>
                <c:pt idx="649">
                  <c:v>33813</c:v>
                </c:pt>
                <c:pt idx="650">
                  <c:v>33814</c:v>
                </c:pt>
                <c:pt idx="651">
                  <c:v>33815</c:v>
                </c:pt>
                <c:pt idx="652">
                  <c:v>33816</c:v>
                </c:pt>
                <c:pt idx="653">
                  <c:v>33819</c:v>
                </c:pt>
                <c:pt idx="654">
                  <c:v>33820</c:v>
                </c:pt>
                <c:pt idx="655">
                  <c:v>33821</c:v>
                </c:pt>
                <c:pt idx="656">
                  <c:v>33822</c:v>
                </c:pt>
                <c:pt idx="657">
                  <c:v>33823</c:v>
                </c:pt>
                <c:pt idx="658">
                  <c:v>33826</c:v>
                </c:pt>
                <c:pt idx="659">
                  <c:v>33827</c:v>
                </c:pt>
                <c:pt idx="660">
                  <c:v>33828</c:v>
                </c:pt>
                <c:pt idx="661">
                  <c:v>33829</c:v>
                </c:pt>
                <c:pt idx="662">
                  <c:v>33830</c:v>
                </c:pt>
                <c:pt idx="663">
                  <c:v>33833</c:v>
                </c:pt>
                <c:pt idx="664">
                  <c:v>33834</c:v>
                </c:pt>
                <c:pt idx="665">
                  <c:v>33835</c:v>
                </c:pt>
                <c:pt idx="666">
                  <c:v>33836</c:v>
                </c:pt>
                <c:pt idx="667">
                  <c:v>33837</c:v>
                </c:pt>
                <c:pt idx="668">
                  <c:v>33840</c:v>
                </c:pt>
                <c:pt idx="669">
                  <c:v>33841</c:v>
                </c:pt>
                <c:pt idx="670">
                  <c:v>33842</c:v>
                </c:pt>
                <c:pt idx="671">
                  <c:v>33843</c:v>
                </c:pt>
                <c:pt idx="672">
                  <c:v>33844</c:v>
                </c:pt>
                <c:pt idx="673">
                  <c:v>33848</c:v>
                </c:pt>
                <c:pt idx="674">
                  <c:v>33849</c:v>
                </c:pt>
                <c:pt idx="675">
                  <c:v>33850</c:v>
                </c:pt>
                <c:pt idx="676">
                  <c:v>33851</c:v>
                </c:pt>
                <c:pt idx="677">
                  <c:v>33854</c:v>
                </c:pt>
                <c:pt idx="678">
                  <c:v>33855</c:v>
                </c:pt>
                <c:pt idx="679">
                  <c:v>33856</c:v>
                </c:pt>
                <c:pt idx="680">
                  <c:v>33857</c:v>
                </c:pt>
                <c:pt idx="681">
                  <c:v>33858</c:v>
                </c:pt>
                <c:pt idx="682">
                  <c:v>33861</c:v>
                </c:pt>
                <c:pt idx="683">
                  <c:v>33862</c:v>
                </c:pt>
                <c:pt idx="684">
                  <c:v>33863</c:v>
                </c:pt>
                <c:pt idx="685">
                  <c:v>33864</c:v>
                </c:pt>
                <c:pt idx="686">
                  <c:v>33865</c:v>
                </c:pt>
                <c:pt idx="687">
                  <c:v>33868</c:v>
                </c:pt>
                <c:pt idx="688">
                  <c:v>33869</c:v>
                </c:pt>
                <c:pt idx="689">
                  <c:v>33870</c:v>
                </c:pt>
                <c:pt idx="690">
                  <c:v>33871</c:v>
                </c:pt>
                <c:pt idx="691">
                  <c:v>33872</c:v>
                </c:pt>
                <c:pt idx="692">
                  <c:v>33875</c:v>
                </c:pt>
                <c:pt idx="693">
                  <c:v>33876</c:v>
                </c:pt>
                <c:pt idx="694">
                  <c:v>33877</c:v>
                </c:pt>
                <c:pt idx="695">
                  <c:v>33878</c:v>
                </c:pt>
                <c:pt idx="696">
                  <c:v>33879</c:v>
                </c:pt>
                <c:pt idx="697">
                  <c:v>33882</c:v>
                </c:pt>
                <c:pt idx="698">
                  <c:v>33883</c:v>
                </c:pt>
                <c:pt idx="699">
                  <c:v>33884</c:v>
                </c:pt>
                <c:pt idx="700">
                  <c:v>33885</c:v>
                </c:pt>
                <c:pt idx="701">
                  <c:v>33886</c:v>
                </c:pt>
                <c:pt idx="702">
                  <c:v>33889</c:v>
                </c:pt>
                <c:pt idx="703">
                  <c:v>33890</c:v>
                </c:pt>
                <c:pt idx="704">
                  <c:v>33891</c:v>
                </c:pt>
                <c:pt idx="705">
                  <c:v>33892</c:v>
                </c:pt>
                <c:pt idx="706">
                  <c:v>33893</c:v>
                </c:pt>
                <c:pt idx="707">
                  <c:v>33896</c:v>
                </c:pt>
                <c:pt idx="708">
                  <c:v>33897</c:v>
                </c:pt>
                <c:pt idx="709">
                  <c:v>33898</c:v>
                </c:pt>
                <c:pt idx="710">
                  <c:v>33899</c:v>
                </c:pt>
                <c:pt idx="711">
                  <c:v>33900</c:v>
                </c:pt>
                <c:pt idx="712">
                  <c:v>33903</c:v>
                </c:pt>
                <c:pt idx="713">
                  <c:v>33904</c:v>
                </c:pt>
                <c:pt idx="714">
                  <c:v>33905</c:v>
                </c:pt>
                <c:pt idx="715">
                  <c:v>33906</c:v>
                </c:pt>
                <c:pt idx="716">
                  <c:v>33907</c:v>
                </c:pt>
                <c:pt idx="717">
                  <c:v>33910</c:v>
                </c:pt>
                <c:pt idx="718">
                  <c:v>33911</c:v>
                </c:pt>
                <c:pt idx="719">
                  <c:v>33912</c:v>
                </c:pt>
                <c:pt idx="720">
                  <c:v>33913</c:v>
                </c:pt>
                <c:pt idx="721">
                  <c:v>33914</c:v>
                </c:pt>
                <c:pt idx="722">
                  <c:v>33917</c:v>
                </c:pt>
                <c:pt idx="723">
                  <c:v>33918</c:v>
                </c:pt>
                <c:pt idx="724">
                  <c:v>33919</c:v>
                </c:pt>
                <c:pt idx="725">
                  <c:v>33920</c:v>
                </c:pt>
                <c:pt idx="726">
                  <c:v>33921</c:v>
                </c:pt>
                <c:pt idx="727">
                  <c:v>33924</c:v>
                </c:pt>
                <c:pt idx="728">
                  <c:v>33925</c:v>
                </c:pt>
                <c:pt idx="729">
                  <c:v>33926</c:v>
                </c:pt>
                <c:pt idx="730">
                  <c:v>33927</c:v>
                </c:pt>
                <c:pt idx="731">
                  <c:v>33928</c:v>
                </c:pt>
                <c:pt idx="732">
                  <c:v>33931</c:v>
                </c:pt>
                <c:pt idx="733">
                  <c:v>33932</c:v>
                </c:pt>
                <c:pt idx="734">
                  <c:v>33933</c:v>
                </c:pt>
                <c:pt idx="735">
                  <c:v>33934</c:v>
                </c:pt>
                <c:pt idx="736">
                  <c:v>33935</c:v>
                </c:pt>
                <c:pt idx="737">
                  <c:v>33938</c:v>
                </c:pt>
                <c:pt idx="738">
                  <c:v>33939</c:v>
                </c:pt>
                <c:pt idx="739">
                  <c:v>33940</c:v>
                </c:pt>
                <c:pt idx="740">
                  <c:v>33941</c:v>
                </c:pt>
                <c:pt idx="741">
                  <c:v>33942</c:v>
                </c:pt>
                <c:pt idx="742">
                  <c:v>33945</c:v>
                </c:pt>
                <c:pt idx="743">
                  <c:v>33946</c:v>
                </c:pt>
                <c:pt idx="744">
                  <c:v>33947</c:v>
                </c:pt>
                <c:pt idx="745">
                  <c:v>33948</c:v>
                </c:pt>
                <c:pt idx="746">
                  <c:v>33949</c:v>
                </c:pt>
                <c:pt idx="747">
                  <c:v>33952</c:v>
                </c:pt>
                <c:pt idx="748">
                  <c:v>33953</c:v>
                </c:pt>
                <c:pt idx="749">
                  <c:v>33954</c:v>
                </c:pt>
                <c:pt idx="750">
                  <c:v>33955</c:v>
                </c:pt>
                <c:pt idx="751">
                  <c:v>33956</c:v>
                </c:pt>
                <c:pt idx="752">
                  <c:v>33959</c:v>
                </c:pt>
                <c:pt idx="753">
                  <c:v>33960</c:v>
                </c:pt>
                <c:pt idx="754">
                  <c:v>33961</c:v>
                </c:pt>
                <c:pt idx="755">
                  <c:v>33962</c:v>
                </c:pt>
                <c:pt idx="756">
                  <c:v>33967</c:v>
                </c:pt>
                <c:pt idx="757">
                  <c:v>33968</c:v>
                </c:pt>
                <c:pt idx="758">
                  <c:v>33969</c:v>
                </c:pt>
                <c:pt idx="759">
                  <c:v>33973</c:v>
                </c:pt>
                <c:pt idx="760">
                  <c:v>33974</c:v>
                </c:pt>
                <c:pt idx="761">
                  <c:v>33975</c:v>
                </c:pt>
                <c:pt idx="762">
                  <c:v>33976</c:v>
                </c:pt>
                <c:pt idx="763">
                  <c:v>33977</c:v>
                </c:pt>
                <c:pt idx="764">
                  <c:v>33980</c:v>
                </c:pt>
                <c:pt idx="765">
                  <c:v>33981</c:v>
                </c:pt>
                <c:pt idx="766">
                  <c:v>33982</c:v>
                </c:pt>
                <c:pt idx="767">
                  <c:v>33983</c:v>
                </c:pt>
                <c:pt idx="768">
                  <c:v>33984</c:v>
                </c:pt>
                <c:pt idx="769">
                  <c:v>33987</c:v>
                </c:pt>
                <c:pt idx="770">
                  <c:v>33988</c:v>
                </c:pt>
                <c:pt idx="771">
                  <c:v>33989</c:v>
                </c:pt>
                <c:pt idx="772">
                  <c:v>33990</c:v>
                </c:pt>
                <c:pt idx="773">
                  <c:v>33991</c:v>
                </c:pt>
                <c:pt idx="774">
                  <c:v>33994</c:v>
                </c:pt>
                <c:pt idx="775">
                  <c:v>33995</c:v>
                </c:pt>
                <c:pt idx="776">
                  <c:v>33996</c:v>
                </c:pt>
                <c:pt idx="777">
                  <c:v>33997</c:v>
                </c:pt>
                <c:pt idx="778">
                  <c:v>33998</c:v>
                </c:pt>
                <c:pt idx="779">
                  <c:v>34001</c:v>
                </c:pt>
                <c:pt idx="780">
                  <c:v>34002</c:v>
                </c:pt>
                <c:pt idx="781">
                  <c:v>34003</c:v>
                </c:pt>
                <c:pt idx="782">
                  <c:v>34004</c:v>
                </c:pt>
                <c:pt idx="783">
                  <c:v>34005</c:v>
                </c:pt>
                <c:pt idx="784">
                  <c:v>34008</c:v>
                </c:pt>
                <c:pt idx="785">
                  <c:v>34009</c:v>
                </c:pt>
                <c:pt idx="786">
                  <c:v>34010</c:v>
                </c:pt>
                <c:pt idx="787">
                  <c:v>34011</c:v>
                </c:pt>
                <c:pt idx="788">
                  <c:v>34012</c:v>
                </c:pt>
                <c:pt idx="789">
                  <c:v>34015</c:v>
                </c:pt>
                <c:pt idx="790">
                  <c:v>34016</c:v>
                </c:pt>
                <c:pt idx="791">
                  <c:v>34017</c:v>
                </c:pt>
                <c:pt idx="792">
                  <c:v>34018</c:v>
                </c:pt>
                <c:pt idx="793">
                  <c:v>34019</c:v>
                </c:pt>
                <c:pt idx="794">
                  <c:v>34022</c:v>
                </c:pt>
                <c:pt idx="795">
                  <c:v>34023</c:v>
                </c:pt>
                <c:pt idx="796">
                  <c:v>34024</c:v>
                </c:pt>
                <c:pt idx="797">
                  <c:v>34025</c:v>
                </c:pt>
                <c:pt idx="798">
                  <c:v>34026</c:v>
                </c:pt>
                <c:pt idx="799">
                  <c:v>34029</c:v>
                </c:pt>
                <c:pt idx="800">
                  <c:v>34030</c:v>
                </c:pt>
                <c:pt idx="801">
                  <c:v>34031</c:v>
                </c:pt>
                <c:pt idx="802">
                  <c:v>34032</c:v>
                </c:pt>
                <c:pt idx="803">
                  <c:v>34033</c:v>
                </c:pt>
                <c:pt idx="804">
                  <c:v>34036</c:v>
                </c:pt>
                <c:pt idx="805">
                  <c:v>34037</c:v>
                </c:pt>
                <c:pt idx="806">
                  <c:v>34038</c:v>
                </c:pt>
                <c:pt idx="807">
                  <c:v>34039</c:v>
                </c:pt>
                <c:pt idx="808">
                  <c:v>34040</c:v>
                </c:pt>
                <c:pt idx="809">
                  <c:v>34043</c:v>
                </c:pt>
                <c:pt idx="810">
                  <c:v>34044</c:v>
                </c:pt>
                <c:pt idx="811">
                  <c:v>34045</c:v>
                </c:pt>
                <c:pt idx="812">
                  <c:v>34046</c:v>
                </c:pt>
                <c:pt idx="813">
                  <c:v>34047</c:v>
                </c:pt>
                <c:pt idx="814">
                  <c:v>34050</c:v>
                </c:pt>
                <c:pt idx="815">
                  <c:v>34051</c:v>
                </c:pt>
                <c:pt idx="816">
                  <c:v>34052</c:v>
                </c:pt>
                <c:pt idx="817">
                  <c:v>34053</c:v>
                </c:pt>
                <c:pt idx="818">
                  <c:v>34054</c:v>
                </c:pt>
                <c:pt idx="819">
                  <c:v>34057</c:v>
                </c:pt>
                <c:pt idx="820">
                  <c:v>34058</c:v>
                </c:pt>
                <c:pt idx="821">
                  <c:v>34059</c:v>
                </c:pt>
                <c:pt idx="822">
                  <c:v>34060</c:v>
                </c:pt>
                <c:pt idx="823">
                  <c:v>34061</c:v>
                </c:pt>
                <c:pt idx="824">
                  <c:v>34064</c:v>
                </c:pt>
                <c:pt idx="825">
                  <c:v>34065</c:v>
                </c:pt>
                <c:pt idx="826">
                  <c:v>34066</c:v>
                </c:pt>
                <c:pt idx="827">
                  <c:v>34067</c:v>
                </c:pt>
                <c:pt idx="828">
                  <c:v>34072</c:v>
                </c:pt>
                <c:pt idx="829">
                  <c:v>34073</c:v>
                </c:pt>
                <c:pt idx="830">
                  <c:v>34074</c:v>
                </c:pt>
                <c:pt idx="831">
                  <c:v>34075</c:v>
                </c:pt>
                <c:pt idx="832">
                  <c:v>34078</c:v>
                </c:pt>
                <c:pt idx="833">
                  <c:v>34079</c:v>
                </c:pt>
                <c:pt idx="834">
                  <c:v>34080</c:v>
                </c:pt>
                <c:pt idx="835">
                  <c:v>34081</c:v>
                </c:pt>
                <c:pt idx="836">
                  <c:v>34082</c:v>
                </c:pt>
                <c:pt idx="837">
                  <c:v>34085</c:v>
                </c:pt>
                <c:pt idx="838">
                  <c:v>34086</c:v>
                </c:pt>
                <c:pt idx="839">
                  <c:v>34087</c:v>
                </c:pt>
                <c:pt idx="840">
                  <c:v>34088</c:v>
                </c:pt>
                <c:pt idx="841">
                  <c:v>34089</c:v>
                </c:pt>
                <c:pt idx="842">
                  <c:v>34093</c:v>
                </c:pt>
                <c:pt idx="843">
                  <c:v>34094</c:v>
                </c:pt>
                <c:pt idx="844">
                  <c:v>34095</c:v>
                </c:pt>
                <c:pt idx="845">
                  <c:v>34096</c:v>
                </c:pt>
                <c:pt idx="846">
                  <c:v>34099</c:v>
                </c:pt>
                <c:pt idx="847">
                  <c:v>34100</c:v>
                </c:pt>
                <c:pt idx="848">
                  <c:v>34101</c:v>
                </c:pt>
                <c:pt idx="849">
                  <c:v>34102</c:v>
                </c:pt>
                <c:pt idx="850">
                  <c:v>34103</c:v>
                </c:pt>
                <c:pt idx="851">
                  <c:v>34106</c:v>
                </c:pt>
                <c:pt idx="852">
                  <c:v>34107</c:v>
                </c:pt>
                <c:pt idx="853">
                  <c:v>34108</c:v>
                </c:pt>
                <c:pt idx="854">
                  <c:v>34109</c:v>
                </c:pt>
                <c:pt idx="855">
                  <c:v>34110</c:v>
                </c:pt>
                <c:pt idx="856">
                  <c:v>34113</c:v>
                </c:pt>
                <c:pt idx="857">
                  <c:v>34114</c:v>
                </c:pt>
                <c:pt idx="858">
                  <c:v>34115</c:v>
                </c:pt>
                <c:pt idx="859">
                  <c:v>34116</c:v>
                </c:pt>
                <c:pt idx="860">
                  <c:v>34117</c:v>
                </c:pt>
                <c:pt idx="861">
                  <c:v>34121</c:v>
                </c:pt>
                <c:pt idx="862">
                  <c:v>34122</c:v>
                </c:pt>
                <c:pt idx="863">
                  <c:v>34123</c:v>
                </c:pt>
                <c:pt idx="864">
                  <c:v>34124</c:v>
                </c:pt>
                <c:pt idx="865">
                  <c:v>34127</c:v>
                </c:pt>
                <c:pt idx="866">
                  <c:v>34128</c:v>
                </c:pt>
                <c:pt idx="867">
                  <c:v>34129</c:v>
                </c:pt>
                <c:pt idx="868">
                  <c:v>34130</c:v>
                </c:pt>
                <c:pt idx="869">
                  <c:v>34131</c:v>
                </c:pt>
                <c:pt idx="870">
                  <c:v>34134</c:v>
                </c:pt>
                <c:pt idx="871">
                  <c:v>34135</c:v>
                </c:pt>
                <c:pt idx="872">
                  <c:v>34136</c:v>
                </c:pt>
                <c:pt idx="873">
                  <c:v>34137</c:v>
                </c:pt>
                <c:pt idx="874">
                  <c:v>34138</c:v>
                </c:pt>
                <c:pt idx="875">
                  <c:v>34141</c:v>
                </c:pt>
                <c:pt idx="876">
                  <c:v>34142</c:v>
                </c:pt>
                <c:pt idx="877">
                  <c:v>34143</c:v>
                </c:pt>
                <c:pt idx="878">
                  <c:v>34144</c:v>
                </c:pt>
                <c:pt idx="879">
                  <c:v>34145</c:v>
                </c:pt>
                <c:pt idx="880">
                  <c:v>34148</c:v>
                </c:pt>
                <c:pt idx="881">
                  <c:v>34149</c:v>
                </c:pt>
                <c:pt idx="882">
                  <c:v>34150</c:v>
                </c:pt>
                <c:pt idx="883">
                  <c:v>34151</c:v>
                </c:pt>
                <c:pt idx="884">
                  <c:v>34152</c:v>
                </c:pt>
                <c:pt idx="885">
                  <c:v>34155</c:v>
                </c:pt>
                <c:pt idx="886">
                  <c:v>34156</c:v>
                </c:pt>
                <c:pt idx="887">
                  <c:v>34157</c:v>
                </c:pt>
                <c:pt idx="888">
                  <c:v>34158</c:v>
                </c:pt>
                <c:pt idx="889">
                  <c:v>34159</c:v>
                </c:pt>
                <c:pt idx="890">
                  <c:v>34162</c:v>
                </c:pt>
                <c:pt idx="891">
                  <c:v>34163</c:v>
                </c:pt>
                <c:pt idx="892">
                  <c:v>34164</c:v>
                </c:pt>
                <c:pt idx="893">
                  <c:v>34165</c:v>
                </c:pt>
                <c:pt idx="894">
                  <c:v>34166</c:v>
                </c:pt>
                <c:pt idx="895">
                  <c:v>34169</c:v>
                </c:pt>
                <c:pt idx="896">
                  <c:v>34170</c:v>
                </c:pt>
                <c:pt idx="897">
                  <c:v>34171</c:v>
                </c:pt>
                <c:pt idx="898">
                  <c:v>34172</c:v>
                </c:pt>
                <c:pt idx="899">
                  <c:v>34173</c:v>
                </c:pt>
                <c:pt idx="900">
                  <c:v>34176</c:v>
                </c:pt>
                <c:pt idx="901">
                  <c:v>34177</c:v>
                </c:pt>
                <c:pt idx="902">
                  <c:v>34178</c:v>
                </c:pt>
                <c:pt idx="903">
                  <c:v>34179</c:v>
                </c:pt>
                <c:pt idx="904">
                  <c:v>34180</c:v>
                </c:pt>
                <c:pt idx="905">
                  <c:v>34183</c:v>
                </c:pt>
                <c:pt idx="906">
                  <c:v>34184</c:v>
                </c:pt>
                <c:pt idx="907">
                  <c:v>34185</c:v>
                </c:pt>
                <c:pt idx="908">
                  <c:v>34186</c:v>
                </c:pt>
                <c:pt idx="909">
                  <c:v>34187</c:v>
                </c:pt>
                <c:pt idx="910">
                  <c:v>34190</c:v>
                </c:pt>
                <c:pt idx="911">
                  <c:v>34191</c:v>
                </c:pt>
                <c:pt idx="912">
                  <c:v>34192</c:v>
                </c:pt>
                <c:pt idx="913">
                  <c:v>34193</c:v>
                </c:pt>
                <c:pt idx="914">
                  <c:v>34194</c:v>
                </c:pt>
                <c:pt idx="915">
                  <c:v>34197</c:v>
                </c:pt>
                <c:pt idx="916">
                  <c:v>34198</c:v>
                </c:pt>
                <c:pt idx="917">
                  <c:v>34199</c:v>
                </c:pt>
                <c:pt idx="918">
                  <c:v>34200</c:v>
                </c:pt>
                <c:pt idx="919">
                  <c:v>34201</c:v>
                </c:pt>
                <c:pt idx="920">
                  <c:v>34204</c:v>
                </c:pt>
                <c:pt idx="921">
                  <c:v>34205</c:v>
                </c:pt>
                <c:pt idx="922">
                  <c:v>34206</c:v>
                </c:pt>
                <c:pt idx="923">
                  <c:v>34207</c:v>
                </c:pt>
                <c:pt idx="924">
                  <c:v>34208</c:v>
                </c:pt>
                <c:pt idx="925">
                  <c:v>34212</c:v>
                </c:pt>
                <c:pt idx="926">
                  <c:v>34213</c:v>
                </c:pt>
                <c:pt idx="927">
                  <c:v>34214</c:v>
                </c:pt>
                <c:pt idx="928">
                  <c:v>34215</c:v>
                </c:pt>
                <c:pt idx="929">
                  <c:v>34218</c:v>
                </c:pt>
                <c:pt idx="930">
                  <c:v>34219</c:v>
                </c:pt>
                <c:pt idx="931">
                  <c:v>34220</c:v>
                </c:pt>
                <c:pt idx="932">
                  <c:v>34221</c:v>
                </c:pt>
                <c:pt idx="933">
                  <c:v>34222</c:v>
                </c:pt>
                <c:pt idx="934">
                  <c:v>34225</c:v>
                </c:pt>
                <c:pt idx="935">
                  <c:v>34226</c:v>
                </c:pt>
                <c:pt idx="936">
                  <c:v>34227</c:v>
                </c:pt>
                <c:pt idx="937">
                  <c:v>34228</c:v>
                </c:pt>
                <c:pt idx="938">
                  <c:v>34229</c:v>
                </c:pt>
                <c:pt idx="939">
                  <c:v>34232</c:v>
                </c:pt>
                <c:pt idx="940">
                  <c:v>34233</c:v>
                </c:pt>
                <c:pt idx="941">
                  <c:v>34234</c:v>
                </c:pt>
                <c:pt idx="942">
                  <c:v>34235</c:v>
                </c:pt>
                <c:pt idx="943">
                  <c:v>34236</c:v>
                </c:pt>
                <c:pt idx="944">
                  <c:v>34239</c:v>
                </c:pt>
                <c:pt idx="945">
                  <c:v>34240</c:v>
                </c:pt>
                <c:pt idx="946">
                  <c:v>34241</c:v>
                </c:pt>
                <c:pt idx="947">
                  <c:v>34242</c:v>
                </c:pt>
                <c:pt idx="948">
                  <c:v>34243</c:v>
                </c:pt>
                <c:pt idx="949">
                  <c:v>34246</c:v>
                </c:pt>
                <c:pt idx="950">
                  <c:v>34247</c:v>
                </c:pt>
                <c:pt idx="951">
                  <c:v>34248</c:v>
                </c:pt>
                <c:pt idx="952">
                  <c:v>34249</c:v>
                </c:pt>
                <c:pt idx="953">
                  <c:v>34250</c:v>
                </c:pt>
                <c:pt idx="954">
                  <c:v>34253</c:v>
                </c:pt>
                <c:pt idx="955">
                  <c:v>34254</c:v>
                </c:pt>
                <c:pt idx="956">
                  <c:v>34255</c:v>
                </c:pt>
                <c:pt idx="957">
                  <c:v>34256</c:v>
                </c:pt>
                <c:pt idx="958">
                  <c:v>34257</c:v>
                </c:pt>
                <c:pt idx="959">
                  <c:v>34260</c:v>
                </c:pt>
                <c:pt idx="960">
                  <c:v>34261</c:v>
                </c:pt>
                <c:pt idx="961">
                  <c:v>34262</c:v>
                </c:pt>
                <c:pt idx="962">
                  <c:v>34263</c:v>
                </c:pt>
                <c:pt idx="963">
                  <c:v>34264</c:v>
                </c:pt>
                <c:pt idx="964">
                  <c:v>34267</c:v>
                </c:pt>
                <c:pt idx="965">
                  <c:v>34268</c:v>
                </c:pt>
                <c:pt idx="966">
                  <c:v>34269</c:v>
                </c:pt>
                <c:pt idx="967">
                  <c:v>34270</c:v>
                </c:pt>
                <c:pt idx="968">
                  <c:v>34271</c:v>
                </c:pt>
                <c:pt idx="969">
                  <c:v>34274</c:v>
                </c:pt>
                <c:pt idx="970">
                  <c:v>34275</c:v>
                </c:pt>
                <c:pt idx="971">
                  <c:v>34276</c:v>
                </c:pt>
                <c:pt idx="972">
                  <c:v>34277</c:v>
                </c:pt>
                <c:pt idx="973">
                  <c:v>34278</c:v>
                </c:pt>
                <c:pt idx="974">
                  <c:v>34281</c:v>
                </c:pt>
                <c:pt idx="975">
                  <c:v>34282</c:v>
                </c:pt>
                <c:pt idx="976">
                  <c:v>34283</c:v>
                </c:pt>
                <c:pt idx="977">
                  <c:v>34284</c:v>
                </c:pt>
                <c:pt idx="978">
                  <c:v>34285</c:v>
                </c:pt>
                <c:pt idx="979">
                  <c:v>34288</c:v>
                </c:pt>
                <c:pt idx="980">
                  <c:v>34289</c:v>
                </c:pt>
                <c:pt idx="981">
                  <c:v>34290</c:v>
                </c:pt>
                <c:pt idx="982">
                  <c:v>34291</c:v>
                </c:pt>
                <c:pt idx="983">
                  <c:v>34292</c:v>
                </c:pt>
                <c:pt idx="984">
                  <c:v>34295</c:v>
                </c:pt>
                <c:pt idx="985">
                  <c:v>34296</c:v>
                </c:pt>
                <c:pt idx="986">
                  <c:v>34297</c:v>
                </c:pt>
                <c:pt idx="987">
                  <c:v>34298</c:v>
                </c:pt>
                <c:pt idx="988">
                  <c:v>34299</c:v>
                </c:pt>
                <c:pt idx="989">
                  <c:v>34302</c:v>
                </c:pt>
                <c:pt idx="990">
                  <c:v>34303</c:v>
                </c:pt>
                <c:pt idx="991">
                  <c:v>34304</c:v>
                </c:pt>
                <c:pt idx="992">
                  <c:v>34305</c:v>
                </c:pt>
                <c:pt idx="993">
                  <c:v>34306</c:v>
                </c:pt>
                <c:pt idx="994">
                  <c:v>34309</c:v>
                </c:pt>
                <c:pt idx="995">
                  <c:v>34310</c:v>
                </c:pt>
                <c:pt idx="996">
                  <c:v>34311</c:v>
                </c:pt>
                <c:pt idx="997">
                  <c:v>34312</c:v>
                </c:pt>
                <c:pt idx="998">
                  <c:v>34313</c:v>
                </c:pt>
                <c:pt idx="999">
                  <c:v>34316</c:v>
                </c:pt>
                <c:pt idx="1000">
                  <c:v>34317</c:v>
                </c:pt>
                <c:pt idx="1001">
                  <c:v>34318</c:v>
                </c:pt>
                <c:pt idx="1002">
                  <c:v>34319</c:v>
                </c:pt>
                <c:pt idx="1003">
                  <c:v>34320</c:v>
                </c:pt>
                <c:pt idx="1004">
                  <c:v>34323</c:v>
                </c:pt>
                <c:pt idx="1005">
                  <c:v>34324</c:v>
                </c:pt>
                <c:pt idx="1006">
                  <c:v>34325</c:v>
                </c:pt>
                <c:pt idx="1007">
                  <c:v>34326</c:v>
                </c:pt>
                <c:pt idx="1008">
                  <c:v>34327</c:v>
                </c:pt>
                <c:pt idx="1009">
                  <c:v>34332</c:v>
                </c:pt>
                <c:pt idx="1010">
                  <c:v>34333</c:v>
                </c:pt>
                <c:pt idx="1011">
                  <c:v>34334</c:v>
                </c:pt>
                <c:pt idx="1012">
                  <c:v>34338</c:v>
                </c:pt>
                <c:pt idx="1013">
                  <c:v>34339</c:v>
                </c:pt>
                <c:pt idx="1014">
                  <c:v>34340</c:v>
                </c:pt>
                <c:pt idx="1015">
                  <c:v>34341</c:v>
                </c:pt>
                <c:pt idx="1016">
                  <c:v>34344</c:v>
                </c:pt>
                <c:pt idx="1017">
                  <c:v>34345</c:v>
                </c:pt>
                <c:pt idx="1018">
                  <c:v>34346</c:v>
                </c:pt>
                <c:pt idx="1019">
                  <c:v>34347</c:v>
                </c:pt>
                <c:pt idx="1020">
                  <c:v>34348</c:v>
                </c:pt>
                <c:pt idx="1021">
                  <c:v>34351</c:v>
                </c:pt>
                <c:pt idx="1022">
                  <c:v>34352</c:v>
                </c:pt>
                <c:pt idx="1023">
                  <c:v>34353</c:v>
                </c:pt>
                <c:pt idx="1024">
                  <c:v>34354</c:v>
                </c:pt>
                <c:pt idx="1025">
                  <c:v>34355</c:v>
                </c:pt>
                <c:pt idx="1026">
                  <c:v>34358</c:v>
                </c:pt>
                <c:pt idx="1027">
                  <c:v>34359</c:v>
                </c:pt>
                <c:pt idx="1028">
                  <c:v>34360</c:v>
                </c:pt>
                <c:pt idx="1029">
                  <c:v>34361</c:v>
                </c:pt>
                <c:pt idx="1030">
                  <c:v>34362</c:v>
                </c:pt>
                <c:pt idx="1031">
                  <c:v>34365</c:v>
                </c:pt>
                <c:pt idx="1032">
                  <c:v>34366</c:v>
                </c:pt>
                <c:pt idx="1033">
                  <c:v>34367</c:v>
                </c:pt>
                <c:pt idx="1034">
                  <c:v>34368</c:v>
                </c:pt>
                <c:pt idx="1035">
                  <c:v>34369</c:v>
                </c:pt>
                <c:pt idx="1036">
                  <c:v>34372</c:v>
                </c:pt>
                <c:pt idx="1037">
                  <c:v>34373</c:v>
                </c:pt>
                <c:pt idx="1038">
                  <c:v>34374</c:v>
                </c:pt>
                <c:pt idx="1039">
                  <c:v>34375</c:v>
                </c:pt>
                <c:pt idx="1040">
                  <c:v>34376</c:v>
                </c:pt>
                <c:pt idx="1041">
                  <c:v>34379</c:v>
                </c:pt>
                <c:pt idx="1042">
                  <c:v>34380</c:v>
                </c:pt>
                <c:pt idx="1043">
                  <c:v>34381</c:v>
                </c:pt>
                <c:pt idx="1044">
                  <c:v>34382</c:v>
                </c:pt>
                <c:pt idx="1045">
                  <c:v>34383</c:v>
                </c:pt>
                <c:pt idx="1046">
                  <c:v>34386</c:v>
                </c:pt>
                <c:pt idx="1047">
                  <c:v>34387</c:v>
                </c:pt>
                <c:pt idx="1048">
                  <c:v>34388</c:v>
                </c:pt>
                <c:pt idx="1049">
                  <c:v>34389</c:v>
                </c:pt>
                <c:pt idx="1050">
                  <c:v>34390</c:v>
                </c:pt>
                <c:pt idx="1051">
                  <c:v>34393</c:v>
                </c:pt>
                <c:pt idx="1052">
                  <c:v>34394</c:v>
                </c:pt>
                <c:pt idx="1053">
                  <c:v>34395</c:v>
                </c:pt>
                <c:pt idx="1054">
                  <c:v>34396</c:v>
                </c:pt>
                <c:pt idx="1055">
                  <c:v>34397</c:v>
                </c:pt>
                <c:pt idx="1056">
                  <c:v>34400</c:v>
                </c:pt>
                <c:pt idx="1057">
                  <c:v>34401</c:v>
                </c:pt>
                <c:pt idx="1058">
                  <c:v>34402</c:v>
                </c:pt>
                <c:pt idx="1059">
                  <c:v>34403</c:v>
                </c:pt>
                <c:pt idx="1060">
                  <c:v>34404</c:v>
                </c:pt>
                <c:pt idx="1061">
                  <c:v>34407</c:v>
                </c:pt>
                <c:pt idx="1062">
                  <c:v>34408</c:v>
                </c:pt>
                <c:pt idx="1063">
                  <c:v>34409</c:v>
                </c:pt>
                <c:pt idx="1064">
                  <c:v>34410</c:v>
                </c:pt>
                <c:pt idx="1065">
                  <c:v>34411</c:v>
                </c:pt>
                <c:pt idx="1066">
                  <c:v>34414</c:v>
                </c:pt>
                <c:pt idx="1067">
                  <c:v>34415</c:v>
                </c:pt>
                <c:pt idx="1068">
                  <c:v>34416</c:v>
                </c:pt>
                <c:pt idx="1069">
                  <c:v>34417</c:v>
                </c:pt>
                <c:pt idx="1070">
                  <c:v>34418</c:v>
                </c:pt>
                <c:pt idx="1071">
                  <c:v>34421</c:v>
                </c:pt>
                <c:pt idx="1072">
                  <c:v>34422</c:v>
                </c:pt>
                <c:pt idx="1073">
                  <c:v>34423</c:v>
                </c:pt>
                <c:pt idx="1074">
                  <c:v>34424</c:v>
                </c:pt>
                <c:pt idx="1075">
                  <c:v>34429</c:v>
                </c:pt>
                <c:pt idx="1076">
                  <c:v>34430</c:v>
                </c:pt>
                <c:pt idx="1077">
                  <c:v>34431</c:v>
                </c:pt>
                <c:pt idx="1078">
                  <c:v>34432</c:v>
                </c:pt>
                <c:pt idx="1079">
                  <c:v>34435</c:v>
                </c:pt>
                <c:pt idx="1080">
                  <c:v>34436</c:v>
                </c:pt>
                <c:pt idx="1081">
                  <c:v>34437</c:v>
                </c:pt>
                <c:pt idx="1082">
                  <c:v>34438</c:v>
                </c:pt>
                <c:pt idx="1083">
                  <c:v>34439</c:v>
                </c:pt>
                <c:pt idx="1084">
                  <c:v>34442</c:v>
                </c:pt>
                <c:pt idx="1085">
                  <c:v>34443</c:v>
                </c:pt>
                <c:pt idx="1086">
                  <c:v>34444</c:v>
                </c:pt>
                <c:pt idx="1087">
                  <c:v>34445</c:v>
                </c:pt>
                <c:pt idx="1088">
                  <c:v>34446</c:v>
                </c:pt>
                <c:pt idx="1089">
                  <c:v>34449</c:v>
                </c:pt>
                <c:pt idx="1090">
                  <c:v>34450</c:v>
                </c:pt>
                <c:pt idx="1091">
                  <c:v>34451</c:v>
                </c:pt>
                <c:pt idx="1092">
                  <c:v>34452</c:v>
                </c:pt>
                <c:pt idx="1093">
                  <c:v>34453</c:v>
                </c:pt>
                <c:pt idx="1094">
                  <c:v>34457</c:v>
                </c:pt>
                <c:pt idx="1095">
                  <c:v>34458</c:v>
                </c:pt>
                <c:pt idx="1096">
                  <c:v>34459</c:v>
                </c:pt>
                <c:pt idx="1097">
                  <c:v>34460</c:v>
                </c:pt>
                <c:pt idx="1098">
                  <c:v>34463</c:v>
                </c:pt>
                <c:pt idx="1099">
                  <c:v>34464</c:v>
                </c:pt>
                <c:pt idx="1100">
                  <c:v>34465</c:v>
                </c:pt>
                <c:pt idx="1101">
                  <c:v>34466</c:v>
                </c:pt>
                <c:pt idx="1102">
                  <c:v>34467</c:v>
                </c:pt>
                <c:pt idx="1103">
                  <c:v>34470</c:v>
                </c:pt>
                <c:pt idx="1104">
                  <c:v>34471</c:v>
                </c:pt>
                <c:pt idx="1105">
                  <c:v>34472</c:v>
                </c:pt>
                <c:pt idx="1106">
                  <c:v>34473</c:v>
                </c:pt>
                <c:pt idx="1107">
                  <c:v>34474</c:v>
                </c:pt>
                <c:pt idx="1108">
                  <c:v>34477</c:v>
                </c:pt>
                <c:pt idx="1109">
                  <c:v>34478</c:v>
                </c:pt>
                <c:pt idx="1110">
                  <c:v>34479</c:v>
                </c:pt>
                <c:pt idx="1111">
                  <c:v>34480</c:v>
                </c:pt>
                <c:pt idx="1112">
                  <c:v>34481</c:v>
                </c:pt>
                <c:pt idx="1113">
                  <c:v>34485</c:v>
                </c:pt>
                <c:pt idx="1114">
                  <c:v>34486</c:v>
                </c:pt>
                <c:pt idx="1115">
                  <c:v>34487</c:v>
                </c:pt>
                <c:pt idx="1116">
                  <c:v>34488</c:v>
                </c:pt>
                <c:pt idx="1117">
                  <c:v>34491</c:v>
                </c:pt>
                <c:pt idx="1118">
                  <c:v>34492</c:v>
                </c:pt>
                <c:pt idx="1119">
                  <c:v>34493</c:v>
                </c:pt>
                <c:pt idx="1120">
                  <c:v>34494</c:v>
                </c:pt>
                <c:pt idx="1121">
                  <c:v>34495</c:v>
                </c:pt>
                <c:pt idx="1122">
                  <c:v>34498</c:v>
                </c:pt>
                <c:pt idx="1123">
                  <c:v>34499</c:v>
                </c:pt>
                <c:pt idx="1124">
                  <c:v>34500</c:v>
                </c:pt>
                <c:pt idx="1125">
                  <c:v>34501</c:v>
                </c:pt>
                <c:pt idx="1126">
                  <c:v>34502</c:v>
                </c:pt>
                <c:pt idx="1127">
                  <c:v>34505</c:v>
                </c:pt>
                <c:pt idx="1128">
                  <c:v>34506</c:v>
                </c:pt>
                <c:pt idx="1129">
                  <c:v>34507</c:v>
                </c:pt>
                <c:pt idx="1130">
                  <c:v>34508</c:v>
                </c:pt>
                <c:pt idx="1131">
                  <c:v>34509</c:v>
                </c:pt>
                <c:pt idx="1132">
                  <c:v>34512</c:v>
                </c:pt>
                <c:pt idx="1133">
                  <c:v>34513</c:v>
                </c:pt>
                <c:pt idx="1134">
                  <c:v>34514</c:v>
                </c:pt>
                <c:pt idx="1135">
                  <c:v>34515</c:v>
                </c:pt>
                <c:pt idx="1136">
                  <c:v>34516</c:v>
                </c:pt>
                <c:pt idx="1137">
                  <c:v>34519</c:v>
                </c:pt>
                <c:pt idx="1138">
                  <c:v>34520</c:v>
                </c:pt>
                <c:pt idx="1139">
                  <c:v>34521</c:v>
                </c:pt>
                <c:pt idx="1140">
                  <c:v>34522</c:v>
                </c:pt>
                <c:pt idx="1141">
                  <c:v>34523</c:v>
                </c:pt>
                <c:pt idx="1142">
                  <c:v>34526</c:v>
                </c:pt>
                <c:pt idx="1143">
                  <c:v>34527</c:v>
                </c:pt>
                <c:pt idx="1144">
                  <c:v>34528</c:v>
                </c:pt>
                <c:pt idx="1145">
                  <c:v>34529</c:v>
                </c:pt>
                <c:pt idx="1146">
                  <c:v>34530</c:v>
                </c:pt>
                <c:pt idx="1147">
                  <c:v>34533</c:v>
                </c:pt>
                <c:pt idx="1148">
                  <c:v>34534</c:v>
                </c:pt>
                <c:pt idx="1149">
                  <c:v>34535</c:v>
                </c:pt>
                <c:pt idx="1150">
                  <c:v>34536</c:v>
                </c:pt>
                <c:pt idx="1151">
                  <c:v>34537</c:v>
                </c:pt>
                <c:pt idx="1152">
                  <c:v>34540</c:v>
                </c:pt>
                <c:pt idx="1153">
                  <c:v>34541</c:v>
                </c:pt>
                <c:pt idx="1154">
                  <c:v>34542</c:v>
                </c:pt>
                <c:pt idx="1155">
                  <c:v>34543</c:v>
                </c:pt>
                <c:pt idx="1156">
                  <c:v>34544</c:v>
                </c:pt>
                <c:pt idx="1157">
                  <c:v>34547</c:v>
                </c:pt>
                <c:pt idx="1158">
                  <c:v>34548</c:v>
                </c:pt>
                <c:pt idx="1159">
                  <c:v>34549</c:v>
                </c:pt>
                <c:pt idx="1160">
                  <c:v>34550</c:v>
                </c:pt>
                <c:pt idx="1161">
                  <c:v>34551</c:v>
                </c:pt>
                <c:pt idx="1162">
                  <c:v>34554</c:v>
                </c:pt>
                <c:pt idx="1163">
                  <c:v>34555</c:v>
                </c:pt>
                <c:pt idx="1164">
                  <c:v>34556</c:v>
                </c:pt>
                <c:pt idx="1165">
                  <c:v>34557</c:v>
                </c:pt>
                <c:pt idx="1166">
                  <c:v>34558</c:v>
                </c:pt>
                <c:pt idx="1167">
                  <c:v>34561</c:v>
                </c:pt>
                <c:pt idx="1168">
                  <c:v>34562</c:v>
                </c:pt>
                <c:pt idx="1169">
                  <c:v>34563</c:v>
                </c:pt>
                <c:pt idx="1170">
                  <c:v>34564</c:v>
                </c:pt>
                <c:pt idx="1171">
                  <c:v>34565</c:v>
                </c:pt>
                <c:pt idx="1172">
                  <c:v>34568</c:v>
                </c:pt>
                <c:pt idx="1173">
                  <c:v>34569</c:v>
                </c:pt>
                <c:pt idx="1174">
                  <c:v>34570</c:v>
                </c:pt>
                <c:pt idx="1175">
                  <c:v>34571</c:v>
                </c:pt>
                <c:pt idx="1176">
                  <c:v>34572</c:v>
                </c:pt>
                <c:pt idx="1177">
                  <c:v>34576</c:v>
                </c:pt>
                <c:pt idx="1178">
                  <c:v>34577</c:v>
                </c:pt>
                <c:pt idx="1179">
                  <c:v>34578</c:v>
                </c:pt>
                <c:pt idx="1180">
                  <c:v>34579</c:v>
                </c:pt>
                <c:pt idx="1181">
                  <c:v>34582</c:v>
                </c:pt>
                <c:pt idx="1182">
                  <c:v>34583</c:v>
                </c:pt>
                <c:pt idx="1183">
                  <c:v>34584</c:v>
                </c:pt>
                <c:pt idx="1184">
                  <c:v>34585</c:v>
                </c:pt>
                <c:pt idx="1185">
                  <c:v>34586</c:v>
                </c:pt>
                <c:pt idx="1186">
                  <c:v>34589</c:v>
                </c:pt>
                <c:pt idx="1187">
                  <c:v>34590</c:v>
                </c:pt>
                <c:pt idx="1188">
                  <c:v>34591</c:v>
                </c:pt>
                <c:pt idx="1189">
                  <c:v>34592</c:v>
                </c:pt>
                <c:pt idx="1190">
                  <c:v>34593</c:v>
                </c:pt>
                <c:pt idx="1191">
                  <c:v>34596</c:v>
                </c:pt>
                <c:pt idx="1192">
                  <c:v>34597</c:v>
                </c:pt>
                <c:pt idx="1193">
                  <c:v>34598</c:v>
                </c:pt>
                <c:pt idx="1194">
                  <c:v>34599</c:v>
                </c:pt>
                <c:pt idx="1195">
                  <c:v>34600</c:v>
                </c:pt>
                <c:pt idx="1196">
                  <c:v>34603</c:v>
                </c:pt>
                <c:pt idx="1197">
                  <c:v>34604</c:v>
                </c:pt>
                <c:pt idx="1198">
                  <c:v>34605</c:v>
                </c:pt>
                <c:pt idx="1199">
                  <c:v>34606</c:v>
                </c:pt>
                <c:pt idx="1200">
                  <c:v>34607</c:v>
                </c:pt>
                <c:pt idx="1201">
                  <c:v>34610</c:v>
                </c:pt>
                <c:pt idx="1202">
                  <c:v>34611</c:v>
                </c:pt>
                <c:pt idx="1203">
                  <c:v>34612</c:v>
                </c:pt>
                <c:pt idx="1204">
                  <c:v>34613</c:v>
                </c:pt>
                <c:pt idx="1205">
                  <c:v>34614</c:v>
                </c:pt>
                <c:pt idx="1206">
                  <c:v>34617</c:v>
                </c:pt>
                <c:pt idx="1207">
                  <c:v>34618</c:v>
                </c:pt>
                <c:pt idx="1208">
                  <c:v>34619</c:v>
                </c:pt>
                <c:pt idx="1209">
                  <c:v>34620</c:v>
                </c:pt>
                <c:pt idx="1210">
                  <c:v>34621</c:v>
                </c:pt>
                <c:pt idx="1211">
                  <c:v>34624</c:v>
                </c:pt>
                <c:pt idx="1212">
                  <c:v>34625</c:v>
                </c:pt>
                <c:pt idx="1213">
                  <c:v>34626</c:v>
                </c:pt>
                <c:pt idx="1214">
                  <c:v>34627</c:v>
                </c:pt>
                <c:pt idx="1215">
                  <c:v>34628</c:v>
                </c:pt>
                <c:pt idx="1216">
                  <c:v>34631</c:v>
                </c:pt>
                <c:pt idx="1217">
                  <c:v>34632</c:v>
                </c:pt>
                <c:pt idx="1218">
                  <c:v>34633</c:v>
                </c:pt>
                <c:pt idx="1219">
                  <c:v>34634</c:v>
                </c:pt>
                <c:pt idx="1220">
                  <c:v>34635</c:v>
                </c:pt>
                <c:pt idx="1221">
                  <c:v>34638</c:v>
                </c:pt>
                <c:pt idx="1222">
                  <c:v>34639</c:v>
                </c:pt>
                <c:pt idx="1223">
                  <c:v>34640</c:v>
                </c:pt>
                <c:pt idx="1224">
                  <c:v>34641</c:v>
                </c:pt>
                <c:pt idx="1225">
                  <c:v>34642</c:v>
                </c:pt>
                <c:pt idx="1226">
                  <c:v>34645</c:v>
                </c:pt>
                <c:pt idx="1227">
                  <c:v>34646</c:v>
                </c:pt>
                <c:pt idx="1228">
                  <c:v>34647</c:v>
                </c:pt>
                <c:pt idx="1229">
                  <c:v>34648</c:v>
                </c:pt>
                <c:pt idx="1230">
                  <c:v>34649</c:v>
                </c:pt>
                <c:pt idx="1231">
                  <c:v>34652</c:v>
                </c:pt>
                <c:pt idx="1232">
                  <c:v>34653</c:v>
                </c:pt>
                <c:pt idx="1233">
                  <c:v>34654</c:v>
                </c:pt>
                <c:pt idx="1234">
                  <c:v>34655</c:v>
                </c:pt>
                <c:pt idx="1235">
                  <c:v>34656</c:v>
                </c:pt>
                <c:pt idx="1236">
                  <c:v>34659</c:v>
                </c:pt>
                <c:pt idx="1237">
                  <c:v>34660</c:v>
                </c:pt>
                <c:pt idx="1238">
                  <c:v>34661</c:v>
                </c:pt>
                <c:pt idx="1239">
                  <c:v>34662</c:v>
                </c:pt>
                <c:pt idx="1240">
                  <c:v>34663</c:v>
                </c:pt>
                <c:pt idx="1241">
                  <c:v>34666</c:v>
                </c:pt>
                <c:pt idx="1242">
                  <c:v>34667</c:v>
                </c:pt>
                <c:pt idx="1243">
                  <c:v>34668</c:v>
                </c:pt>
                <c:pt idx="1244">
                  <c:v>34669</c:v>
                </c:pt>
                <c:pt idx="1245">
                  <c:v>34670</c:v>
                </c:pt>
                <c:pt idx="1246">
                  <c:v>34673</c:v>
                </c:pt>
                <c:pt idx="1247">
                  <c:v>34674</c:v>
                </c:pt>
                <c:pt idx="1248">
                  <c:v>34675</c:v>
                </c:pt>
                <c:pt idx="1249">
                  <c:v>34676</c:v>
                </c:pt>
                <c:pt idx="1250">
                  <c:v>34677</c:v>
                </c:pt>
                <c:pt idx="1251">
                  <c:v>34680</c:v>
                </c:pt>
                <c:pt idx="1252">
                  <c:v>34681</c:v>
                </c:pt>
                <c:pt idx="1253">
                  <c:v>34682</c:v>
                </c:pt>
                <c:pt idx="1254">
                  <c:v>34683</c:v>
                </c:pt>
                <c:pt idx="1255">
                  <c:v>34684</c:v>
                </c:pt>
                <c:pt idx="1256">
                  <c:v>34687</c:v>
                </c:pt>
                <c:pt idx="1257">
                  <c:v>34688</c:v>
                </c:pt>
                <c:pt idx="1258">
                  <c:v>34689</c:v>
                </c:pt>
                <c:pt idx="1259">
                  <c:v>34690</c:v>
                </c:pt>
                <c:pt idx="1260">
                  <c:v>34691</c:v>
                </c:pt>
                <c:pt idx="1261">
                  <c:v>34696</c:v>
                </c:pt>
                <c:pt idx="1262">
                  <c:v>34697</c:v>
                </c:pt>
                <c:pt idx="1263">
                  <c:v>34698</c:v>
                </c:pt>
                <c:pt idx="1264">
                  <c:v>34702</c:v>
                </c:pt>
                <c:pt idx="1265">
                  <c:v>34703</c:v>
                </c:pt>
                <c:pt idx="1266">
                  <c:v>34704</c:v>
                </c:pt>
                <c:pt idx="1267">
                  <c:v>34705</c:v>
                </c:pt>
                <c:pt idx="1268">
                  <c:v>34708</c:v>
                </c:pt>
                <c:pt idx="1269">
                  <c:v>34709</c:v>
                </c:pt>
                <c:pt idx="1270">
                  <c:v>34710</c:v>
                </c:pt>
                <c:pt idx="1271">
                  <c:v>34711</c:v>
                </c:pt>
                <c:pt idx="1272">
                  <c:v>34712</c:v>
                </c:pt>
                <c:pt idx="1273">
                  <c:v>34715</c:v>
                </c:pt>
                <c:pt idx="1274">
                  <c:v>34716</c:v>
                </c:pt>
                <c:pt idx="1275">
                  <c:v>34717</c:v>
                </c:pt>
                <c:pt idx="1276">
                  <c:v>34718</c:v>
                </c:pt>
                <c:pt idx="1277">
                  <c:v>34719</c:v>
                </c:pt>
                <c:pt idx="1278">
                  <c:v>34722</c:v>
                </c:pt>
                <c:pt idx="1279">
                  <c:v>34723</c:v>
                </c:pt>
                <c:pt idx="1280">
                  <c:v>34724</c:v>
                </c:pt>
                <c:pt idx="1281">
                  <c:v>34725</c:v>
                </c:pt>
                <c:pt idx="1282">
                  <c:v>34726</c:v>
                </c:pt>
                <c:pt idx="1283">
                  <c:v>34729</c:v>
                </c:pt>
                <c:pt idx="1284">
                  <c:v>34730</c:v>
                </c:pt>
                <c:pt idx="1285">
                  <c:v>34731</c:v>
                </c:pt>
                <c:pt idx="1286">
                  <c:v>34732</c:v>
                </c:pt>
                <c:pt idx="1287">
                  <c:v>34733</c:v>
                </c:pt>
                <c:pt idx="1288">
                  <c:v>34736</c:v>
                </c:pt>
                <c:pt idx="1289">
                  <c:v>34737</c:v>
                </c:pt>
                <c:pt idx="1290">
                  <c:v>34738</c:v>
                </c:pt>
                <c:pt idx="1291">
                  <c:v>34739</c:v>
                </c:pt>
                <c:pt idx="1292">
                  <c:v>34740</c:v>
                </c:pt>
                <c:pt idx="1293">
                  <c:v>34743</c:v>
                </c:pt>
                <c:pt idx="1294">
                  <c:v>34744</c:v>
                </c:pt>
                <c:pt idx="1295">
                  <c:v>34745</c:v>
                </c:pt>
                <c:pt idx="1296">
                  <c:v>34746</c:v>
                </c:pt>
                <c:pt idx="1297">
                  <c:v>34747</c:v>
                </c:pt>
                <c:pt idx="1298">
                  <c:v>34750</c:v>
                </c:pt>
                <c:pt idx="1299">
                  <c:v>34751</c:v>
                </c:pt>
                <c:pt idx="1300">
                  <c:v>34752</c:v>
                </c:pt>
                <c:pt idx="1301">
                  <c:v>34753</c:v>
                </c:pt>
                <c:pt idx="1302">
                  <c:v>34754</c:v>
                </c:pt>
                <c:pt idx="1303">
                  <c:v>34757</c:v>
                </c:pt>
                <c:pt idx="1304">
                  <c:v>34758</c:v>
                </c:pt>
                <c:pt idx="1305">
                  <c:v>34759</c:v>
                </c:pt>
                <c:pt idx="1306">
                  <c:v>34760</c:v>
                </c:pt>
                <c:pt idx="1307">
                  <c:v>34761</c:v>
                </c:pt>
                <c:pt idx="1308">
                  <c:v>34764</c:v>
                </c:pt>
                <c:pt idx="1309">
                  <c:v>34765</c:v>
                </c:pt>
                <c:pt idx="1310">
                  <c:v>34766</c:v>
                </c:pt>
                <c:pt idx="1311">
                  <c:v>34767</c:v>
                </c:pt>
                <c:pt idx="1312">
                  <c:v>34768</c:v>
                </c:pt>
                <c:pt idx="1313">
                  <c:v>34771</c:v>
                </c:pt>
                <c:pt idx="1314">
                  <c:v>34772</c:v>
                </c:pt>
                <c:pt idx="1315">
                  <c:v>34773</c:v>
                </c:pt>
                <c:pt idx="1316">
                  <c:v>34774</c:v>
                </c:pt>
                <c:pt idx="1317">
                  <c:v>34775</c:v>
                </c:pt>
                <c:pt idx="1318">
                  <c:v>34778</c:v>
                </c:pt>
                <c:pt idx="1319">
                  <c:v>34779</c:v>
                </c:pt>
                <c:pt idx="1320">
                  <c:v>34780</c:v>
                </c:pt>
                <c:pt idx="1321">
                  <c:v>34781</c:v>
                </c:pt>
                <c:pt idx="1322">
                  <c:v>34782</c:v>
                </c:pt>
                <c:pt idx="1323">
                  <c:v>34785</c:v>
                </c:pt>
                <c:pt idx="1324">
                  <c:v>34786</c:v>
                </c:pt>
                <c:pt idx="1325">
                  <c:v>34787</c:v>
                </c:pt>
                <c:pt idx="1326">
                  <c:v>34788</c:v>
                </c:pt>
                <c:pt idx="1327">
                  <c:v>34789</c:v>
                </c:pt>
                <c:pt idx="1328">
                  <c:v>34792</c:v>
                </c:pt>
                <c:pt idx="1329">
                  <c:v>34793</c:v>
                </c:pt>
                <c:pt idx="1330">
                  <c:v>34794</c:v>
                </c:pt>
                <c:pt idx="1331">
                  <c:v>34795</c:v>
                </c:pt>
                <c:pt idx="1332">
                  <c:v>34796</c:v>
                </c:pt>
                <c:pt idx="1333">
                  <c:v>34799</c:v>
                </c:pt>
                <c:pt idx="1334">
                  <c:v>34800</c:v>
                </c:pt>
                <c:pt idx="1335">
                  <c:v>34801</c:v>
                </c:pt>
                <c:pt idx="1336">
                  <c:v>34802</c:v>
                </c:pt>
                <c:pt idx="1337">
                  <c:v>34807</c:v>
                </c:pt>
                <c:pt idx="1338">
                  <c:v>34808</c:v>
                </c:pt>
                <c:pt idx="1339">
                  <c:v>34809</c:v>
                </c:pt>
                <c:pt idx="1340">
                  <c:v>34810</c:v>
                </c:pt>
                <c:pt idx="1341">
                  <c:v>34813</c:v>
                </c:pt>
                <c:pt idx="1342">
                  <c:v>34814</c:v>
                </c:pt>
                <c:pt idx="1343">
                  <c:v>34815</c:v>
                </c:pt>
                <c:pt idx="1344">
                  <c:v>34816</c:v>
                </c:pt>
                <c:pt idx="1345">
                  <c:v>34817</c:v>
                </c:pt>
                <c:pt idx="1346">
                  <c:v>34820</c:v>
                </c:pt>
                <c:pt idx="1347">
                  <c:v>34821</c:v>
                </c:pt>
                <c:pt idx="1348">
                  <c:v>34822</c:v>
                </c:pt>
                <c:pt idx="1349">
                  <c:v>34823</c:v>
                </c:pt>
                <c:pt idx="1350">
                  <c:v>34824</c:v>
                </c:pt>
                <c:pt idx="1351">
                  <c:v>34828</c:v>
                </c:pt>
                <c:pt idx="1352">
                  <c:v>34829</c:v>
                </c:pt>
                <c:pt idx="1353">
                  <c:v>34830</c:v>
                </c:pt>
                <c:pt idx="1354">
                  <c:v>34831</c:v>
                </c:pt>
                <c:pt idx="1355">
                  <c:v>34834</c:v>
                </c:pt>
                <c:pt idx="1356">
                  <c:v>34835</c:v>
                </c:pt>
                <c:pt idx="1357">
                  <c:v>34836</c:v>
                </c:pt>
                <c:pt idx="1358">
                  <c:v>34837</c:v>
                </c:pt>
                <c:pt idx="1359">
                  <c:v>34838</c:v>
                </c:pt>
                <c:pt idx="1360">
                  <c:v>34841</c:v>
                </c:pt>
                <c:pt idx="1361">
                  <c:v>34842</c:v>
                </c:pt>
                <c:pt idx="1362">
                  <c:v>34843</c:v>
                </c:pt>
                <c:pt idx="1363">
                  <c:v>34844</c:v>
                </c:pt>
                <c:pt idx="1364">
                  <c:v>34845</c:v>
                </c:pt>
                <c:pt idx="1365">
                  <c:v>34849</c:v>
                </c:pt>
                <c:pt idx="1366">
                  <c:v>34850</c:v>
                </c:pt>
                <c:pt idx="1367">
                  <c:v>34851</c:v>
                </c:pt>
                <c:pt idx="1368">
                  <c:v>34852</c:v>
                </c:pt>
                <c:pt idx="1369">
                  <c:v>34855</c:v>
                </c:pt>
                <c:pt idx="1370">
                  <c:v>34856</c:v>
                </c:pt>
                <c:pt idx="1371">
                  <c:v>34857</c:v>
                </c:pt>
                <c:pt idx="1372">
                  <c:v>34858</c:v>
                </c:pt>
                <c:pt idx="1373">
                  <c:v>34859</c:v>
                </c:pt>
                <c:pt idx="1374">
                  <c:v>34862</c:v>
                </c:pt>
                <c:pt idx="1375">
                  <c:v>34863</c:v>
                </c:pt>
                <c:pt idx="1376">
                  <c:v>34864</c:v>
                </c:pt>
                <c:pt idx="1377">
                  <c:v>34865</c:v>
                </c:pt>
                <c:pt idx="1378">
                  <c:v>34866</c:v>
                </c:pt>
                <c:pt idx="1379">
                  <c:v>34869</c:v>
                </c:pt>
                <c:pt idx="1380">
                  <c:v>34870</c:v>
                </c:pt>
                <c:pt idx="1381">
                  <c:v>34871</c:v>
                </c:pt>
                <c:pt idx="1382">
                  <c:v>34872</c:v>
                </c:pt>
                <c:pt idx="1383">
                  <c:v>34873</c:v>
                </c:pt>
                <c:pt idx="1384">
                  <c:v>34876</c:v>
                </c:pt>
                <c:pt idx="1385">
                  <c:v>34877</c:v>
                </c:pt>
                <c:pt idx="1386">
                  <c:v>34878</c:v>
                </c:pt>
                <c:pt idx="1387">
                  <c:v>34879</c:v>
                </c:pt>
                <c:pt idx="1388">
                  <c:v>34880</c:v>
                </c:pt>
                <c:pt idx="1389">
                  <c:v>34883</c:v>
                </c:pt>
                <c:pt idx="1390">
                  <c:v>34884</c:v>
                </c:pt>
                <c:pt idx="1391">
                  <c:v>34885</c:v>
                </c:pt>
                <c:pt idx="1392">
                  <c:v>34886</c:v>
                </c:pt>
                <c:pt idx="1393">
                  <c:v>34887</c:v>
                </c:pt>
                <c:pt idx="1394">
                  <c:v>34890</c:v>
                </c:pt>
                <c:pt idx="1395">
                  <c:v>34891</c:v>
                </c:pt>
                <c:pt idx="1396">
                  <c:v>34892</c:v>
                </c:pt>
                <c:pt idx="1397">
                  <c:v>34893</c:v>
                </c:pt>
                <c:pt idx="1398">
                  <c:v>34894</c:v>
                </c:pt>
                <c:pt idx="1399">
                  <c:v>34897</c:v>
                </c:pt>
                <c:pt idx="1400">
                  <c:v>34898</c:v>
                </c:pt>
                <c:pt idx="1401">
                  <c:v>34899</c:v>
                </c:pt>
                <c:pt idx="1402">
                  <c:v>34900</c:v>
                </c:pt>
                <c:pt idx="1403">
                  <c:v>34901</c:v>
                </c:pt>
                <c:pt idx="1404">
                  <c:v>34904</c:v>
                </c:pt>
                <c:pt idx="1405">
                  <c:v>34905</c:v>
                </c:pt>
                <c:pt idx="1406">
                  <c:v>34906</c:v>
                </c:pt>
                <c:pt idx="1407">
                  <c:v>34907</c:v>
                </c:pt>
                <c:pt idx="1408">
                  <c:v>34908</c:v>
                </c:pt>
                <c:pt idx="1409">
                  <c:v>34911</c:v>
                </c:pt>
                <c:pt idx="1410">
                  <c:v>34912</c:v>
                </c:pt>
                <c:pt idx="1411">
                  <c:v>34913</c:v>
                </c:pt>
                <c:pt idx="1412">
                  <c:v>34914</c:v>
                </c:pt>
                <c:pt idx="1413">
                  <c:v>34915</c:v>
                </c:pt>
                <c:pt idx="1414">
                  <c:v>34918</c:v>
                </c:pt>
                <c:pt idx="1415">
                  <c:v>34919</c:v>
                </c:pt>
                <c:pt idx="1416">
                  <c:v>34920</c:v>
                </c:pt>
                <c:pt idx="1417">
                  <c:v>34921</c:v>
                </c:pt>
                <c:pt idx="1418">
                  <c:v>34922</c:v>
                </c:pt>
                <c:pt idx="1419">
                  <c:v>34925</c:v>
                </c:pt>
                <c:pt idx="1420">
                  <c:v>34926</c:v>
                </c:pt>
                <c:pt idx="1421">
                  <c:v>34927</c:v>
                </c:pt>
                <c:pt idx="1422">
                  <c:v>34928</c:v>
                </c:pt>
                <c:pt idx="1423">
                  <c:v>34929</c:v>
                </c:pt>
                <c:pt idx="1424">
                  <c:v>34932</c:v>
                </c:pt>
                <c:pt idx="1425">
                  <c:v>34933</c:v>
                </c:pt>
                <c:pt idx="1426">
                  <c:v>34934</c:v>
                </c:pt>
                <c:pt idx="1427">
                  <c:v>34935</c:v>
                </c:pt>
                <c:pt idx="1428">
                  <c:v>34936</c:v>
                </c:pt>
                <c:pt idx="1429">
                  <c:v>34940</c:v>
                </c:pt>
                <c:pt idx="1430">
                  <c:v>34941</c:v>
                </c:pt>
                <c:pt idx="1431">
                  <c:v>34942</c:v>
                </c:pt>
                <c:pt idx="1432">
                  <c:v>34943</c:v>
                </c:pt>
                <c:pt idx="1433">
                  <c:v>34946</c:v>
                </c:pt>
                <c:pt idx="1434">
                  <c:v>34947</c:v>
                </c:pt>
                <c:pt idx="1435">
                  <c:v>34948</c:v>
                </c:pt>
                <c:pt idx="1436">
                  <c:v>34949</c:v>
                </c:pt>
                <c:pt idx="1437">
                  <c:v>34950</c:v>
                </c:pt>
                <c:pt idx="1438">
                  <c:v>34953</c:v>
                </c:pt>
                <c:pt idx="1439">
                  <c:v>34954</c:v>
                </c:pt>
                <c:pt idx="1440">
                  <c:v>34955</c:v>
                </c:pt>
                <c:pt idx="1441">
                  <c:v>34956</c:v>
                </c:pt>
                <c:pt idx="1442">
                  <c:v>34957</c:v>
                </c:pt>
                <c:pt idx="1443">
                  <c:v>34960</c:v>
                </c:pt>
                <c:pt idx="1444">
                  <c:v>34961</c:v>
                </c:pt>
                <c:pt idx="1445">
                  <c:v>34962</c:v>
                </c:pt>
                <c:pt idx="1446">
                  <c:v>34963</c:v>
                </c:pt>
                <c:pt idx="1447">
                  <c:v>34964</c:v>
                </c:pt>
                <c:pt idx="1448">
                  <c:v>34967</c:v>
                </c:pt>
                <c:pt idx="1449">
                  <c:v>34968</c:v>
                </c:pt>
                <c:pt idx="1450">
                  <c:v>34969</c:v>
                </c:pt>
                <c:pt idx="1451">
                  <c:v>34970</c:v>
                </c:pt>
                <c:pt idx="1452">
                  <c:v>34971</c:v>
                </c:pt>
                <c:pt idx="1453">
                  <c:v>34974</c:v>
                </c:pt>
                <c:pt idx="1454">
                  <c:v>34975</c:v>
                </c:pt>
                <c:pt idx="1455">
                  <c:v>34976</c:v>
                </c:pt>
                <c:pt idx="1456">
                  <c:v>34977</c:v>
                </c:pt>
                <c:pt idx="1457">
                  <c:v>34978</c:v>
                </c:pt>
                <c:pt idx="1458">
                  <c:v>34981</c:v>
                </c:pt>
                <c:pt idx="1459">
                  <c:v>34982</c:v>
                </c:pt>
                <c:pt idx="1460">
                  <c:v>34983</c:v>
                </c:pt>
                <c:pt idx="1461">
                  <c:v>34984</c:v>
                </c:pt>
                <c:pt idx="1462">
                  <c:v>34985</c:v>
                </c:pt>
                <c:pt idx="1463">
                  <c:v>34988</c:v>
                </c:pt>
                <c:pt idx="1464">
                  <c:v>34989</c:v>
                </c:pt>
                <c:pt idx="1465">
                  <c:v>34990</c:v>
                </c:pt>
                <c:pt idx="1466">
                  <c:v>34991</c:v>
                </c:pt>
                <c:pt idx="1467">
                  <c:v>34992</c:v>
                </c:pt>
                <c:pt idx="1468">
                  <c:v>34995</c:v>
                </c:pt>
                <c:pt idx="1469">
                  <c:v>34996</c:v>
                </c:pt>
                <c:pt idx="1470">
                  <c:v>34997</c:v>
                </c:pt>
                <c:pt idx="1471">
                  <c:v>34998</c:v>
                </c:pt>
                <c:pt idx="1472">
                  <c:v>34999</c:v>
                </c:pt>
                <c:pt idx="1473">
                  <c:v>35002</c:v>
                </c:pt>
                <c:pt idx="1474">
                  <c:v>35003</c:v>
                </c:pt>
                <c:pt idx="1475">
                  <c:v>35004</c:v>
                </c:pt>
                <c:pt idx="1476">
                  <c:v>35005</c:v>
                </c:pt>
                <c:pt idx="1477">
                  <c:v>35006</c:v>
                </c:pt>
                <c:pt idx="1478">
                  <c:v>35009</c:v>
                </c:pt>
                <c:pt idx="1479">
                  <c:v>35010</c:v>
                </c:pt>
                <c:pt idx="1480">
                  <c:v>35011</c:v>
                </c:pt>
                <c:pt idx="1481">
                  <c:v>35012</c:v>
                </c:pt>
                <c:pt idx="1482">
                  <c:v>35013</c:v>
                </c:pt>
                <c:pt idx="1483">
                  <c:v>35016</c:v>
                </c:pt>
                <c:pt idx="1484">
                  <c:v>35017</c:v>
                </c:pt>
                <c:pt idx="1485">
                  <c:v>35018</c:v>
                </c:pt>
                <c:pt idx="1486">
                  <c:v>35019</c:v>
                </c:pt>
                <c:pt idx="1487">
                  <c:v>35020</c:v>
                </c:pt>
                <c:pt idx="1488">
                  <c:v>35023</c:v>
                </c:pt>
                <c:pt idx="1489">
                  <c:v>35024</c:v>
                </c:pt>
                <c:pt idx="1490">
                  <c:v>35025</c:v>
                </c:pt>
                <c:pt idx="1491">
                  <c:v>35026</c:v>
                </c:pt>
                <c:pt idx="1492">
                  <c:v>35027</c:v>
                </c:pt>
                <c:pt idx="1493">
                  <c:v>35030</c:v>
                </c:pt>
                <c:pt idx="1494">
                  <c:v>35031</c:v>
                </c:pt>
                <c:pt idx="1495">
                  <c:v>35032</c:v>
                </c:pt>
                <c:pt idx="1496">
                  <c:v>35033</c:v>
                </c:pt>
                <c:pt idx="1497">
                  <c:v>35034</c:v>
                </c:pt>
                <c:pt idx="1498">
                  <c:v>35037</c:v>
                </c:pt>
                <c:pt idx="1499">
                  <c:v>35038</c:v>
                </c:pt>
                <c:pt idx="1500">
                  <c:v>35039</c:v>
                </c:pt>
                <c:pt idx="1501">
                  <c:v>35040</c:v>
                </c:pt>
                <c:pt idx="1502">
                  <c:v>35041</c:v>
                </c:pt>
                <c:pt idx="1503">
                  <c:v>35044</c:v>
                </c:pt>
                <c:pt idx="1504">
                  <c:v>35045</c:v>
                </c:pt>
                <c:pt idx="1505">
                  <c:v>35046</c:v>
                </c:pt>
                <c:pt idx="1506">
                  <c:v>35047</c:v>
                </c:pt>
                <c:pt idx="1507">
                  <c:v>35048</c:v>
                </c:pt>
                <c:pt idx="1508">
                  <c:v>35051</c:v>
                </c:pt>
                <c:pt idx="1509">
                  <c:v>35052</c:v>
                </c:pt>
                <c:pt idx="1510">
                  <c:v>35053</c:v>
                </c:pt>
                <c:pt idx="1511">
                  <c:v>35054</c:v>
                </c:pt>
                <c:pt idx="1512">
                  <c:v>35055</c:v>
                </c:pt>
                <c:pt idx="1513">
                  <c:v>35060</c:v>
                </c:pt>
                <c:pt idx="1514">
                  <c:v>35061</c:v>
                </c:pt>
                <c:pt idx="1515">
                  <c:v>35062</c:v>
                </c:pt>
                <c:pt idx="1516">
                  <c:v>35066</c:v>
                </c:pt>
                <c:pt idx="1517">
                  <c:v>35067</c:v>
                </c:pt>
                <c:pt idx="1518">
                  <c:v>35068</c:v>
                </c:pt>
                <c:pt idx="1519">
                  <c:v>35069</c:v>
                </c:pt>
                <c:pt idx="1520">
                  <c:v>35072</c:v>
                </c:pt>
                <c:pt idx="1521">
                  <c:v>35073</c:v>
                </c:pt>
                <c:pt idx="1522">
                  <c:v>35074</c:v>
                </c:pt>
                <c:pt idx="1523">
                  <c:v>35075</c:v>
                </c:pt>
                <c:pt idx="1524">
                  <c:v>35076</c:v>
                </c:pt>
                <c:pt idx="1525">
                  <c:v>35079</c:v>
                </c:pt>
                <c:pt idx="1526">
                  <c:v>35080</c:v>
                </c:pt>
                <c:pt idx="1527">
                  <c:v>35081</c:v>
                </c:pt>
                <c:pt idx="1528">
                  <c:v>35082</c:v>
                </c:pt>
                <c:pt idx="1529">
                  <c:v>35083</c:v>
                </c:pt>
                <c:pt idx="1530">
                  <c:v>35086</c:v>
                </c:pt>
                <c:pt idx="1531">
                  <c:v>35087</c:v>
                </c:pt>
                <c:pt idx="1532">
                  <c:v>35088</c:v>
                </c:pt>
                <c:pt idx="1533">
                  <c:v>35089</c:v>
                </c:pt>
                <c:pt idx="1534">
                  <c:v>35090</c:v>
                </c:pt>
                <c:pt idx="1535">
                  <c:v>35093</c:v>
                </c:pt>
                <c:pt idx="1536">
                  <c:v>35094</c:v>
                </c:pt>
                <c:pt idx="1537">
                  <c:v>35095</c:v>
                </c:pt>
                <c:pt idx="1538">
                  <c:v>35096</c:v>
                </c:pt>
                <c:pt idx="1539">
                  <c:v>35097</c:v>
                </c:pt>
                <c:pt idx="1540">
                  <c:v>35100</c:v>
                </c:pt>
                <c:pt idx="1541">
                  <c:v>35101</c:v>
                </c:pt>
                <c:pt idx="1542">
                  <c:v>35102</c:v>
                </c:pt>
                <c:pt idx="1543">
                  <c:v>35103</c:v>
                </c:pt>
                <c:pt idx="1544">
                  <c:v>35104</c:v>
                </c:pt>
                <c:pt idx="1545">
                  <c:v>35107</c:v>
                </c:pt>
                <c:pt idx="1546">
                  <c:v>35108</c:v>
                </c:pt>
                <c:pt idx="1547">
                  <c:v>35109</c:v>
                </c:pt>
                <c:pt idx="1548">
                  <c:v>35110</c:v>
                </c:pt>
                <c:pt idx="1549">
                  <c:v>35111</c:v>
                </c:pt>
                <c:pt idx="1550">
                  <c:v>35114</c:v>
                </c:pt>
                <c:pt idx="1551">
                  <c:v>35115</c:v>
                </c:pt>
                <c:pt idx="1552">
                  <c:v>35116</c:v>
                </c:pt>
                <c:pt idx="1553">
                  <c:v>35117</c:v>
                </c:pt>
                <c:pt idx="1554">
                  <c:v>35118</c:v>
                </c:pt>
                <c:pt idx="1555">
                  <c:v>35121</c:v>
                </c:pt>
                <c:pt idx="1556">
                  <c:v>35122</c:v>
                </c:pt>
                <c:pt idx="1557">
                  <c:v>35123</c:v>
                </c:pt>
                <c:pt idx="1558">
                  <c:v>35124</c:v>
                </c:pt>
                <c:pt idx="1559">
                  <c:v>35125</c:v>
                </c:pt>
                <c:pt idx="1560">
                  <c:v>35128</c:v>
                </c:pt>
                <c:pt idx="1561">
                  <c:v>35129</c:v>
                </c:pt>
                <c:pt idx="1562">
                  <c:v>35130</c:v>
                </c:pt>
                <c:pt idx="1563">
                  <c:v>35131</c:v>
                </c:pt>
                <c:pt idx="1564">
                  <c:v>35132</c:v>
                </c:pt>
                <c:pt idx="1565">
                  <c:v>35135</c:v>
                </c:pt>
                <c:pt idx="1566">
                  <c:v>35136</c:v>
                </c:pt>
                <c:pt idx="1567">
                  <c:v>35137</c:v>
                </c:pt>
                <c:pt idx="1568">
                  <c:v>35138</c:v>
                </c:pt>
                <c:pt idx="1569">
                  <c:v>35139</c:v>
                </c:pt>
                <c:pt idx="1570">
                  <c:v>35142</c:v>
                </c:pt>
                <c:pt idx="1571">
                  <c:v>35143</c:v>
                </c:pt>
                <c:pt idx="1572">
                  <c:v>35144</c:v>
                </c:pt>
                <c:pt idx="1573">
                  <c:v>35145</c:v>
                </c:pt>
                <c:pt idx="1574">
                  <c:v>35146</c:v>
                </c:pt>
                <c:pt idx="1575">
                  <c:v>35149</c:v>
                </c:pt>
                <c:pt idx="1576">
                  <c:v>35150</c:v>
                </c:pt>
                <c:pt idx="1577">
                  <c:v>35151</c:v>
                </c:pt>
                <c:pt idx="1578">
                  <c:v>35152</c:v>
                </c:pt>
                <c:pt idx="1579">
                  <c:v>35153</c:v>
                </c:pt>
                <c:pt idx="1580">
                  <c:v>35156</c:v>
                </c:pt>
                <c:pt idx="1581">
                  <c:v>35157</c:v>
                </c:pt>
                <c:pt idx="1582">
                  <c:v>35158</c:v>
                </c:pt>
                <c:pt idx="1583">
                  <c:v>35159</c:v>
                </c:pt>
                <c:pt idx="1584">
                  <c:v>35164</c:v>
                </c:pt>
                <c:pt idx="1585">
                  <c:v>35165</c:v>
                </c:pt>
                <c:pt idx="1586">
                  <c:v>35166</c:v>
                </c:pt>
                <c:pt idx="1587">
                  <c:v>35167</c:v>
                </c:pt>
                <c:pt idx="1588">
                  <c:v>35170</c:v>
                </c:pt>
                <c:pt idx="1589">
                  <c:v>35171</c:v>
                </c:pt>
                <c:pt idx="1590">
                  <c:v>35172</c:v>
                </c:pt>
                <c:pt idx="1591">
                  <c:v>35173</c:v>
                </c:pt>
                <c:pt idx="1592">
                  <c:v>35174</c:v>
                </c:pt>
                <c:pt idx="1593">
                  <c:v>35177</c:v>
                </c:pt>
                <c:pt idx="1594">
                  <c:v>35178</c:v>
                </c:pt>
                <c:pt idx="1595">
                  <c:v>35179</c:v>
                </c:pt>
                <c:pt idx="1596">
                  <c:v>35180</c:v>
                </c:pt>
                <c:pt idx="1597">
                  <c:v>35181</c:v>
                </c:pt>
                <c:pt idx="1598">
                  <c:v>35184</c:v>
                </c:pt>
                <c:pt idx="1599">
                  <c:v>35185</c:v>
                </c:pt>
                <c:pt idx="1600">
                  <c:v>35186</c:v>
                </c:pt>
                <c:pt idx="1601">
                  <c:v>35187</c:v>
                </c:pt>
                <c:pt idx="1602">
                  <c:v>35188</c:v>
                </c:pt>
                <c:pt idx="1603">
                  <c:v>35192</c:v>
                </c:pt>
                <c:pt idx="1604">
                  <c:v>35193</c:v>
                </c:pt>
                <c:pt idx="1605">
                  <c:v>35194</c:v>
                </c:pt>
                <c:pt idx="1606">
                  <c:v>35195</c:v>
                </c:pt>
                <c:pt idx="1607">
                  <c:v>35198</c:v>
                </c:pt>
                <c:pt idx="1608">
                  <c:v>35199</c:v>
                </c:pt>
                <c:pt idx="1609">
                  <c:v>35200</c:v>
                </c:pt>
                <c:pt idx="1610">
                  <c:v>35201</c:v>
                </c:pt>
                <c:pt idx="1611">
                  <c:v>35202</c:v>
                </c:pt>
                <c:pt idx="1612">
                  <c:v>35205</c:v>
                </c:pt>
                <c:pt idx="1613">
                  <c:v>35206</c:v>
                </c:pt>
                <c:pt idx="1614">
                  <c:v>35207</c:v>
                </c:pt>
                <c:pt idx="1615">
                  <c:v>35208</c:v>
                </c:pt>
                <c:pt idx="1616">
                  <c:v>35209</c:v>
                </c:pt>
                <c:pt idx="1617">
                  <c:v>35213</c:v>
                </c:pt>
                <c:pt idx="1618">
                  <c:v>35214</c:v>
                </c:pt>
                <c:pt idx="1619">
                  <c:v>35215</c:v>
                </c:pt>
                <c:pt idx="1620">
                  <c:v>35216</c:v>
                </c:pt>
                <c:pt idx="1621">
                  <c:v>35219</c:v>
                </c:pt>
                <c:pt idx="1622">
                  <c:v>35220</c:v>
                </c:pt>
                <c:pt idx="1623">
                  <c:v>35221</c:v>
                </c:pt>
                <c:pt idx="1624">
                  <c:v>35222</c:v>
                </c:pt>
                <c:pt idx="1625">
                  <c:v>35223</c:v>
                </c:pt>
                <c:pt idx="1626">
                  <c:v>35226</c:v>
                </c:pt>
                <c:pt idx="1627">
                  <c:v>35227</c:v>
                </c:pt>
                <c:pt idx="1628">
                  <c:v>35228</c:v>
                </c:pt>
                <c:pt idx="1629">
                  <c:v>35229</c:v>
                </c:pt>
                <c:pt idx="1630">
                  <c:v>35230</c:v>
                </c:pt>
                <c:pt idx="1631">
                  <c:v>35233</c:v>
                </c:pt>
                <c:pt idx="1632">
                  <c:v>35234</c:v>
                </c:pt>
                <c:pt idx="1633">
                  <c:v>35235</c:v>
                </c:pt>
                <c:pt idx="1634">
                  <c:v>35236</c:v>
                </c:pt>
                <c:pt idx="1635">
                  <c:v>35237</c:v>
                </c:pt>
                <c:pt idx="1636">
                  <c:v>35240</c:v>
                </c:pt>
                <c:pt idx="1637">
                  <c:v>35241</c:v>
                </c:pt>
                <c:pt idx="1638">
                  <c:v>35242</c:v>
                </c:pt>
                <c:pt idx="1639">
                  <c:v>35243</c:v>
                </c:pt>
                <c:pt idx="1640">
                  <c:v>35244</c:v>
                </c:pt>
                <c:pt idx="1641">
                  <c:v>35247</c:v>
                </c:pt>
                <c:pt idx="1642">
                  <c:v>35248</c:v>
                </c:pt>
                <c:pt idx="1643">
                  <c:v>35249</c:v>
                </c:pt>
                <c:pt idx="1644">
                  <c:v>35250</c:v>
                </c:pt>
                <c:pt idx="1645">
                  <c:v>35251</c:v>
                </c:pt>
                <c:pt idx="1646">
                  <c:v>35254</c:v>
                </c:pt>
                <c:pt idx="1647">
                  <c:v>35255</c:v>
                </c:pt>
                <c:pt idx="1648">
                  <c:v>35256</c:v>
                </c:pt>
                <c:pt idx="1649">
                  <c:v>35257</c:v>
                </c:pt>
                <c:pt idx="1650">
                  <c:v>35258</c:v>
                </c:pt>
                <c:pt idx="1651">
                  <c:v>35261</c:v>
                </c:pt>
                <c:pt idx="1652">
                  <c:v>35262</c:v>
                </c:pt>
                <c:pt idx="1653">
                  <c:v>35263</c:v>
                </c:pt>
                <c:pt idx="1654">
                  <c:v>35264</c:v>
                </c:pt>
                <c:pt idx="1655">
                  <c:v>35265</c:v>
                </c:pt>
                <c:pt idx="1656">
                  <c:v>35268</c:v>
                </c:pt>
                <c:pt idx="1657">
                  <c:v>35269</c:v>
                </c:pt>
                <c:pt idx="1658">
                  <c:v>35270</c:v>
                </c:pt>
                <c:pt idx="1659">
                  <c:v>35271</c:v>
                </c:pt>
                <c:pt idx="1660">
                  <c:v>35272</c:v>
                </c:pt>
                <c:pt idx="1661">
                  <c:v>35275</c:v>
                </c:pt>
                <c:pt idx="1662">
                  <c:v>35276</c:v>
                </c:pt>
                <c:pt idx="1663">
                  <c:v>35277</c:v>
                </c:pt>
                <c:pt idx="1664">
                  <c:v>35278</c:v>
                </c:pt>
                <c:pt idx="1665">
                  <c:v>35279</c:v>
                </c:pt>
                <c:pt idx="1666">
                  <c:v>35282</c:v>
                </c:pt>
                <c:pt idx="1667">
                  <c:v>35283</c:v>
                </c:pt>
                <c:pt idx="1668">
                  <c:v>35284</c:v>
                </c:pt>
                <c:pt idx="1669">
                  <c:v>35285</c:v>
                </c:pt>
                <c:pt idx="1670">
                  <c:v>35286</c:v>
                </c:pt>
                <c:pt idx="1671">
                  <c:v>35289</c:v>
                </c:pt>
                <c:pt idx="1672">
                  <c:v>35290</c:v>
                </c:pt>
                <c:pt idx="1673">
                  <c:v>35291</c:v>
                </c:pt>
                <c:pt idx="1674">
                  <c:v>35292</c:v>
                </c:pt>
                <c:pt idx="1675">
                  <c:v>35293</c:v>
                </c:pt>
                <c:pt idx="1676">
                  <c:v>35296</c:v>
                </c:pt>
                <c:pt idx="1677">
                  <c:v>35297</c:v>
                </c:pt>
                <c:pt idx="1678">
                  <c:v>35298</c:v>
                </c:pt>
                <c:pt idx="1679">
                  <c:v>35299</c:v>
                </c:pt>
                <c:pt idx="1680">
                  <c:v>35300</c:v>
                </c:pt>
                <c:pt idx="1681">
                  <c:v>35304</c:v>
                </c:pt>
                <c:pt idx="1682">
                  <c:v>35305</c:v>
                </c:pt>
                <c:pt idx="1683">
                  <c:v>35306</c:v>
                </c:pt>
                <c:pt idx="1684">
                  <c:v>35307</c:v>
                </c:pt>
                <c:pt idx="1685">
                  <c:v>35310</c:v>
                </c:pt>
                <c:pt idx="1686">
                  <c:v>35311</c:v>
                </c:pt>
                <c:pt idx="1687">
                  <c:v>35312</c:v>
                </c:pt>
                <c:pt idx="1688">
                  <c:v>35313</c:v>
                </c:pt>
                <c:pt idx="1689">
                  <c:v>35314</c:v>
                </c:pt>
                <c:pt idx="1690">
                  <c:v>35317</c:v>
                </c:pt>
                <c:pt idx="1691">
                  <c:v>35318</c:v>
                </c:pt>
                <c:pt idx="1692">
                  <c:v>35319</c:v>
                </c:pt>
                <c:pt idx="1693">
                  <c:v>35320</c:v>
                </c:pt>
                <c:pt idx="1694">
                  <c:v>35321</c:v>
                </c:pt>
                <c:pt idx="1695">
                  <c:v>35324</c:v>
                </c:pt>
                <c:pt idx="1696">
                  <c:v>35325</c:v>
                </c:pt>
                <c:pt idx="1697">
                  <c:v>35326</c:v>
                </c:pt>
                <c:pt idx="1698">
                  <c:v>35327</c:v>
                </c:pt>
                <c:pt idx="1699">
                  <c:v>35328</c:v>
                </c:pt>
                <c:pt idx="1700">
                  <c:v>35331</c:v>
                </c:pt>
                <c:pt idx="1701">
                  <c:v>35332</c:v>
                </c:pt>
                <c:pt idx="1702">
                  <c:v>35333</c:v>
                </c:pt>
                <c:pt idx="1703">
                  <c:v>35334</c:v>
                </c:pt>
                <c:pt idx="1704">
                  <c:v>35335</c:v>
                </c:pt>
                <c:pt idx="1705">
                  <c:v>35338</c:v>
                </c:pt>
                <c:pt idx="1706">
                  <c:v>35339</c:v>
                </c:pt>
                <c:pt idx="1707">
                  <c:v>35340</c:v>
                </c:pt>
                <c:pt idx="1708">
                  <c:v>35341</c:v>
                </c:pt>
                <c:pt idx="1709">
                  <c:v>35342</c:v>
                </c:pt>
                <c:pt idx="1710">
                  <c:v>35345</c:v>
                </c:pt>
                <c:pt idx="1711">
                  <c:v>35346</c:v>
                </c:pt>
                <c:pt idx="1712">
                  <c:v>35347</c:v>
                </c:pt>
                <c:pt idx="1713">
                  <c:v>35348</c:v>
                </c:pt>
                <c:pt idx="1714">
                  <c:v>35349</c:v>
                </c:pt>
                <c:pt idx="1715">
                  <c:v>35352</c:v>
                </c:pt>
                <c:pt idx="1716">
                  <c:v>35353</c:v>
                </c:pt>
                <c:pt idx="1717">
                  <c:v>35354</c:v>
                </c:pt>
                <c:pt idx="1718">
                  <c:v>35355</c:v>
                </c:pt>
                <c:pt idx="1719">
                  <c:v>35356</c:v>
                </c:pt>
                <c:pt idx="1720">
                  <c:v>35359</c:v>
                </c:pt>
                <c:pt idx="1721">
                  <c:v>35360</c:v>
                </c:pt>
                <c:pt idx="1722">
                  <c:v>35361</c:v>
                </c:pt>
                <c:pt idx="1723">
                  <c:v>35362</c:v>
                </c:pt>
                <c:pt idx="1724">
                  <c:v>35363</c:v>
                </c:pt>
                <c:pt idx="1725">
                  <c:v>35366</c:v>
                </c:pt>
                <c:pt idx="1726">
                  <c:v>35367</c:v>
                </c:pt>
                <c:pt idx="1727">
                  <c:v>35368</c:v>
                </c:pt>
                <c:pt idx="1728">
                  <c:v>35369</c:v>
                </c:pt>
                <c:pt idx="1729">
                  <c:v>35370</c:v>
                </c:pt>
                <c:pt idx="1730">
                  <c:v>35373</c:v>
                </c:pt>
                <c:pt idx="1731">
                  <c:v>35374</c:v>
                </c:pt>
                <c:pt idx="1732">
                  <c:v>35375</c:v>
                </c:pt>
                <c:pt idx="1733">
                  <c:v>35376</c:v>
                </c:pt>
                <c:pt idx="1734">
                  <c:v>35377</c:v>
                </c:pt>
                <c:pt idx="1735">
                  <c:v>35380</c:v>
                </c:pt>
                <c:pt idx="1736">
                  <c:v>35381</c:v>
                </c:pt>
                <c:pt idx="1737">
                  <c:v>35382</c:v>
                </c:pt>
                <c:pt idx="1738">
                  <c:v>35383</c:v>
                </c:pt>
                <c:pt idx="1739">
                  <c:v>35384</c:v>
                </c:pt>
                <c:pt idx="1740">
                  <c:v>35387</c:v>
                </c:pt>
                <c:pt idx="1741">
                  <c:v>35388</c:v>
                </c:pt>
                <c:pt idx="1742">
                  <c:v>35389</c:v>
                </c:pt>
                <c:pt idx="1743">
                  <c:v>35390</c:v>
                </c:pt>
                <c:pt idx="1744">
                  <c:v>35391</c:v>
                </c:pt>
                <c:pt idx="1745">
                  <c:v>35394</c:v>
                </c:pt>
                <c:pt idx="1746">
                  <c:v>35395</c:v>
                </c:pt>
                <c:pt idx="1747">
                  <c:v>35396</c:v>
                </c:pt>
                <c:pt idx="1748">
                  <c:v>35397</c:v>
                </c:pt>
                <c:pt idx="1749">
                  <c:v>35398</c:v>
                </c:pt>
                <c:pt idx="1750">
                  <c:v>35401</c:v>
                </c:pt>
                <c:pt idx="1751">
                  <c:v>35402</c:v>
                </c:pt>
                <c:pt idx="1752">
                  <c:v>35403</c:v>
                </c:pt>
                <c:pt idx="1753">
                  <c:v>35404</c:v>
                </c:pt>
                <c:pt idx="1754">
                  <c:v>35405</c:v>
                </c:pt>
                <c:pt idx="1755">
                  <c:v>35408</c:v>
                </c:pt>
                <c:pt idx="1756">
                  <c:v>35409</c:v>
                </c:pt>
                <c:pt idx="1757">
                  <c:v>35410</c:v>
                </c:pt>
                <c:pt idx="1758">
                  <c:v>35411</c:v>
                </c:pt>
                <c:pt idx="1759">
                  <c:v>35412</c:v>
                </c:pt>
                <c:pt idx="1760">
                  <c:v>35415</c:v>
                </c:pt>
                <c:pt idx="1761">
                  <c:v>35416</c:v>
                </c:pt>
                <c:pt idx="1762">
                  <c:v>35417</c:v>
                </c:pt>
                <c:pt idx="1763">
                  <c:v>35418</c:v>
                </c:pt>
                <c:pt idx="1764">
                  <c:v>35419</c:v>
                </c:pt>
                <c:pt idx="1765">
                  <c:v>35422</c:v>
                </c:pt>
                <c:pt idx="1766">
                  <c:v>35423</c:v>
                </c:pt>
                <c:pt idx="1767">
                  <c:v>35426</c:v>
                </c:pt>
                <c:pt idx="1768">
                  <c:v>35429</c:v>
                </c:pt>
                <c:pt idx="1769">
                  <c:v>35430</c:v>
                </c:pt>
                <c:pt idx="1770">
                  <c:v>35432</c:v>
                </c:pt>
                <c:pt idx="1771">
                  <c:v>35433</c:v>
                </c:pt>
                <c:pt idx="1772">
                  <c:v>35436</c:v>
                </c:pt>
                <c:pt idx="1773">
                  <c:v>35437</c:v>
                </c:pt>
                <c:pt idx="1774">
                  <c:v>35438</c:v>
                </c:pt>
                <c:pt idx="1775">
                  <c:v>35439</c:v>
                </c:pt>
                <c:pt idx="1776">
                  <c:v>35440</c:v>
                </c:pt>
                <c:pt idx="1777">
                  <c:v>35443</c:v>
                </c:pt>
                <c:pt idx="1778">
                  <c:v>35444</c:v>
                </c:pt>
                <c:pt idx="1779">
                  <c:v>35445</c:v>
                </c:pt>
                <c:pt idx="1780">
                  <c:v>35446</c:v>
                </c:pt>
                <c:pt idx="1781">
                  <c:v>35447</c:v>
                </c:pt>
                <c:pt idx="1782">
                  <c:v>35450</c:v>
                </c:pt>
                <c:pt idx="1783">
                  <c:v>35451</c:v>
                </c:pt>
                <c:pt idx="1784">
                  <c:v>35452</c:v>
                </c:pt>
                <c:pt idx="1785">
                  <c:v>35453</c:v>
                </c:pt>
                <c:pt idx="1786">
                  <c:v>35454</c:v>
                </c:pt>
                <c:pt idx="1787">
                  <c:v>35457</c:v>
                </c:pt>
                <c:pt idx="1788">
                  <c:v>35458</c:v>
                </c:pt>
                <c:pt idx="1789">
                  <c:v>35459</c:v>
                </c:pt>
                <c:pt idx="1790">
                  <c:v>35460</c:v>
                </c:pt>
                <c:pt idx="1791">
                  <c:v>35461</c:v>
                </c:pt>
                <c:pt idx="1792">
                  <c:v>35464</c:v>
                </c:pt>
                <c:pt idx="1793">
                  <c:v>35465</c:v>
                </c:pt>
                <c:pt idx="1794">
                  <c:v>35466</c:v>
                </c:pt>
                <c:pt idx="1795">
                  <c:v>35467</c:v>
                </c:pt>
                <c:pt idx="1796">
                  <c:v>35468</c:v>
                </c:pt>
                <c:pt idx="1797">
                  <c:v>35471</c:v>
                </c:pt>
                <c:pt idx="1798">
                  <c:v>35472</c:v>
                </c:pt>
                <c:pt idx="1799">
                  <c:v>35473</c:v>
                </c:pt>
                <c:pt idx="1800">
                  <c:v>35474</c:v>
                </c:pt>
                <c:pt idx="1801">
                  <c:v>35475</c:v>
                </c:pt>
                <c:pt idx="1802">
                  <c:v>35478</c:v>
                </c:pt>
                <c:pt idx="1803">
                  <c:v>35479</c:v>
                </c:pt>
                <c:pt idx="1804">
                  <c:v>35480</c:v>
                </c:pt>
                <c:pt idx="1805">
                  <c:v>35481</c:v>
                </c:pt>
                <c:pt idx="1806">
                  <c:v>35482</c:v>
                </c:pt>
                <c:pt idx="1807">
                  <c:v>35485</c:v>
                </c:pt>
                <c:pt idx="1808">
                  <c:v>35486</c:v>
                </c:pt>
                <c:pt idx="1809">
                  <c:v>35487</c:v>
                </c:pt>
                <c:pt idx="1810">
                  <c:v>35488</c:v>
                </c:pt>
                <c:pt idx="1811">
                  <c:v>35489</c:v>
                </c:pt>
                <c:pt idx="1812">
                  <c:v>35492</c:v>
                </c:pt>
                <c:pt idx="1813">
                  <c:v>35493</c:v>
                </c:pt>
                <c:pt idx="1814">
                  <c:v>35494</c:v>
                </c:pt>
                <c:pt idx="1815">
                  <c:v>35495</c:v>
                </c:pt>
                <c:pt idx="1816">
                  <c:v>35496</c:v>
                </c:pt>
                <c:pt idx="1817">
                  <c:v>35499</c:v>
                </c:pt>
                <c:pt idx="1818">
                  <c:v>35500</c:v>
                </c:pt>
                <c:pt idx="1819">
                  <c:v>35501</c:v>
                </c:pt>
                <c:pt idx="1820">
                  <c:v>35502</c:v>
                </c:pt>
                <c:pt idx="1821">
                  <c:v>35503</c:v>
                </c:pt>
                <c:pt idx="1822">
                  <c:v>35506</c:v>
                </c:pt>
                <c:pt idx="1823">
                  <c:v>35507</c:v>
                </c:pt>
                <c:pt idx="1824">
                  <c:v>35508</c:v>
                </c:pt>
                <c:pt idx="1825">
                  <c:v>35509</c:v>
                </c:pt>
                <c:pt idx="1826">
                  <c:v>35510</c:v>
                </c:pt>
                <c:pt idx="1827">
                  <c:v>35513</c:v>
                </c:pt>
                <c:pt idx="1828">
                  <c:v>35514</c:v>
                </c:pt>
                <c:pt idx="1829">
                  <c:v>35515</c:v>
                </c:pt>
                <c:pt idx="1830">
                  <c:v>35516</c:v>
                </c:pt>
                <c:pt idx="1831">
                  <c:v>35521</c:v>
                </c:pt>
                <c:pt idx="1832">
                  <c:v>35522</c:v>
                </c:pt>
                <c:pt idx="1833">
                  <c:v>35523</c:v>
                </c:pt>
                <c:pt idx="1834">
                  <c:v>35524</c:v>
                </c:pt>
                <c:pt idx="1835">
                  <c:v>35527</c:v>
                </c:pt>
                <c:pt idx="1836">
                  <c:v>35528</c:v>
                </c:pt>
                <c:pt idx="1837">
                  <c:v>35529</c:v>
                </c:pt>
                <c:pt idx="1838">
                  <c:v>35530</c:v>
                </c:pt>
                <c:pt idx="1839">
                  <c:v>35531</c:v>
                </c:pt>
                <c:pt idx="1840">
                  <c:v>35534</c:v>
                </c:pt>
                <c:pt idx="1841">
                  <c:v>35535</c:v>
                </c:pt>
                <c:pt idx="1842">
                  <c:v>35536</c:v>
                </c:pt>
                <c:pt idx="1843">
                  <c:v>35537</c:v>
                </c:pt>
                <c:pt idx="1844">
                  <c:v>35538</c:v>
                </c:pt>
                <c:pt idx="1845">
                  <c:v>35541</c:v>
                </c:pt>
                <c:pt idx="1846">
                  <c:v>35542</c:v>
                </c:pt>
                <c:pt idx="1847">
                  <c:v>35543</c:v>
                </c:pt>
                <c:pt idx="1848">
                  <c:v>35544</c:v>
                </c:pt>
                <c:pt idx="1849">
                  <c:v>35545</c:v>
                </c:pt>
                <c:pt idx="1850">
                  <c:v>35548</c:v>
                </c:pt>
                <c:pt idx="1851">
                  <c:v>35549</c:v>
                </c:pt>
                <c:pt idx="1852">
                  <c:v>35550</c:v>
                </c:pt>
                <c:pt idx="1853">
                  <c:v>35551</c:v>
                </c:pt>
                <c:pt idx="1854">
                  <c:v>35552</c:v>
                </c:pt>
                <c:pt idx="1855">
                  <c:v>35556</c:v>
                </c:pt>
                <c:pt idx="1856">
                  <c:v>35557</c:v>
                </c:pt>
                <c:pt idx="1857">
                  <c:v>35558</c:v>
                </c:pt>
                <c:pt idx="1858">
                  <c:v>35559</c:v>
                </c:pt>
                <c:pt idx="1859">
                  <c:v>35562</c:v>
                </c:pt>
                <c:pt idx="1860">
                  <c:v>35563</c:v>
                </c:pt>
                <c:pt idx="1861">
                  <c:v>35564</c:v>
                </c:pt>
                <c:pt idx="1862">
                  <c:v>35565</c:v>
                </c:pt>
                <c:pt idx="1863">
                  <c:v>35566</c:v>
                </c:pt>
                <c:pt idx="1864">
                  <c:v>35569</c:v>
                </c:pt>
                <c:pt idx="1865">
                  <c:v>35570</c:v>
                </c:pt>
                <c:pt idx="1866">
                  <c:v>35571</c:v>
                </c:pt>
                <c:pt idx="1867">
                  <c:v>35572</c:v>
                </c:pt>
                <c:pt idx="1868">
                  <c:v>35573</c:v>
                </c:pt>
                <c:pt idx="1869">
                  <c:v>35577</c:v>
                </c:pt>
                <c:pt idx="1870">
                  <c:v>35578</c:v>
                </c:pt>
                <c:pt idx="1871">
                  <c:v>35579</c:v>
                </c:pt>
                <c:pt idx="1872">
                  <c:v>35580</c:v>
                </c:pt>
                <c:pt idx="1873">
                  <c:v>35583</c:v>
                </c:pt>
                <c:pt idx="1874">
                  <c:v>35584</c:v>
                </c:pt>
                <c:pt idx="1875">
                  <c:v>35585</c:v>
                </c:pt>
                <c:pt idx="1876">
                  <c:v>35586</c:v>
                </c:pt>
                <c:pt idx="1877">
                  <c:v>35587</c:v>
                </c:pt>
                <c:pt idx="1878">
                  <c:v>35590</c:v>
                </c:pt>
                <c:pt idx="1879">
                  <c:v>35591</c:v>
                </c:pt>
                <c:pt idx="1880">
                  <c:v>35592</c:v>
                </c:pt>
                <c:pt idx="1881">
                  <c:v>35593</c:v>
                </c:pt>
                <c:pt idx="1882">
                  <c:v>35594</c:v>
                </c:pt>
                <c:pt idx="1883">
                  <c:v>35597</c:v>
                </c:pt>
                <c:pt idx="1884">
                  <c:v>35598</c:v>
                </c:pt>
                <c:pt idx="1885">
                  <c:v>35599</c:v>
                </c:pt>
                <c:pt idx="1886">
                  <c:v>35600</c:v>
                </c:pt>
                <c:pt idx="1887">
                  <c:v>35601</c:v>
                </c:pt>
                <c:pt idx="1888">
                  <c:v>35604</c:v>
                </c:pt>
                <c:pt idx="1889">
                  <c:v>35605</c:v>
                </c:pt>
                <c:pt idx="1890">
                  <c:v>35606</c:v>
                </c:pt>
                <c:pt idx="1891">
                  <c:v>35607</c:v>
                </c:pt>
                <c:pt idx="1892">
                  <c:v>35608</c:v>
                </c:pt>
                <c:pt idx="1893">
                  <c:v>35611</c:v>
                </c:pt>
                <c:pt idx="1894">
                  <c:v>35612</c:v>
                </c:pt>
                <c:pt idx="1895">
                  <c:v>35613</c:v>
                </c:pt>
                <c:pt idx="1896">
                  <c:v>35614</c:v>
                </c:pt>
                <c:pt idx="1897">
                  <c:v>35615</c:v>
                </c:pt>
                <c:pt idx="1898">
                  <c:v>35618</c:v>
                </c:pt>
                <c:pt idx="1899">
                  <c:v>35619</c:v>
                </c:pt>
                <c:pt idx="1900">
                  <c:v>35620</c:v>
                </c:pt>
                <c:pt idx="1901">
                  <c:v>35621</c:v>
                </c:pt>
                <c:pt idx="1902">
                  <c:v>35622</c:v>
                </c:pt>
                <c:pt idx="1903">
                  <c:v>35625</c:v>
                </c:pt>
                <c:pt idx="1904">
                  <c:v>35626</c:v>
                </c:pt>
                <c:pt idx="1905">
                  <c:v>35627</c:v>
                </c:pt>
                <c:pt idx="1906">
                  <c:v>35628</c:v>
                </c:pt>
                <c:pt idx="1907">
                  <c:v>35629</c:v>
                </c:pt>
                <c:pt idx="1908">
                  <c:v>35632</c:v>
                </c:pt>
                <c:pt idx="1909">
                  <c:v>35633</c:v>
                </c:pt>
                <c:pt idx="1910">
                  <c:v>35634</c:v>
                </c:pt>
                <c:pt idx="1911">
                  <c:v>35635</c:v>
                </c:pt>
                <c:pt idx="1912">
                  <c:v>35636</c:v>
                </c:pt>
                <c:pt idx="1913">
                  <c:v>35639</c:v>
                </c:pt>
                <c:pt idx="1914">
                  <c:v>35640</c:v>
                </c:pt>
                <c:pt idx="1915">
                  <c:v>35641</c:v>
                </c:pt>
                <c:pt idx="1916">
                  <c:v>35642</c:v>
                </c:pt>
                <c:pt idx="1917">
                  <c:v>35643</c:v>
                </c:pt>
                <c:pt idx="1918">
                  <c:v>35646</c:v>
                </c:pt>
                <c:pt idx="1919">
                  <c:v>35647</c:v>
                </c:pt>
                <c:pt idx="1920">
                  <c:v>35648</c:v>
                </c:pt>
                <c:pt idx="1921">
                  <c:v>35649</c:v>
                </c:pt>
                <c:pt idx="1922">
                  <c:v>35650</c:v>
                </c:pt>
                <c:pt idx="1923">
                  <c:v>35653</c:v>
                </c:pt>
                <c:pt idx="1924">
                  <c:v>35654</c:v>
                </c:pt>
                <c:pt idx="1925">
                  <c:v>35655</c:v>
                </c:pt>
                <c:pt idx="1926">
                  <c:v>35656</c:v>
                </c:pt>
                <c:pt idx="1927">
                  <c:v>35657</c:v>
                </c:pt>
                <c:pt idx="1928">
                  <c:v>35660</c:v>
                </c:pt>
                <c:pt idx="1929">
                  <c:v>35661</c:v>
                </c:pt>
                <c:pt idx="1930">
                  <c:v>35662</c:v>
                </c:pt>
                <c:pt idx="1931">
                  <c:v>35663</c:v>
                </c:pt>
                <c:pt idx="1932">
                  <c:v>35664</c:v>
                </c:pt>
                <c:pt idx="1933">
                  <c:v>35668</c:v>
                </c:pt>
                <c:pt idx="1934">
                  <c:v>35669</c:v>
                </c:pt>
                <c:pt idx="1935">
                  <c:v>35670</c:v>
                </c:pt>
                <c:pt idx="1936">
                  <c:v>35671</c:v>
                </c:pt>
                <c:pt idx="1937">
                  <c:v>35674</c:v>
                </c:pt>
                <c:pt idx="1938">
                  <c:v>35675</c:v>
                </c:pt>
                <c:pt idx="1939">
                  <c:v>35676</c:v>
                </c:pt>
                <c:pt idx="1940">
                  <c:v>35677</c:v>
                </c:pt>
                <c:pt idx="1941">
                  <c:v>35678</c:v>
                </c:pt>
                <c:pt idx="1942">
                  <c:v>35681</c:v>
                </c:pt>
                <c:pt idx="1943">
                  <c:v>35682</c:v>
                </c:pt>
                <c:pt idx="1944">
                  <c:v>35683</c:v>
                </c:pt>
                <c:pt idx="1945">
                  <c:v>35684</c:v>
                </c:pt>
                <c:pt idx="1946">
                  <c:v>35685</c:v>
                </c:pt>
                <c:pt idx="1947">
                  <c:v>35688</c:v>
                </c:pt>
                <c:pt idx="1948">
                  <c:v>35689</c:v>
                </c:pt>
                <c:pt idx="1949">
                  <c:v>35690</c:v>
                </c:pt>
                <c:pt idx="1950">
                  <c:v>35691</c:v>
                </c:pt>
                <c:pt idx="1951">
                  <c:v>35692</c:v>
                </c:pt>
                <c:pt idx="1952">
                  <c:v>35695</c:v>
                </c:pt>
                <c:pt idx="1953">
                  <c:v>35696</c:v>
                </c:pt>
                <c:pt idx="1954">
                  <c:v>35697</c:v>
                </c:pt>
                <c:pt idx="1955">
                  <c:v>35698</c:v>
                </c:pt>
                <c:pt idx="1956">
                  <c:v>35699</c:v>
                </c:pt>
                <c:pt idx="1957">
                  <c:v>35702</c:v>
                </c:pt>
                <c:pt idx="1958">
                  <c:v>35703</c:v>
                </c:pt>
                <c:pt idx="1959">
                  <c:v>35704</c:v>
                </c:pt>
                <c:pt idx="1960">
                  <c:v>35705</c:v>
                </c:pt>
                <c:pt idx="1961">
                  <c:v>35706</c:v>
                </c:pt>
                <c:pt idx="1962">
                  <c:v>35709</c:v>
                </c:pt>
                <c:pt idx="1963">
                  <c:v>35710</c:v>
                </c:pt>
                <c:pt idx="1964">
                  <c:v>35711</c:v>
                </c:pt>
                <c:pt idx="1965">
                  <c:v>35712</c:v>
                </c:pt>
                <c:pt idx="1966">
                  <c:v>35713</c:v>
                </c:pt>
                <c:pt idx="1967">
                  <c:v>35716</c:v>
                </c:pt>
                <c:pt idx="1968">
                  <c:v>35717</c:v>
                </c:pt>
                <c:pt idx="1969">
                  <c:v>35718</c:v>
                </c:pt>
                <c:pt idx="1970">
                  <c:v>35719</c:v>
                </c:pt>
                <c:pt idx="1971">
                  <c:v>35720</c:v>
                </c:pt>
                <c:pt idx="1972">
                  <c:v>35723</c:v>
                </c:pt>
                <c:pt idx="1973">
                  <c:v>35724</c:v>
                </c:pt>
                <c:pt idx="1974">
                  <c:v>35725</c:v>
                </c:pt>
                <c:pt idx="1975">
                  <c:v>35726</c:v>
                </c:pt>
                <c:pt idx="1976">
                  <c:v>35727</c:v>
                </c:pt>
                <c:pt idx="1977">
                  <c:v>35730</c:v>
                </c:pt>
                <c:pt idx="1978">
                  <c:v>35731</c:v>
                </c:pt>
                <c:pt idx="1979">
                  <c:v>35732</c:v>
                </c:pt>
                <c:pt idx="1980">
                  <c:v>35733</c:v>
                </c:pt>
                <c:pt idx="1981">
                  <c:v>35734</c:v>
                </c:pt>
                <c:pt idx="1982">
                  <c:v>35737</c:v>
                </c:pt>
                <c:pt idx="1983">
                  <c:v>35738</c:v>
                </c:pt>
                <c:pt idx="1984">
                  <c:v>35739</c:v>
                </c:pt>
                <c:pt idx="1985">
                  <c:v>35740</c:v>
                </c:pt>
                <c:pt idx="1986">
                  <c:v>35741</c:v>
                </c:pt>
                <c:pt idx="1987">
                  <c:v>35744</c:v>
                </c:pt>
                <c:pt idx="1988">
                  <c:v>35745</c:v>
                </c:pt>
                <c:pt idx="1989">
                  <c:v>35746</c:v>
                </c:pt>
                <c:pt idx="1990">
                  <c:v>35747</c:v>
                </c:pt>
                <c:pt idx="1991">
                  <c:v>35748</c:v>
                </c:pt>
                <c:pt idx="1992">
                  <c:v>35751</c:v>
                </c:pt>
                <c:pt idx="1993">
                  <c:v>35752</c:v>
                </c:pt>
                <c:pt idx="1994">
                  <c:v>35753</c:v>
                </c:pt>
                <c:pt idx="1995">
                  <c:v>35754</c:v>
                </c:pt>
                <c:pt idx="1996">
                  <c:v>35755</c:v>
                </c:pt>
                <c:pt idx="1997">
                  <c:v>35758</c:v>
                </c:pt>
                <c:pt idx="1998">
                  <c:v>35759</c:v>
                </c:pt>
                <c:pt idx="1999">
                  <c:v>35760</c:v>
                </c:pt>
                <c:pt idx="2000">
                  <c:v>35761</c:v>
                </c:pt>
                <c:pt idx="2001">
                  <c:v>35762</c:v>
                </c:pt>
                <c:pt idx="2002">
                  <c:v>35765</c:v>
                </c:pt>
                <c:pt idx="2003">
                  <c:v>35766</c:v>
                </c:pt>
                <c:pt idx="2004">
                  <c:v>35767</c:v>
                </c:pt>
                <c:pt idx="2005">
                  <c:v>35768</c:v>
                </c:pt>
                <c:pt idx="2006">
                  <c:v>35769</c:v>
                </c:pt>
                <c:pt idx="2007">
                  <c:v>35772</c:v>
                </c:pt>
                <c:pt idx="2008">
                  <c:v>35773</c:v>
                </c:pt>
                <c:pt idx="2009">
                  <c:v>35774</c:v>
                </c:pt>
                <c:pt idx="2010">
                  <c:v>35775</c:v>
                </c:pt>
                <c:pt idx="2011">
                  <c:v>35776</c:v>
                </c:pt>
                <c:pt idx="2012">
                  <c:v>35779</c:v>
                </c:pt>
                <c:pt idx="2013">
                  <c:v>35780</c:v>
                </c:pt>
                <c:pt idx="2014">
                  <c:v>35781</c:v>
                </c:pt>
                <c:pt idx="2015">
                  <c:v>35782</c:v>
                </c:pt>
                <c:pt idx="2016">
                  <c:v>35783</c:v>
                </c:pt>
                <c:pt idx="2017">
                  <c:v>35786</c:v>
                </c:pt>
                <c:pt idx="2018">
                  <c:v>35787</c:v>
                </c:pt>
                <c:pt idx="2019">
                  <c:v>35788</c:v>
                </c:pt>
                <c:pt idx="2020">
                  <c:v>35793</c:v>
                </c:pt>
                <c:pt idx="2021">
                  <c:v>35794</c:v>
                </c:pt>
                <c:pt idx="2022">
                  <c:v>35795</c:v>
                </c:pt>
                <c:pt idx="2023">
                  <c:v>35797</c:v>
                </c:pt>
                <c:pt idx="2024">
                  <c:v>35800</c:v>
                </c:pt>
                <c:pt idx="2025">
                  <c:v>35801</c:v>
                </c:pt>
                <c:pt idx="2026">
                  <c:v>35802</c:v>
                </c:pt>
                <c:pt idx="2027">
                  <c:v>35803</c:v>
                </c:pt>
                <c:pt idx="2028">
                  <c:v>35804</c:v>
                </c:pt>
                <c:pt idx="2029">
                  <c:v>35807</c:v>
                </c:pt>
                <c:pt idx="2030">
                  <c:v>35808</c:v>
                </c:pt>
                <c:pt idx="2031">
                  <c:v>35809</c:v>
                </c:pt>
                <c:pt idx="2032">
                  <c:v>35810</c:v>
                </c:pt>
                <c:pt idx="2033">
                  <c:v>35811</c:v>
                </c:pt>
                <c:pt idx="2034">
                  <c:v>35814</c:v>
                </c:pt>
                <c:pt idx="2035">
                  <c:v>35815</c:v>
                </c:pt>
                <c:pt idx="2036">
                  <c:v>35816</c:v>
                </c:pt>
                <c:pt idx="2037">
                  <c:v>35817</c:v>
                </c:pt>
                <c:pt idx="2038">
                  <c:v>35818</c:v>
                </c:pt>
                <c:pt idx="2039">
                  <c:v>35821</c:v>
                </c:pt>
                <c:pt idx="2040">
                  <c:v>35822</c:v>
                </c:pt>
                <c:pt idx="2041">
                  <c:v>35823</c:v>
                </c:pt>
                <c:pt idx="2042">
                  <c:v>35824</c:v>
                </c:pt>
                <c:pt idx="2043">
                  <c:v>35825</c:v>
                </c:pt>
                <c:pt idx="2044">
                  <c:v>35828</c:v>
                </c:pt>
                <c:pt idx="2045">
                  <c:v>35829</c:v>
                </c:pt>
                <c:pt idx="2046">
                  <c:v>35830</c:v>
                </c:pt>
                <c:pt idx="2047">
                  <c:v>35831</c:v>
                </c:pt>
                <c:pt idx="2048">
                  <c:v>35832</c:v>
                </c:pt>
                <c:pt idx="2049">
                  <c:v>35835</c:v>
                </c:pt>
                <c:pt idx="2050">
                  <c:v>35836</c:v>
                </c:pt>
                <c:pt idx="2051">
                  <c:v>35837</c:v>
                </c:pt>
                <c:pt idx="2052">
                  <c:v>35838</c:v>
                </c:pt>
                <c:pt idx="2053">
                  <c:v>35839</c:v>
                </c:pt>
                <c:pt idx="2054">
                  <c:v>35842</c:v>
                </c:pt>
                <c:pt idx="2055">
                  <c:v>35843</c:v>
                </c:pt>
                <c:pt idx="2056">
                  <c:v>35844</c:v>
                </c:pt>
                <c:pt idx="2057">
                  <c:v>35845</c:v>
                </c:pt>
                <c:pt idx="2058">
                  <c:v>35846</c:v>
                </c:pt>
                <c:pt idx="2059">
                  <c:v>35849</c:v>
                </c:pt>
                <c:pt idx="2060">
                  <c:v>35850</c:v>
                </c:pt>
                <c:pt idx="2061">
                  <c:v>35851</c:v>
                </c:pt>
                <c:pt idx="2062">
                  <c:v>35852</c:v>
                </c:pt>
                <c:pt idx="2063">
                  <c:v>35853</c:v>
                </c:pt>
                <c:pt idx="2064">
                  <c:v>35856</c:v>
                </c:pt>
                <c:pt idx="2065">
                  <c:v>35857</c:v>
                </c:pt>
                <c:pt idx="2066">
                  <c:v>35858</c:v>
                </c:pt>
                <c:pt idx="2067">
                  <c:v>35859</c:v>
                </c:pt>
                <c:pt idx="2068">
                  <c:v>35860</c:v>
                </c:pt>
                <c:pt idx="2069">
                  <c:v>35863</c:v>
                </c:pt>
                <c:pt idx="2070">
                  <c:v>35864</c:v>
                </c:pt>
                <c:pt idx="2071">
                  <c:v>35865</c:v>
                </c:pt>
                <c:pt idx="2072">
                  <c:v>35866</c:v>
                </c:pt>
                <c:pt idx="2073">
                  <c:v>35867</c:v>
                </c:pt>
                <c:pt idx="2074">
                  <c:v>35870</c:v>
                </c:pt>
                <c:pt idx="2075">
                  <c:v>35871</c:v>
                </c:pt>
                <c:pt idx="2076">
                  <c:v>35872</c:v>
                </c:pt>
                <c:pt idx="2077">
                  <c:v>35873</c:v>
                </c:pt>
                <c:pt idx="2078">
                  <c:v>35874</c:v>
                </c:pt>
                <c:pt idx="2079">
                  <c:v>35877</c:v>
                </c:pt>
                <c:pt idx="2080">
                  <c:v>35878</c:v>
                </c:pt>
                <c:pt idx="2081">
                  <c:v>35879</c:v>
                </c:pt>
                <c:pt idx="2082">
                  <c:v>35880</c:v>
                </c:pt>
                <c:pt idx="2083">
                  <c:v>35881</c:v>
                </c:pt>
                <c:pt idx="2084">
                  <c:v>35884</c:v>
                </c:pt>
                <c:pt idx="2085">
                  <c:v>35885</c:v>
                </c:pt>
                <c:pt idx="2086">
                  <c:v>35886</c:v>
                </c:pt>
                <c:pt idx="2087">
                  <c:v>35887</c:v>
                </c:pt>
                <c:pt idx="2088">
                  <c:v>35888</c:v>
                </c:pt>
                <c:pt idx="2089">
                  <c:v>35891</c:v>
                </c:pt>
                <c:pt idx="2090">
                  <c:v>35892</c:v>
                </c:pt>
                <c:pt idx="2091">
                  <c:v>35893</c:v>
                </c:pt>
                <c:pt idx="2092">
                  <c:v>35894</c:v>
                </c:pt>
                <c:pt idx="2093">
                  <c:v>35899</c:v>
                </c:pt>
                <c:pt idx="2094">
                  <c:v>35900</c:v>
                </c:pt>
                <c:pt idx="2095">
                  <c:v>35901</c:v>
                </c:pt>
                <c:pt idx="2096">
                  <c:v>35902</c:v>
                </c:pt>
                <c:pt idx="2097">
                  <c:v>35905</c:v>
                </c:pt>
                <c:pt idx="2098">
                  <c:v>35906</c:v>
                </c:pt>
                <c:pt idx="2099">
                  <c:v>35907</c:v>
                </c:pt>
                <c:pt idx="2100">
                  <c:v>35908</c:v>
                </c:pt>
                <c:pt idx="2101">
                  <c:v>35909</c:v>
                </c:pt>
                <c:pt idx="2102">
                  <c:v>35912</c:v>
                </c:pt>
                <c:pt idx="2103">
                  <c:v>35913</c:v>
                </c:pt>
                <c:pt idx="2104">
                  <c:v>35914</c:v>
                </c:pt>
                <c:pt idx="2105">
                  <c:v>35915</c:v>
                </c:pt>
                <c:pt idx="2106">
                  <c:v>35916</c:v>
                </c:pt>
                <c:pt idx="2107">
                  <c:v>35920</c:v>
                </c:pt>
                <c:pt idx="2108">
                  <c:v>35921</c:v>
                </c:pt>
                <c:pt idx="2109">
                  <c:v>35922</c:v>
                </c:pt>
                <c:pt idx="2110">
                  <c:v>35923</c:v>
                </c:pt>
                <c:pt idx="2111">
                  <c:v>35926</c:v>
                </c:pt>
                <c:pt idx="2112">
                  <c:v>35927</c:v>
                </c:pt>
                <c:pt idx="2113">
                  <c:v>35928</c:v>
                </c:pt>
                <c:pt idx="2114">
                  <c:v>35929</c:v>
                </c:pt>
                <c:pt idx="2115">
                  <c:v>35930</c:v>
                </c:pt>
                <c:pt idx="2116">
                  <c:v>35933</c:v>
                </c:pt>
                <c:pt idx="2117">
                  <c:v>35934</c:v>
                </c:pt>
                <c:pt idx="2118">
                  <c:v>35935</c:v>
                </c:pt>
                <c:pt idx="2119">
                  <c:v>35936</c:v>
                </c:pt>
                <c:pt idx="2120">
                  <c:v>35937</c:v>
                </c:pt>
                <c:pt idx="2121">
                  <c:v>35941</c:v>
                </c:pt>
                <c:pt idx="2122">
                  <c:v>35942</c:v>
                </c:pt>
                <c:pt idx="2123">
                  <c:v>35943</c:v>
                </c:pt>
                <c:pt idx="2124">
                  <c:v>35944</c:v>
                </c:pt>
                <c:pt idx="2125">
                  <c:v>35947</c:v>
                </c:pt>
                <c:pt idx="2126">
                  <c:v>35948</c:v>
                </c:pt>
                <c:pt idx="2127">
                  <c:v>35949</c:v>
                </c:pt>
                <c:pt idx="2128">
                  <c:v>35950</c:v>
                </c:pt>
                <c:pt idx="2129">
                  <c:v>35951</c:v>
                </c:pt>
                <c:pt idx="2130">
                  <c:v>35954</c:v>
                </c:pt>
                <c:pt idx="2131">
                  <c:v>35955</c:v>
                </c:pt>
                <c:pt idx="2132">
                  <c:v>35956</c:v>
                </c:pt>
                <c:pt idx="2133">
                  <c:v>35957</c:v>
                </c:pt>
                <c:pt idx="2134">
                  <c:v>35958</c:v>
                </c:pt>
                <c:pt idx="2135">
                  <c:v>35961</c:v>
                </c:pt>
                <c:pt idx="2136">
                  <c:v>35962</c:v>
                </c:pt>
                <c:pt idx="2137">
                  <c:v>35963</c:v>
                </c:pt>
                <c:pt idx="2138">
                  <c:v>35964</c:v>
                </c:pt>
                <c:pt idx="2139">
                  <c:v>35965</c:v>
                </c:pt>
                <c:pt idx="2140">
                  <c:v>35968</c:v>
                </c:pt>
                <c:pt idx="2141">
                  <c:v>35969</c:v>
                </c:pt>
                <c:pt idx="2142">
                  <c:v>35970</c:v>
                </c:pt>
                <c:pt idx="2143">
                  <c:v>35971</c:v>
                </c:pt>
                <c:pt idx="2144">
                  <c:v>35972</c:v>
                </c:pt>
                <c:pt idx="2145">
                  <c:v>35975</c:v>
                </c:pt>
                <c:pt idx="2146">
                  <c:v>35976</c:v>
                </c:pt>
                <c:pt idx="2147">
                  <c:v>35977</c:v>
                </c:pt>
                <c:pt idx="2148">
                  <c:v>35978</c:v>
                </c:pt>
                <c:pt idx="2149">
                  <c:v>35979</c:v>
                </c:pt>
                <c:pt idx="2150">
                  <c:v>35982</c:v>
                </c:pt>
                <c:pt idx="2151">
                  <c:v>35983</c:v>
                </c:pt>
                <c:pt idx="2152">
                  <c:v>35984</c:v>
                </c:pt>
                <c:pt idx="2153">
                  <c:v>35985</c:v>
                </c:pt>
                <c:pt idx="2154">
                  <c:v>35986</c:v>
                </c:pt>
                <c:pt idx="2155">
                  <c:v>35989</c:v>
                </c:pt>
                <c:pt idx="2156">
                  <c:v>35990</c:v>
                </c:pt>
                <c:pt idx="2157">
                  <c:v>35991</c:v>
                </c:pt>
                <c:pt idx="2158">
                  <c:v>35992</c:v>
                </c:pt>
                <c:pt idx="2159">
                  <c:v>35993</c:v>
                </c:pt>
                <c:pt idx="2160">
                  <c:v>35996</c:v>
                </c:pt>
                <c:pt idx="2161">
                  <c:v>35997</c:v>
                </c:pt>
                <c:pt idx="2162">
                  <c:v>35998</c:v>
                </c:pt>
                <c:pt idx="2163">
                  <c:v>35999</c:v>
                </c:pt>
                <c:pt idx="2164">
                  <c:v>36000</c:v>
                </c:pt>
                <c:pt idx="2165">
                  <c:v>36003</c:v>
                </c:pt>
                <c:pt idx="2166">
                  <c:v>36004</c:v>
                </c:pt>
                <c:pt idx="2167">
                  <c:v>36005</c:v>
                </c:pt>
                <c:pt idx="2168">
                  <c:v>36006</c:v>
                </c:pt>
                <c:pt idx="2169">
                  <c:v>36007</c:v>
                </c:pt>
                <c:pt idx="2170">
                  <c:v>36010</c:v>
                </c:pt>
                <c:pt idx="2171">
                  <c:v>36011</c:v>
                </c:pt>
                <c:pt idx="2172">
                  <c:v>36012</c:v>
                </c:pt>
                <c:pt idx="2173">
                  <c:v>36013</c:v>
                </c:pt>
                <c:pt idx="2174">
                  <c:v>36014</c:v>
                </c:pt>
                <c:pt idx="2175">
                  <c:v>36017</c:v>
                </c:pt>
                <c:pt idx="2176">
                  <c:v>36018</c:v>
                </c:pt>
                <c:pt idx="2177">
                  <c:v>36019</c:v>
                </c:pt>
                <c:pt idx="2178">
                  <c:v>36020</c:v>
                </c:pt>
                <c:pt idx="2179">
                  <c:v>36021</c:v>
                </c:pt>
                <c:pt idx="2180">
                  <c:v>36024</c:v>
                </c:pt>
                <c:pt idx="2181">
                  <c:v>36025</c:v>
                </c:pt>
                <c:pt idx="2182">
                  <c:v>36026</c:v>
                </c:pt>
                <c:pt idx="2183">
                  <c:v>36027</c:v>
                </c:pt>
                <c:pt idx="2184">
                  <c:v>36028</c:v>
                </c:pt>
                <c:pt idx="2185">
                  <c:v>36031</c:v>
                </c:pt>
                <c:pt idx="2186">
                  <c:v>36032</c:v>
                </c:pt>
                <c:pt idx="2187">
                  <c:v>36033</c:v>
                </c:pt>
                <c:pt idx="2188">
                  <c:v>36034</c:v>
                </c:pt>
                <c:pt idx="2189">
                  <c:v>36035</c:v>
                </c:pt>
                <c:pt idx="2190">
                  <c:v>36039</c:v>
                </c:pt>
                <c:pt idx="2191">
                  <c:v>36040</c:v>
                </c:pt>
                <c:pt idx="2192">
                  <c:v>36041</c:v>
                </c:pt>
                <c:pt idx="2193">
                  <c:v>36042</c:v>
                </c:pt>
                <c:pt idx="2194">
                  <c:v>36045</c:v>
                </c:pt>
                <c:pt idx="2195">
                  <c:v>36046</c:v>
                </c:pt>
                <c:pt idx="2196">
                  <c:v>36047</c:v>
                </c:pt>
                <c:pt idx="2197">
                  <c:v>36048</c:v>
                </c:pt>
                <c:pt idx="2198">
                  <c:v>36049</c:v>
                </c:pt>
                <c:pt idx="2199">
                  <c:v>36052</c:v>
                </c:pt>
                <c:pt idx="2200">
                  <c:v>36053</c:v>
                </c:pt>
                <c:pt idx="2201">
                  <c:v>36054</c:v>
                </c:pt>
                <c:pt idx="2202">
                  <c:v>36055</c:v>
                </c:pt>
                <c:pt idx="2203">
                  <c:v>36056</c:v>
                </c:pt>
                <c:pt idx="2204">
                  <c:v>36059</c:v>
                </c:pt>
                <c:pt idx="2205">
                  <c:v>36060</c:v>
                </c:pt>
                <c:pt idx="2206">
                  <c:v>36061</c:v>
                </c:pt>
                <c:pt idx="2207">
                  <c:v>36062</c:v>
                </c:pt>
                <c:pt idx="2208">
                  <c:v>36063</c:v>
                </c:pt>
                <c:pt idx="2209">
                  <c:v>36066</c:v>
                </c:pt>
                <c:pt idx="2210">
                  <c:v>36067</c:v>
                </c:pt>
                <c:pt idx="2211">
                  <c:v>36068</c:v>
                </c:pt>
                <c:pt idx="2212">
                  <c:v>36069</c:v>
                </c:pt>
                <c:pt idx="2213">
                  <c:v>36070</c:v>
                </c:pt>
                <c:pt idx="2214">
                  <c:v>36073</c:v>
                </c:pt>
                <c:pt idx="2215">
                  <c:v>36074</c:v>
                </c:pt>
                <c:pt idx="2216">
                  <c:v>36075</c:v>
                </c:pt>
                <c:pt idx="2217">
                  <c:v>36076</c:v>
                </c:pt>
                <c:pt idx="2218">
                  <c:v>36077</c:v>
                </c:pt>
                <c:pt idx="2219">
                  <c:v>36080</c:v>
                </c:pt>
                <c:pt idx="2220">
                  <c:v>36081</c:v>
                </c:pt>
                <c:pt idx="2221">
                  <c:v>36082</c:v>
                </c:pt>
                <c:pt idx="2222">
                  <c:v>36083</c:v>
                </c:pt>
                <c:pt idx="2223">
                  <c:v>36084</c:v>
                </c:pt>
                <c:pt idx="2224">
                  <c:v>36087</c:v>
                </c:pt>
                <c:pt idx="2225">
                  <c:v>36088</c:v>
                </c:pt>
                <c:pt idx="2226">
                  <c:v>36089</c:v>
                </c:pt>
                <c:pt idx="2227">
                  <c:v>36090</c:v>
                </c:pt>
                <c:pt idx="2228">
                  <c:v>36091</c:v>
                </c:pt>
                <c:pt idx="2229">
                  <c:v>36094</c:v>
                </c:pt>
                <c:pt idx="2230">
                  <c:v>36095</c:v>
                </c:pt>
                <c:pt idx="2231">
                  <c:v>36096</c:v>
                </c:pt>
                <c:pt idx="2232">
                  <c:v>36097</c:v>
                </c:pt>
                <c:pt idx="2233">
                  <c:v>36098</c:v>
                </c:pt>
                <c:pt idx="2234">
                  <c:v>36101</c:v>
                </c:pt>
                <c:pt idx="2235">
                  <c:v>36102</c:v>
                </c:pt>
                <c:pt idx="2236">
                  <c:v>36103</c:v>
                </c:pt>
                <c:pt idx="2237">
                  <c:v>36104</c:v>
                </c:pt>
                <c:pt idx="2238">
                  <c:v>36105</c:v>
                </c:pt>
                <c:pt idx="2239">
                  <c:v>36108</c:v>
                </c:pt>
                <c:pt idx="2240">
                  <c:v>36109</c:v>
                </c:pt>
                <c:pt idx="2241">
                  <c:v>36110</c:v>
                </c:pt>
                <c:pt idx="2242">
                  <c:v>36111</c:v>
                </c:pt>
                <c:pt idx="2243">
                  <c:v>36112</c:v>
                </c:pt>
                <c:pt idx="2244">
                  <c:v>36115</c:v>
                </c:pt>
                <c:pt idx="2245">
                  <c:v>36116</c:v>
                </c:pt>
                <c:pt idx="2246">
                  <c:v>36117</c:v>
                </c:pt>
                <c:pt idx="2247">
                  <c:v>36118</c:v>
                </c:pt>
                <c:pt idx="2248">
                  <c:v>36119</c:v>
                </c:pt>
                <c:pt idx="2249">
                  <c:v>36122</c:v>
                </c:pt>
                <c:pt idx="2250">
                  <c:v>36123</c:v>
                </c:pt>
                <c:pt idx="2251">
                  <c:v>36124</c:v>
                </c:pt>
                <c:pt idx="2252">
                  <c:v>36125</c:v>
                </c:pt>
                <c:pt idx="2253">
                  <c:v>36126</c:v>
                </c:pt>
                <c:pt idx="2254">
                  <c:v>36129</c:v>
                </c:pt>
                <c:pt idx="2255">
                  <c:v>36130</c:v>
                </c:pt>
                <c:pt idx="2256">
                  <c:v>36131</c:v>
                </c:pt>
                <c:pt idx="2257">
                  <c:v>36132</c:v>
                </c:pt>
                <c:pt idx="2258">
                  <c:v>36133</c:v>
                </c:pt>
                <c:pt idx="2259">
                  <c:v>36136</c:v>
                </c:pt>
                <c:pt idx="2260">
                  <c:v>36137</c:v>
                </c:pt>
                <c:pt idx="2261">
                  <c:v>36138</c:v>
                </c:pt>
                <c:pt idx="2262">
                  <c:v>36139</c:v>
                </c:pt>
                <c:pt idx="2263">
                  <c:v>36140</c:v>
                </c:pt>
                <c:pt idx="2264">
                  <c:v>36143</c:v>
                </c:pt>
                <c:pt idx="2265">
                  <c:v>36144</c:v>
                </c:pt>
                <c:pt idx="2266">
                  <c:v>36145</c:v>
                </c:pt>
                <c:pt idx="2267">
                  <c:v>36146</c:v>
                </c:pt>
                <c:pt idx="2268">
                  <c:v>36147</c:v>
                </c:pt>
                <c:pt idx="2269">
                  <c:v>36150</c:v>
                </c:pt>
                <c:pt idx="2270">
                  <c:v>36151</c:v>
                </c:pt>
                <c:pt idx="2271">
                  <c:v>36152</c:v>
                </c:pt>
                <c:pt idx="2272">
                  <c:v>36153</c:v>
                </c:pt>
                <c:pt idx="2273">
                  <c:v>36158</c:v>
                </c:pt>
                <c:pt idx="2274">
                  <c:v>36159</c:v>
                </c:pt>
                <c:pt idx="2275">
                  <c:v>36160</c:v>
                </c:pt>
                <c:pt idx="2276">
                  <c:v>36161</c:v>
                </c:pt>
                <c:pt idx="2277">
                  <c:v>36164</c:v>
                </c:pt>
                <c:pt idx="2278">
                  <c:v>36165</c:v>
                </c:pt>
                <c:pt idx="2279">
                  <c:v>36166</c:v>
                </c:pt>
                <c:pt idx="2280">
                  <c:v>36167</c:v>
                </c:pt>
                <c:pt idx="2281">
                  <c:v>36168</c:v>
                </c:pt>
                <c:pt idx="2282">
                  <c:v>36171</c:v>
                </c:pt>
                <c:pt idx="2283">
                  <c:v>36172</c:v>
                </c:pt>
                <c:pt idx="2284">
                  <c:v>36173</c:v>
                </c:pt>
                <c:pt idx="2285">
                  <c:v>36174</c:v>
                </c:pt>
                <c:pt idx="2286">
                  <c:v>36175</c:v>
                </c:pt>
                <c:pt idx="2287">
                  <c:v>36178</c:v>
                </c:pt>
                <c:pt idx="2288">
                  <c:v>36179</c:v>
                </c:pt>
                <c:pt idx="2289">
                  <c:v>36180</c:v>
                </c:pt>
                <c:pt idx="2290">
                  <c:v>36181</c:v>
                </c:pt>
                <c:pt idx="2291">
                  <c:v>36182</c:v>
                </c:pt>
                <c:pt idx="2292">
                  <c:v>36185</c:v>
                </c:pt>
                <c:pt idx="2293">
                  <c:v>36186</c:v>
                </c:pt>
                <c:pt idx="2294">
                  <c:v>36187</c:v>
                </c:pt>
                <c:pt idx="2295">
                  <c:v>36188</c:v>
                </c:pt>
                <c:pt idx="2296">
                  <c:v>36189</c:v>
                </c:pt>
                <c:pt idx="2297">
                  <c:v>36192</c:v>
                </c:pt>
                <c:pt idx="2298">
                  <c:v>36193</c:v>
                </c:pt>
                <c:pt idx="2299">
                  <c:v>36194</c:v>
                </c:pt>
                <c:pt idx="2300">
                  <c:v>36195</c:v>
                </c:pt>
                <c:pt idx="2301">
                  <c:v>36196</c:v>
                </c:pt>
                <c:pt idx="2302">
                  <c:v>36199</c:v>
                </c:pt>
                <c:pt idx="2303">
                  <c:v>36200</c:v>
                </c:pt>
                <c:pt idx="2304">
                  <c:v>36201</c:v>
                </c:pt>
                <c:pt idx="2305">
                  <c:v>36202</c:v>
                </c:pt>
                <c:pt idx="2306">
                  <c:v>36203</c:v>
                </c:pt>
                <c:pt idx="2307">
                  <c:v>36206</c:v>
                </c:pt>
                <c:pt idx="2308">
                  <c:v>36207</c:v>
                </c:pt>
                <c:pt idx="2309">
                  <c:v>36208</c:v>
                </c:pt>
                <c:pt idx="2310">
                  <c:v>36209</c:v>
                </c:pt>
                <c:pt idx="2311">
                  <c:v>36210</c:v>
                </c:pt>
                <c:pt idx="2312">
                  <c:v>36213</c:v>
                </c:pt>
                <c:pt idx="2313">
                  <c:v>36214</c:v>
                </c:pt>
                <c:pt idx="2314">
                  <c:v>36215</c:v>
                </c:pt>
                <c:pt idx="2315">
                  <c:v>36216</c:v>
                </c:pt>
                <c:pt idx="2316">
                  <c:v>36217</c:v>
                </c:pt>
                <c:pt idx="2317">
                  <c:v>36220</c:v>
                </c:pt>
                <c:pt idx="2318">
                  <c:v>36221</c:v>
                </c:pt>
                <c:pt idx="2319">
                  <c:v>36222</c:v>
                </c:pt>
                <c:pt idx="2320">
                  <c:v>36223</c:v>
                </c:pt>
                <c:pt idx="2321">
                  <c:v>36224</c:v>
                </c:pt>
                <c:pt idx="2322">
                  <c:v>36227</c:v>
                </c:pt>
                <c:pt idx="2323">
                  <c:v>36228</c:v>
                </c:pt>
                <c:pt idx="2324">
                  <c:v>36229</c:v>
                </c:pt>
                <c:pt idx="2325">
                  <c:v>36230</c:v>
                </c:pt>
                <c:pt idx="2326">
                  <c:v>36231</c:v>
                </c:pt>
                <c:pt idx="2327">
                  <c:v>36234</c:v>
                </c:pt>
                <c:pt idx="2328">
                  <c:v>36235</c:v>
                </c:pt>
                <c:pt idx="2329">
                  <c:v>36236</c:v>
                </c:pt>
                <c:pt idx="2330">
                  <c:v>36237</c:v>
                </c:pt>
                <c:pt idx="2331">
                  <c:v>36238</c:v>
                </c:pt>
                <c:pt idx="2332">
                  <c:v>36241</c:v>
                </c:pt>
                <c:pt idx="2333">
                  <c:v>36242</c:v>
                </c:pt>
                <c:pt idx="2334">
                  <c:v>36243</c:v>
                </c:pt>
                <c:pt idx="2335">
                  <c:v>36244</c:v>
                </c:pt>
                <c:pt idx="2336">
                  <c:v>36245</c:v>
                </c:pt>
                <c:pt idx="2337">
                  <c:v>36248</c:v>
                </c:pt>
                <c:pt idx="2338">
                  <c:v>36249</c:v>
                </c:pt>
                <c:pt idx="2339">
                  <c:v>36250</c:v>
                </c:pt>
                <c:pt idx="2340">
                  <c:v>36251</c:v>
                </c:pt>
                <c:pt idx="2341">
                  <c:v>36252</c:v>
                </c:pt>
                <c:pt idx="2342">
                  <c:v>36255</c:v>
                </c:pt>
                <c:pt idx="2343">
                  <c:v>36256</c:v>
                </c:pt>
                <c:pt idx="2344">
                  <c:v>36257</c:v>
                </c:pt>
                <c:pt idx="2345">
                  <c:v>36258</c:v>
                </c:pt>
                <c:pt idx="2346">
                  <c:v>36259</c:v>
                </c:pt>
                <c:pt idx="2347">
                  <c:v>36262</c:v>
                </c:pt>
                <c:pt idx="2348">
                  <c:v>36263</c:v>
                </c:pt>
                <c:pt idx="2349">
                  <c:v>36264</c:v>
                </c:pt>
                <c:pt idx="2350">
                  <c:v>36265</c:v>
                </c:pt>
                <c:pt idx="2351">
                  <c:v>36266</c:v>
                </c:pt>
                <c:pt idx="2352">
                  <c:v>36269</c:v>
                </c:pt>
                <c:pt idx="2353">
                  <c:v>36270</c:v>
                </c:pt>
                <c:pt idx="2354">
                  <c:v>36271</c:v>
                </c:pt>
                <c:pt idx="2355">
                  <c:v>36272</c:v>
                </c:pt>
                <c:pt idx="2356">
                  <c:v>36273</c:v>
                </c:pt>
                <c:pt idx="2357">
                  <c:v>36276</c:v>
                </c:pt>
                <c:pt idx="2358">
                  <c:v>36277</c:v>
                </c:pt>
                <c:pt idx="2359">
                  <c:v>36278</c:v>
                </c:pt>
                <c:pt idx="2360">
                  <c:v>36279</c:v>
                </c:pt>
                <c:pt idx="2361">
                  <c:v>36280</c:v>
                </c:pt>
                <c:pt idx="2362">
                  <c:v>36283</c:v>
                </c:pt>
                <c:pt idx="2363">
                  <c:v>36284</c:v>
                </c:pt>
                <c:pt idx="2364">
                  <c:v>36285</c:v>
                </c:pt>
                <c:pt idx="2365">
                  <c:v>36286</c:v>
                </c:pt>
                <c:pt idx="2366">
                  <c:v>36287</c:v>
                </c:pt>
                <c:pt idx="2367">
                  <c:v>36290</c:v>
                </c:pt>
                <c:pt idx="2368">
                  <c:v>36291</c:v>
                </c:pt>
                <c:pt idx="2369">
                  <c:v>36292</c:v>
                </c:pt>
                <c:pt idx="2370">
                  <c:v>36293</c:v>
                </c:pt>
                <c:pt idx="2371">
                  <c:v>36294</c:v>
                </c:pt>
                <c:pt idx="2372">
                  <c:v>36297</c:v>
                </c:pt>
                <c:pt idx="2373">
                  <c:v>36298</c:v>
                </c:pt>
                <c:pt idx="2374">
                  <c:v>36299</c:v>
                </c:pt>
                <c:pt idx="2375">
                  <c:v>36300</c:v>
                </c:pt>
                <c:pt idx="2376">
                  <c:v>36301</c:v>
                </c:pt>
                <c:pt idx="2377">
                  <c:v>36304</c:v>
                </c:pt>
                <c:pt idx="2378">
                  <c:v>36305</c:v>
                </c:pt>
                <c:pt idx="2379">
                  <c:v>36306</c:v>
                </c:pt>
                <c:pt idx="2380">
                  <c:v>36307</c:v>
                </c:pt>
                <c:pt idx="2381">
                  <c:v>36308</c:v>
                </c:pt>
                <c:pt idx="2382">
                  <c:v>36311</c:v>
                </c:pt>
                <c:pt idx="2383">
                  <c:v>36312</c:v>
                </c:pt>
                <c:pt idx="2384">
                  <c:v>36313</c:v>
                </c:pt>
                <c:pt idx="2385">
                  <c:v>36314</c:v>
                </c:pt>
                <c:pt idx="2386">
                  <c:v>36315</c:v>
                </c:pt>
                <c:pt idx="2387">
                  <c:v>36318</c:v>
                </c:pt>
                <c:pt idx="2388">
                  <c:v>36319</c:v>
                </c:pt>
                <c:pt idx="2389">
                  <c:v>36320</c:v>
                </c:pt>
                <c:pt idx="2390">
                  <c:v>36321</c:v>
                </c:pt>
                <c:pt idx="2391">
                  <c:v>36322</c:v>
                </c:pt>
                <c:pt idx="2392">
                  <c:v>36325</c:v>
                </c:pt>
                <c:pt idx="2393">
                  <c:v>36326</c:v>
                </c:pt>
                <c:pt idx="2394">
                  <c:v>36327</c:v>
                </c:pt>
                <c:pt idx="2395">
                  <c:v>36328</c:v>
                </c:pt>
                <c:pt idx="2396">
                  <c:v>36329</c:v>
                </c:pt>
                <c:pt idx="2397">
                  <c:v>36332</c:v>
                </c:pt>
                <c:pt idx="2398">
                  <c:v>36333</c:v>
                </c:pt>
                <c:pt idx="2399">
                  <c:v>36334</c:v>
                </c:pt>
                <c:pt idx="2400">
                  <c:v>36335</c:v>
                </c:pt>
                <c:pt idx="2401">
                  <c:v>36336</c:v>
                </c:pt>
                <c:pt idx="2402">
                  <c:v>36339</c:v>
                </c:pt>
                <c:pt idx="2403">
                  <c:v>36340</c:v>
                </c:pt>
                <c:pt idx="2404">
                  <c:v>36341</c:v>
                </c:pt>
                <c:pt idx="2405">
                  <c:v>36342</c:v>
                </c:pt>
                <c:pt idx="2406">
                  <c:v>36343</c:v>
                </c:pt>
                <c:pt idx="2407">
                  <c:v>36346</c:v>
                </c:pt>
                <c:pt idx="2408">
                  <c:v>36347</c:v>
                </c:pt>
                <c:pt idx="2409">
                  <c:v>36348</c:v>
                </c:pt>
                <c:pt idx="2410">
                  <c:v>36349</c:v>
                </c:pt>
                <c:pt idx="2411">
                  <c:v>36350</c:v>
                </c:pt>
                <c:pt idx="2412">
                  <c:v>36353</c:v>
                </c:pt>
                <c:pt idx="2413">
                  <c:v>36354</c:v>
                </c:pt>
                <c:pt idx="2414">
                  <c:v>36355</c:v>
                </c:pt>
                <c:pt idx="2415">
                  <c:v>36356</c:v>
                </c:pt>
                <c:pt idx="2416">
                  <c:v>36357</c:v>
                </c:pt>
                <c:pt idx="2417">
                  <c:v>36360</c:v>
                </c:pt>
                <c:pt idx="2418">
                  <c:v>36361</c:v>
                </c:pt>
                <c:pt idx="2419">
                  <c:v>36362</c:v>
                </c:pt>
                <c:pt idx="2420">
                  <c:v>36363</c:v>
                </c:pt>
                <c:pt idx="2421">
                  <c:v>36364</c:v>
                </c:pt>
                <c:pt idx="2422">
                  <c:v>36367</c:v>
                </c:pt>
                <c:pt idx="2423">
                  <c:v>36368</c:v>
                </c:pt>
                <c:pt idx="2424">
                  <c:v>36369</c:v>
                </c:pt>
                <c:pt idx="2425">
                  <c:v>36370</c:v>
                </c:pt>
                <c:pt idx="2426">
                  <c:v>36371</c:v>
                </c:pt>
                <c:pt idx="2427">
                  <c:v>36374</c:v>
                </c:pt>
                <c:pt idx="2428">
                  <c:v>36375</c:v>
                </c:pt>
                <c:pt idx="2429">
                  <c:v>36376</c:v>
                </c:pt>
                <c:pt idx="2430">
                  <c:v>36377</c:v>
                </c:pt>
                <c:pt idx="2431">
                  <c:v>36378</c:v>
                </c:pt>
                <c:pt idx="2432">
                  <c:v>36381</c:v>
                </c:pt>
                <c:pt idx="2433">
                  <c:v>36382</c:v>
                </c:pt>
                <c:pt idx="2434">
                  <c:v>36383</c:v>
                </c:pt>
                <c:pt idx="2435">
                  <c:v>36384</c:v>
                </c:pt>
                <c:pt idx="2436">
                  <c:v>36385</c:v>
                </c:pt>
                <c:pt idx="2437">
                  <c:v>36388</c:v>
                </c:pt>
                <c:pt idx="2438">
                  <c:v>36389</c:v>
                </c:pt>
                <c:pt idx="2439">
                  <c:v>36390</c:v>
                </c:pt>
                <c:pt idx="2440">
                  <c:v>36391</c:v>
                </c:pt>
                <c:pt idx="2441">
                  <c:v>36392</c:v>
                </c:pt>
                <c:pt idx="2442">
                  <c:v>36395</c:v>
                </c:pt>
                <c:pt idx="2443">
                  <c:v>36396</c:v>
                </c:pt>
                <c:pt idx="2444">
                  <c:v>36397</c:v>
                </c:pt>
                <c:pt idx="2445">
                  <c:v>36398</c:v>
                </c:pt>
                <c:pt idx="2446">
                  <c:v>36399</c:v>
                </c:pt>
                <c:pt idx="2447">
                  <c:v>36402</c:v>
                </c:pt>
                <c:pt idx="2448">
                  <c:v>36403</c:v>
                </c:pt>
                <c:pt idx="2449">
                  <c:v>36404</c:v>
                </c:pt>
                <c:pt idx="2450">
                  <c:v>36405</c:v>
                </c:pt>
                <c:pt idx="2451">
                  <c:v>36406</c:v>
                </c:pt>
                <c:pt idx="2452">
                  <c:v>36409</c:v>
                </c:pt>
                <c:pt idx="2453">
                  <c:v>36410</c:v>
                </c:pt>
                <c:pt idx="2454">
                  <c:v>36411</c:v>
                </c:pt>
                <c:pt idx="2455">
                  <c:v>36412</c:v>
                </c:pt>
                <c:pt idx="2456">
                  <c:v>36413</c:v>
                </c:pt>
                <c:pt idx="2457">
                  <c:v>36416</c:v>
                </c:pt>
                <c:pt idx="2458">
                  <c:v>36417</c:v>
                </c:pt>
                <c:pt idx="2459">
                  <c:v>36418</c:v>
                </c:pt>
                <c:pt idx="2460">
                  <c:v>36419</c:v>
                </c:pt>
                <c:pt idx="2461">
                  <c:v>36420</c:v>
                </c:pt>
                <c:pt idx="2462">
                  <c:v>36423</c:v>
                </c:pt>
                <c:pt idx="2463">
                  <c:v>36424</c:v>
                </c:pt>
                <c:pt idx="2464">
                  <c:v>36425</c:v>
                </c:pt>
                <c:pt idx="2465">
                  <c:v>36426</c:v>
                </c:pt>
                <c:pt idx="2466">
                  <c:v>36427</c:v>
                </c:pt>
                <c:pt idx="2467">
                  <c:v>36430</c:v>
                </c:pt>
                <c:pt idx="2468">
                  <c:v>36431</c:v>
                </c:pt>
                <c:pt idx="2469">
                  <c:v>36432</c:v>
                </c:pt>
                <c:pt idx="2470">
                  <c:v>36433</c:v>
                </c:pt>
                <c:pt idx="2471">
                  <c:v>36434</c:v>
                </c:pt>
                <c:pt idx="2472">
                  <c:v>36437</c:v>
                </c:pt>
                <c:pt idx="2473">
                  <c:v>36438</c:v>
                </c:pt>
                <c:pt idx="2474">
                  <c:v>36439</c:v>
                </c:pt>
                <c:pt idx="2475">
                  <c:v>36440</c:v>
                </c:pt>
                <c:pt idx="2476">
                  <c:v>36441</c:v>
                </c:pt>
                <c:pt idx="2477">
                  <c:v>36444</c:v>
                </c:pt>
                <c:pt idx="2478">
                  <c:v>36445</c:v>
                </c:pt>
                <c:pt idx="2479">
                  <c:v>36446</c:v>
                </c:pt>
                <c:pt idx="2480">
                  <c:v>36447</c:v>
                </c:pt>
                <c:pt idx="2481">
                  <c:v>36448</c:v>
                </c:pt>
                <c:pt idx="2482">
                  <c:v>36451</c:v>
                </c:pt>
                <c:pt idx="2483">
                  <c:v>36452</c:v>
                </c:pt>
                <c:pt idx="2484">
                  <c:v>36453</c:v>
                </c:pt>
                <c:pt idx="2485">
                  <c:v>36454</c:v>
                </c:pt>
                <c:pt idx="2486">
                  <c:v>36455</c:v>
                </c:pt>
                <c:pt idx="2487">
                  <c:v>36458</c:v>
                </c:pt>
                <c:pt idx="2488">
                  <c:v>36459</c:v>
                </c:pt>
                <c:pt idx="2489">
                  <c:v>36460</c:v>
                </c:pt>
                <c:pt idx="2490">
                  <c:v>36461</c:v>
                </c:pt>
                <c:pt idx="2491">
                  <c:v>36462</c:v>
                </c:pt>
                <c:pt idx="2492">
                  <c:v>36465</c:v>
                </c:pt>
                <c:pt idx="2493">
                  <c:v>36466</c:v>
                </c:pt>
                <c:pt idx="2494">
                  <c:v>36467</c:v>
                </c:pt>
                <c:pt idx="2495">
                  <c:v>36468</c:v>
                </c:pt>
                <c:pt idx="2496">
                  <c:v>36469</c:v>
                </c:pt>
                <c:pt idx="2497">
                  <c:v>36472</c:v>
                </c:pt>
                <c:pt idx="2498">
                  <c:v>36473</c:v>
                </c:pt>
                <c:pt idx="2499">
                  <c:v>36474</c:v>
                </c:pt>
                <c:pt idx="2500">
                  <c:v>36475</c:v>
                </c:pt>
                <c:pt idx="2501">
                  <c:v>36476</c:v>
                </c:pt>
                <c:pt idx="2502">
                  <c:v>36479</c:v>
                </c:pt>
                <c:pt idx="2503">
                  <c:v>36480</c:v>
                </c:pt>
                <c:pt idx="2504">
                  <c:v>36481</c:v>
                </c:pt>
                <c:pt idx="2505">
                  <c:v>36482</c:v>
                </c:pt>
                <c:pt idx="2506">
                  <c:v>36483</c:v>
                </c:pt>
                <c:pt idx="2507">
                  <c:v>36486</c:v>
                </c:pt>
                <c:pt idx="2508">
                  <c:v>36487</c:v>
                </c:pt>
                <c:pt idx="2509">
                  <c:v>36488</c:v>
                </c:pt>
                <c:pt idx="2510">
                  <c:v>36489</c:v>
                </c:pt>
                <c:pt idx="2511">
                  <c:v>36490</c:v>
                </c:pt>
                <c:pt idx="2512">
                  <c:v>36493</c:v>
                </c:pt>
                <c:pt idx="2513">
                  <c:v>36494</c:v>
                </c:pt>
                <c:pt idx="2514">
                  <c:v>36495</c:v>
                </c:pt>
                <c:pt idx="2515">
                  <c:v>36496</c:v>
                </c:pt>
                <c:pt idx="2516">
                  <c:v>36497</c:v>
                </c:pt>
                <c:pt idx="2517">
                  <c:v>36500</c:v>
                </c:pt>
                <c:pt idx="2518">
                  <c:v>36501</c:v>
                </c:pt>
                <c:pt idx="2519">
                  <c:v>36502</c:v>
                </c:pt>
                <c:pt idx="2520">
                  <c:v>36503</c:v>
                </c:pt>
                <c:pt idx="2521">
                  <c:v>36504</c:v>
                </c:pt>
                <c:pt idx="2522">
                  <c:v>36507</c:v>
                </c:pt>
                <c:pt idx="2523">
                  <c:v>36508</c:v>
                </c:pt>
                <c:pt idx="2524">
                  <c:v>36509</c:v>
                </c:pt>
                <c:pt idx="2525">
                  <c:v>36510</c:v>
                </c:pt>
                <c:pt idx="2526">
                  <c:v>36511</c:v>
                </c:pt>
                <c:pt idx="2527">
                  <c:v>36514</c:v>
                </c:pt>
                <c:pt idx="2528">
                  <c:v>36515</c:v>
                </c:pt>
                <c:pt idx="2529">
                  <c:v>36516</c:v>
                </c:pt>
                <c:pt idx="2530">
                  <c:v>36517</c:v>
                </c:pt>
                <c:pt idx="2531">
                  <c:v>36518</c:v>
                </c:pt>
                <c:pt idx="2532">
                  <c:v>36521</c:v>
                </c:pt>
                <c:pt idx="2533">
                  <c:v>36522</c:v>
                </c:pt>
                <c:pt idx="2534">
                  <c:v>36523</c:v>
                </c:pt>
                <c:pt idx="2535">
                  <c:v>36524</c:v>
                </c:pt>
                <c:pt idx="2536">
                  <c:v>36525</c:v>
                </c:pt>
                <c:pt idx="2537">
                  <c:v>36528</c:v>
                </c:pt>
                <c:pt idx="2538">
                  <c:v>36529</c:v>
                </c:pt>
                <c:pt idx="2539">
                  <c:v>36530</c:v>
                </c:pt>
                <c:pt idx="2540">
                  <c:v>36531</c:v>
                </c:pt>
                <c:pt idx="2541">
                  <c:v>36532</c:v>
                </c:pt>
                <c:pt idx="2542">
                  <c:v>36535</c:v>
                </c:pt>
                <c:pt idx="2543">
                  <c:v>36536</c:v>
                </c:pt>
                <c:pt idx="2544">
                  <c:v>36537</c:v>
                </c:pt>
                <c:pt idx="2545">
                  <c:v>36538</c:v>
                </c:pt>
                <c:pt idx="2546">
                  <c:v>36539</c:v>
                </c:pt>
                <c:pt idx="2547">
                  <c:v>36542</c:v>
                </c:pt>
                <c:pt idx="2548">
                  <c:v>36543</c:v>
                </c:pt>
                <c:pt idx="2549">
                  <c:v>36544</c:v>
                </c:pt>
                <c:pt idx="2550">
                  <c:v>36545</c:v>
                </c:pt>
                <c:pt idx="2551">
                  <c:v>36546</c:v>
                </c:pt>
                <c:pt idx="2552">
                  <c:v>36549</c:v>
                </c:pt>
                <c:pt idx="2553">
                  <c:v>36550</c:v>
                </c:pt>
                <c:pt idx="2554">
                  <c:v>36551</c:v>
                </c:pt>
                <c:pt idx="2555">
                  <c:v>36552</c:v>
                </c:pt>
                <c:pt idx="2556">
                  <c:v>36553</c:v>
                </c:pt>
                <c:pt idx="2557">
                  <c:v>36556</c:v>
                </c:pt>
                <c:pt idx="2558">
                  <c:v>36557</c:v>
                </c:pt>
                <c:pt idx="2559">
                  <c:v>36558</c:v>
                </c:pt>
                <c:pt idx="2560">
                  <c:v>36559</c:v>
                </c:pt>
                <c:pt idx="2561">
                  <c:v>36560</c:v>
                </c:pt>
                <c:pt idx="2562">
                  <c:v>36563</c:v>
                </c:pt>
                <c:pt idx="2563">
                  <c:v>36564</c:v>
                </c:pt>
                <c:pt idx="2564">
                  <c:v>36565</c:v>
                </c:pt>
                <c:pt idx="2565">
                  <c:v>36566</c:v>
                </c:pt>
                <c:pt idx="2566">
                  <c:v>36567</c:v>
                </c:pt>
                <c:pt idx="2567">
                  <c:v>36570</c:v>
                </c:pt>
                <c:pt idx="2568">
                  <c:v>36571</c:v>
                </c:pt>
                <c:pt idx="2569">
                  <c:v>36572</c:v>
                </c:pt>
                <c:pt idx="2570">
                  <c:v>36573</c:v>
                </c:pt>
                <c:pt idx="2571">
                  <c:v>36574</c:v>
                </c:pt>
                <c:pt idx="2572">
                  <c:v>36577</c:v>
                </c:pt>
                <c:pt idx="2573">
                  <c:v>36578</c:v>
                </c:pt>
                <c:pt idx="2574">
                  <c:v>36579</c:v>
                </c:pt>
                <c:pt idx="2575">
                  <c:v>36580</c:v>
                </c:pt>
                <c:pt idx="2576">
                  <c:v>36581</c:v>
                </c:pt>
                <c:pt idx="2577">
                  <c:v>36584</c:v>
                </c:pt>
                <c:pt idx="2578">
                  <c:v>36585</c:v>
                </c:pt>
                <c:pt idx="2579">
                  <c:v>36586</c:v>
                </c:pt>
                <c:pt idx="2580">
                  <c:v>36587</c:v>
                </c:pt>
                <c:pt idx="2581">
                  <c:v>36588</c:v>
                </c:pt>
                <c:pt idx="2582">
                  <c:v>36591</c:v>
                </c:pt>
                <c:pt idx="2583">
                  <c:v>36592</c:v>
                </c:pt>
                <c:pt idx="2584">
                  <c:v>36593</c:v>
                </c:pt>
                <c:pt idx="2585">
                  <c:v>36594</c:v>
                </c:pt>
                <c:pt idx="2586">
                  <c:v>36595</c:v>
                </c:pt>
                <c:pt idx="2587">
                  <c:v>36598</c:v>
                </c:pt>
                <c:pt idx="2588">
                  <c:v>36599</c:v>
                </c:pt>
                <c:pt idx="2589">
                  <c:v>36600</c:v>
                </c:pt>
                <c:pt idx="2590">
                  <c:v>36601</c:v>
                </c:pt>
                <c:pt idx="2591">
                  <c:v>36602</c:v>
                </c:pt>
                <c:pt idx="2592">
                  <c:v>36605</c:v>
                </c:pt>
                <c:pt idx="2593">
                  <c:v>36606</c:v>
                </c:pt>
                <c:pt idx="2594">
                  <c:v>36607</c:v>
                </c:pt>
                <c:pt idx="2595">
                  <c:v>36608</c:v>
                </c:pt>
                <c:pt idx="2596">
                  <c:v>36609</c:v>
                </c:pt>
                <c:pt idx="2597">
                  <c:v>36612</c:v>
                </c:pt>
                <c:pt idx="2598">
                  <c:v>36613</c:v>
                </c:pt>
                <c:pt idx="2599">
                  <c:v>36614</c:v>
                </c:pt>
                <c:pt idx="2600">
                  <c:v>36615</c:v>
                </c:pt>
                <c:pt idx="2601">
                  <c:v>36616</c:v>
                </c:pt>
                <c:pt idx="2602">
                  <c:v>36619</c:v>
                </c:pt>
                <c:pt idx="2603">
                  <c:v>36620</c:v>
                </c:pt>
                <c:pt idx="2604">
                  <c:v>36621</c:v>
                </c:pt>
                <c:pt idx="2605">
                  <c:v>36622</c:v>
                </c:pt>
                <c:pt idx="2606">
                  <c:v>36623</c:v>
                </c:pt>
                <c:pt idx="2607">
                  <c:v>36626</c:v>
                </c:pt>
                <c:pt idx="2608">
                  <c:v>36627</c:v>
                </c:pt>
                <c:pt idx="2609">
                  <c:v>36628</c:v>
                </c:pt>
                <c:pt idx="2610">
                  <c:v>36629</c:v>
                </c:pt>
                <c:pt idx="2611">
                  <c:v>36630</c:v>
                </c:pt>
                <c:pt idx="2612">
                  <c:v>36633</c:v>
                </c:pt>
                <c:pt idx="2613">
                  <c:v>36634</c:v>
                </c:pt>
                <c:pt idx="2614">
                  <c:v>36635</c:v>
                </c:pt>
                <c:pt idx="2615">
                  <c:v>36636</c:v>
                </c:pt>
                <c:pt idx="2616">
                  <c:v>36637</c:v>
                </c:pt>
                <c:pt idx="2617">
                  <c:v>36640</c:v>
                </c:pt>
                <c:pt idx="2618">
                  <c:v>36641</c:v>
                </c:pt>
                <c:pt idx="2619">
                  <c:v>36642</c:v>
                </c:pt>
                <c:pt idx="2620">
                  <c:v>36643</c:v>
                </c:pt>
                <c:pt idx="2621">
                  <c:v>36644</c:v>
                </c:pt>
                <c:pt idx="2622">
                  <c:v>36647</c:v>
                </c:pt>
                <c:pt idx="2623">
                  <c:v>36648</c:v>
                </c:pt>
                <c:pt idx="2624">
                  <c:v>36649</c:v>
                </c:pt>
                <c:pt idx="2625">
                  <c:v>36650</c:v>
                </c:pt>
                <c:pt idx="2626">
                  <c:v>36651</c:v>
                </c:pt>
                <c:pt idx="2627">
                  <c:v>36654</c:v>
                </c:pt>
                <c:pt idx="2628">
                  <c:v>36655</c:v>
                </c:pt>
                <c:pt idx="2629">
                  <c:v>36656</c:v>
                </c:pt>
                <c:pt idx="2630">
                  <c:v>36657</c:v>
                </c:pt>
                <c:pt idx="2631">
                  <c:v>36658</c:v>
                </c:pt>
                <c:pt idx="2632">
                  <c:v>36661</c:v>
                </c:pt>
                <c:pt idx="2633">
                  <c:v>36662</c:v>
                </c:pt>
                <c:pt idx="2634">
                  <c:v>36663</c:v>
                </c:pt>
                <c:pt idx="2635">
                  <c:v>36664</c:v>
                </c:pt>
                <c:pt idx="2636">
                  <c:v>36665</c:v>
                </c:pt>
                <c:pt idx="2637">
                  <c:v>36668</c:v>
                </c:pt>
                <c:pt idx="2638">
                  <c:v>36669</c:v>
                </c:pt>
                <c:pt idx="2639">
                  <c:v>36670</c:v>
                </c:pt>
                <c:pt idx="2640">
                  <c:v>36671</c:v>
                </c:pt>
                <c:pt idx="2641">
                  <c:v>36672</c:v>
                </c:pt>
                <c:pt idx="2642">
                  <c:v>36675</c:v>
                </c:pt>
                <c:pt idx="2643">
                  <c:v>36676</c:v>
                </c:pt>
                <c:pt idx="2644">
                  <c:v>36677</c:v>
                </c:pt>
                <c:pt idx="2645">
                  <c:v>36678</c:v>
                </c:pt>
                <c:pt idx="2646">
                  <c:v>36679</c:v>
                </c:pt>
                <c:pt idx="2647">
                  <c:v>36682</c:v>
                </c:pt>
                <c:pt idx="2648">
                  <c:v>36683</c:v>
                </c:pt>
                <c:pt idx="2649">
                  <c:v>36684</c:v>
                </c:pt>
                <c:pt idx="2650">
                  <c:v>36685</c:v>
                </c:pt>
                <c:pt idx="2651">
                  <c:v>36686</c:v>
                </c:pt>
                <c:pt idx="2652">
                  <c:v>36689</c:v>
                </c:pt>
                <c:pt idx="2653">
                  <c:v>36690</c:v>
                </c:pt>
                <c:pt idx="2654">
                  <c:v>36691</c:v>
                </c:pt>
                <c:pt idx="2655">
                  <c:v>36692</c:v>
                </c:pt>
                <c:pt idx="2656">
                  <c:v>36693</c:v>
                </c:pt>
                <c:pt idx="2657">
                  <c:v>36696</c:v>
                </c:pt>
                <c:pt idx="2658">
                  <c:v>36697</c:v>
                </c:pt>
                <c:pt idx="2659">
                  <c:v>36698</c:v>
                </c:pt>
                <c:pt idx="2660">
                  <c:v>36699</c:v>
                </c:pt>
                <c:pt idx="2661">
                  <c:v>36700</c:v>
                </c:pt>
                <c:pt idx="2662">
                  <c:v>36703</c:v>
                </c:pt>
                <c:pt idx="2663">
                  <c:v>36704</c:v>
                </c:pt>
                <c:pt idx="2664">
                  <c:v>36705</c:v>
                </c:pt>
                <c:pt idx="2665">
                  <c:v>36706</c:v>
                </c:pt>
                <c:pt idx="2666">
                  <c:v>36707</c:v>
                </c:pt>
                <c:pt idx="2667">
                  <c:v>36710</c:v>
                </c:pt>
                <c:pt idx="2668">
                  <c:v>36711</c:v>
                </c:pt>
                <c:pt idx="2669">
                  <c:v>36712</c:v>
                </c:pt>
                <c:pt idx="2670">
                  <c:v>36713</c:v>
                </c:pt>
                <c:pt idx="2671">
                  <c:v>36714</c:v>
                </c:pt>
                <c:pt idx="2672">
                  <c:v>36717</c:v>
                </c:pt>
                <c:pt idx="2673">
                  <c:v>36718</c:v>
                </c:pt>
                <c:pt idx="2674">
                  <c:v>36719</c:v>
                </c:pt>
                <c:pt idx="2675">
                  <c:v>36720</c:v>
                </c:pt>
                <c:pt idx="2676">
                  <c:v>36721</c:v>
                </c:pt>
                <c:pt idx="2677">
                  <c:v>36724</c:v>
                </c:pt>
                <c:pt idx="2678">
                  <c:v>36725</c:v>
                </c:pt>
                <c:pt idx="2679">
                  <c:v>36726</c:v>
                </c:pt>
                <c:pt idx="2680">
                  <c:v>36727</c:v>
                </c:pt>
                <c:pt idx="2681">
                  <c:v>36728</c:v>
                </c:pt>
                <c:pt idx="2682">
                  <c:v>36731</c:v>
                </c:pt>
                <c:pt idx="2683">
                  <c:v>36732</c:v>
                </c:pt>
                <c:pt idx="2684">
                  <c:v>36733</c:v>
                </c:pt>
                <c:pt idx="2685">
                  <c:v>36734</c:v>
                </c:pt>
                <c:pt idx="2686">
                  <c:v>36735</c:v>
                </c:pt>
                <c:pt idx="2687">
                  <c:v>36738</c:v>
                </c:pt>
                <c:pt idx="2688">
                  <c:v>36739</c:v>
                </c:pt>
                <c:pt idx="2689">
                  <c:v>36740</c:v>
                </c:pt>
                <c:pt idx="2690">
                  <c:v>36741</c:v>
                </c:pt>
                <c:pt idx="2691">
                  <c:v>36742</c:v>
                </c:pt>
                <c:pt idx="2692">
                  <c:v>36745</c:v>
                </c:pt>
                <c:pt idx="2693">
                  <c:v>36746</c:v>
                </c:pt>
                <c:pt idx="2694">
                  <c:v>36747</c:v>
                </c:pt>
                <c:pt idx="2695">
                  <c:v>36748</c:v>
                </c:pt>
                <c:pt idx="2696">
                  <c:v>36749</c:v>
                </c:pt>
                <c:pt idx="2697">
                  <c:v>36752</c:v>
                </c:pt>
                <c:pt idx="2698">
                  <c:v>36753</c:v>
                </c:pt>
                <c:pt idx="2699">
                  <c:v>36754</c:v>
                </c:pt>
                <c:pt idx="2700">
                  <c:v>36755</c:v>
                </c:pt>
                <c:pt idx="2701">
                  <c:v>36756</c:v>
                </c:pt>
                <c:pt idx="2702">
                  <c:v>36759</c:v>
                </c:pt>
                <c:pt idx="2703">
                  <c:v>36760</c:v>
                </c:pt>
                <c:pt idx="2704">
                  <c:v>36761</c:v>
                </c:pt>
                <c:pt idx="2705">
                  <c:v>36762</c:v>
                </c:pt>
                <c:pt idx="2706">
                  <c:v>36763</c:v>
                </c:pt>
                <c:pt idx="2707">
                  <c:v>36766</c:v>
                </c:pt>
                <c:pt idx="2708">
                  <c:v>36767</c:v>
                </c:pt>
                <c:pt idx="2709">
                  <c:v>36768</c:v>
                </c:pt>
                <c:pt idx="2710">
                  <c:v>36769</c:v>
                </c:pt>
                <c:pt idx="2711">
                  <c:v>36770</c:v>
                </c:pt>
                <c:pt idx="2712">
                  <c:v>36773</c:v>
                </c:pt>
                <c:pt idx="2713">
                  <c:v>36774</c:v>
                </c:pt>
                <c:pt idx="2714">
                  <c:v>36775</c:v>
                </c:pt>
                <c:pt idx="2715">
                  <c:v>36776</c:v>
                </c:pt>
                <c:pt idx="2716">
                  <c:v>36777</c:v>
                </c:pt>
                <c:pt idx="2717">
                  <c:v>36780</c:v>
                </c:pt>
                <c:pt idx="2718">
                  <c:v>36781</c:v>
                </c:pt>
                <c:pt idx="2719">
                  <c:v>36782</c:v>
                </c:pt>
                <c:pt idx="2720">
                  <c:v>36783</c:v>
                </c:pt>
                <c:pt idx="2721">
                  <c:v>36784</c:v>
                </c:pt>
                <c:pt idx="2722">
                  <c:v>36787</c:v>
                </c:pt>
                <c:pt idx="2723">
                  <c:v>36788</c:v>
                </c:pt>
                <c:pt idx="2724">
                  <c:v>36789</c:v>
                </c:pt>
                <c:pt idx="2725">
                  <c:v>36790</c:v>
                </c:pt>
                <c:pt idx="2726">
                  <c:v>36791</c:v>
                </c:pt>
                <c:pt idx="2727">
                  <c:v>36794</c:v>
                </c:pt>
                <c:pt idx="2728">
                  <c:v>36795</c:v>
                </c:pt>
                <c:pt idx="2729">
                  <c:v>36796</c:v>
                </c:pt>
                <c:pt idx="2730">
                  <c:v>36797</c:v>
                </c:pt>
                <c:pt idx="2731">
                  <c:v>36798</c:v>
                </c:pt>
                <c:pt idx="2732">
                  <c:v>36801</c:v>
                </c:pt>
                <c:pt idx="2733">
                  <c:v>36802</c:v>
                </c:pt>
                <c:pt idx="2734">
                  <c:v>36803</c:v>
                </c:pt>
                <c:pt idx="2735">
                  <c:v>36804</c:v>
                </c:pt>
                <c:pt idx="2736">
                  <c:v>36805</c:v>
                </c:pt>
                <c:pt idx="2737">
                  <c:v>36808</c:v>
                </c:pt>
                <c:pt idx="2738">
                  <c:v>36809</c:v>
                </c:pt>
                <c:pt idx="2739">
                  <c:v>36810</c:v>
                </c:pt>
                <c:pt idx="2740">
                  <c:v>36811</c:v>
                </c:pt>
                <c:pt idx="2741">
                  <c:v>36812</c:v>
                </c:pt>
                <c:pt idx="2742">
                  <c:v>36815</c:v>
                </c:pt>
                <c:pt idx="2743">
                  <c:v>36816</c:v>
                </c:pt>
                <c:pt idx="2744">
                  <c:v>36817</c:v>
                </c:pt>
                <c:pt idx="2745">
                  <c:v>36818</c:v>
                </c:pt>
                <c:pt idx="2746">
                  <c:v>36819</c:v>
                </c:pt>
                <c:pt idx="2747">
                  <c:v>36822</c:v>
                </c:pt>
                <c:pt idx="2748">
                  <c:v>36823</c:v>
                </c:pt>
                <c:pt idx="2749">
                  <c:v>36824</c:v>
                </c:pt>
                <c:pt idx="2750">
                  <c:v>36825</c:v>
                </c:pt>
                <c:pt idx="2751">
                  <c:v>36826</c:v>
                </c:pt>
                <c:pt idx="2752">
                  <c:v>36829</c:v>
                </c:pt>
                <c:pt idx="2753">
                  <c:v>36830</c:v>
                </c:pt>
                <c:pt idx="2754">
                  <c:v>36831</c:v>
                </c:pt>
                <c:pt idx="2755">
                  <c:v>36832</c:v>
                </c:pt>
                <c:pt idx="2756">
                  <c:v>36833</c:v>
                </c:pt>
                <c:pt idx="2757">
                  <c:v>36836</c:v>
                </c:pt>
                <c:pt idx="2758">
                  <c:v>36837</c:v>
                </c:pt>
                <c:pt idx="2759">
                  <c:v>36838</c:v>
                </c:pt>
                <c:pt idx="2760">
                  <c:v>36839</c:v>
                </c:pt>
                <c:pt idx="2761">
                  <c:v>36840</c:v>
                </c:pt>
                <c:pt idx="2762">
                  <c:v>36843</c:v>
                </c:pt>
                <c:pt idx="2763">
                  <c:v>36844</c:v>
                </c:pt>
                <c:pt idx="2764">
                  <c:v>36845</c:v>
                </c:pt>
                <c:pt idx="2765">
                  <c:v>36846</c:v>
                </c:pt>
                <c:pt idx="2766">
                  <c:v>36847</c:v>
                </c:pt>
                <c:pt idx="2767">
                  <c:v>36850</c:v>
                </c:pt>
                <c:pt idx="2768">
                  <c:v>36851</c:v>
                </c:pt>
                <c:pt idx="2769">
                  <c:v>36852</c:v>
                </c:pt>
                <c:pt idx="2770">
                  <c:v>36853</c:v>
                </c:pt>
                <c:pt idx="2771">
                  <c:v>36854</c:v>
                </c:pt>
                <c:pt idx="2772">
                  <c:v>36857</c:v>
                </c:pt>
                <c:pt idx="2773">
                  <c:v>36858</c:v>
                </c:pt>
                <c:pt idx="2774">
                  <c:v>36859</c:v>
                </c:pt>
                <c:pt idx="2775">
                  <c:v>36860</c:v>
                </c:pt>
                <c:pt idx="2776">
                  <c:v>36861</c:v>
                </c:pt>
                <c:pt idx="2777">
                  <c:v>36864</c:v>
                </c:pt>
                <c:pt idx="2778">
                  <c:v>36865</c:v>
                </c:pt>
                <c:pt idx="2779">
                  <c:v>36866</c:v>
                </c:pt>
                <c:pt idx="2780">
                  <c:v>36867</c:v>
                </c:pt>
                <c:pt idx="2781">
                  <c:v>36868</c:v>
                </c:pt>
                <c:pt idx="2782">
                  <c:v>36871</c:v>
                </c:pt>
                <c:pt idx="2783">
                  <c:v>36872</c:v>
                </c:pt>
                <c:pt idx="2784">
                  <c:v>36873</c:v>
                </c:pt>
                <c:pt idx="2785">
                  <c:v>36874</c:v>
                </c:pt>
                <c:pt idx="2786">
                  <c:v>36875</c:v>
                </c:pt>
                <c:pt idx="2787">
                  <c:v>36878</c:v>
                </c:pt>
                <c:pt idx="2788">
                  <c:v>36879</c:v>
                </c:pt>
                <c:pt idx="2789">
                  <c:v>36880</c:v>
                </c:pt>
                <c:pt idx="2790">
                  <c:v>36881</c:v>
                </c:pt>
                <c:pt idx="2791">
                  <c:v>36882</c:v>
                </c:pt>
                <c:pt idx="2792">
                  <c:v>36885</c:v>
                </c:pt>
                <c:pt idx="2793">
                  <c:v>36886</c:v>
                </c:pt>
                <c:pt idx="2794">
                  <c:v>36887</c:v>
                </c:pt>
                <c:pt idx="2795">
                  <c:v>36888</c:v>
                </c:pt>
                <c:pt idx="2796">
                  <c:v>36889</c:v>
                </c:pt>
                <c:pt idx="2797">
                  <c:v>36892</c:v>
                </c:pt>
                <c:pt idx="2798">
                  <c:v>36893</c:v>
                </c:pt>
                <c:pt idx="2799">
                  <c:v>36894</c:v>
                </c:pt>
                <c:pt idx="2800">
                  <c:v>36895</c:v>
                </c:pt>
                <c:pt idx="2801">
                  <c:v>36896</c:v>
                </c:pt>
                <c:pt idx="2802">
                  <c:v>36899</c:v>
                </c:pt>
                <c:pt idx="2803">
                  <c:v>36900</c:v>
                </c:pt>
                <c:pt idx="2804">
                  <c:v>36901</c:v>
                </c:pt>
                <c:pt idx="2805">
                  <c:v>36902</c:v>
                </c:pt>
                <c:pt idx="2806">
                  <c:v>36903</c:v>
                </c:pt>
                <c:pt idx="2807">
                  <c:v>36906</c:v>
                </c:pt>
                <c:pt idx="2808">
                  <c:v>36907</c:v>
                </c:pt>
                <c:pt idx="2809">
                  <c:v>36908</c:v>
                </c:pt>
                <c:pt idx="2810">
                  <c:v>36909</c:v>
                </c:pt>
                <c:pt idx="2811">
                  <c:v>36910</c:v>
                </c:pt>
                <c:pt idx="2812">
                  <c:v>36913</c:v>
                </c:pt>
                <c:pt idx="2813">
                  <c:v>36914</c:v>
                </c:pt>
                <c:pt idx="2814">
                  <c:v>36915</c:v>
                </c:pt>
                <c:pt idx="2815">
                  <c:v>36916</c:v>
                </c:pt>
                <c:pt idx="2816">
                  <c:v>36917</c:v>
                </c:pt>
                <c:pt idx="2817">
                  <c:v>36920</c:v>
                </c:pt>
                <c:pt idx="2818">
                  <c:v>36921</c:v>
                </c:pt>
                <c:pt idx="2819">
                  <c:v>36922</c:v>
                </c:pt>
                <c:pt idx="2820">
                  <c:v>36923</c:v>
                </c:pt>
                <c:pt idx="2821">
                  <c:v>36924</c:v>
                </c:pt>
                <c:pt idx="2822">
                  <c:v>36927</c:v>
                </c:pt>
                <c:pt idx="2823">
                  <c:v>36928</c:v>
                </c:pt>
                <c:pt idx="2824">
                  <c:v>36929</c:v>
                </c:pt>
                <c:pt idx="2825">
                  <c:v>36930</c:v>
                </c:pt>
                <c:pt idx="2826">
                  <c:v>36931</c:v>
                </c:pt>
                <c:pt idx="2827">
                  <c:v>36934</c:v>
                </c:pt>
                <c:pt idx="2828">
                  <c:v>36935</c:v>
                </c:pt>
                <c:pt idx="2829">
                  <c:v>36936</c:v>
                </c:pt>
                <c:pt idx="2830">
                  <c:v>36937</c:v>
                </c:pt>
                <c:pt idx="2831">
                  <c:v>36938</c:v>
                </c:pt>
                <c:pt idx="2832">
                  <c:v>36941</c:v>
                </c:pt>
                <c:pt idx="2833">
                  <c:v>36942</c:v>
                </c:pt>
                <c:pt idx="2834">
                  <c:v>36943</c:v>
                </c:pt>
                <c:pt idx="2835">
                  <c:v>36944</c:v>
                </c:pt>
                <c:pt idx="2836">
                  <c:v>36945</c:v>
                </c:pt>
                <c:pt idx="2837">
                  <c:v>36948</c:v>
                </c:pt>
                <c:pt idx="2838">
                  <c:v>36949</c:v>
                </c:pt>
                <c:pt idx="2839">
                  <c:v>36950</c:v>
                </c:pt>
                <c:pt idx="2840">
                  <c:v>36951</c:v>
                </c:pt>
                <c:pt idx="2841">
                  <c:v>36952</c:v>
                </c:pt>
                <c:pt idx="2842">
                  <c:v>36955</c:v>
                </c:pt>
                <c:pt idx="2843">
                  <c:v>36956</c:v>
                </c:pt>
                <c:pt idx="2844">
                  <c:v>36957</c:v>
                </c:pt>
                <c:pt idx="2845">
                  <c:v>36958</c:v>
                </c:pt>
                <c:pt idx="2846">
                  <c:v>36959</c:v>
                </c:pt>
                <c:pt idx="2847">
                  <c:v>36962</c:v>
                </c:pt>
                <c:pt idx="2848">
                  <c:v>36963</c:v>
                </c:pt>
                <c:pt idx="2849">
                  <c:v>36964</c:v>
                </c:pt>
                <c:pt idx="2850">
                  <c:v>36965</c:v>
                </c:pt>
                <c:pt idx="2851">
                  <c:v>36966</c:v>
                </c:pt>
                <c:pt idx="2852">
                  <c:v>36969</c:v>
                </c:pt>
                <c:pt idx="2853">
                  <c:v>36970</c:v>
                </c:pt>
                <c:pt idx="2854">
                  <c:v>36971</c:v>
                </c:pt>
                <c:pt idx="2855">
                  <c:v>36972</c:v>
                </c:pt>
                <c:pt idx="2856">
                  <c:v>36973</c:v>
                </c:pt>
                <c:pt idx="2857">
                  <c:v>36976</c:v>
                </c:pt>
                <c:pt idx="2858">
                  <c:v>36977</c:v>
                </c:pt>
                <c:pt idx="2859">
                  <c:v>36978</c:v>
                </c:pt>
                <c:pt idx="2860">
                  <c:v>36979</c:v>
                </c:pt>
                <c:pt idx="2861">
                  <c:v>36980</c:v>
                </c:pt>
                <c:pt idx="2862">
                  <c:v>36983</c:v>
                </c:pt>
                <c:pt idx="2863">
                  <c:v>36984</c:v>
                </c:pt>
                <c:pt idx="2864">
                  <c:v>36985</c:v>
                </c:pt>
                <c:pt idx="2865">
                  <c:v>36986</c:v>
                </c:pt>
                <c:pt idx="2866">
                  <c:v>36987</c:v>
                </c:pt>
                <c:pt idx="2867">
                  <c:v>36990</c:v>
                </c:pt>
                <c:pt idx="2868">
                  <c:v>36991</c:v>
                </c:pt>
                <c:pt idx="2869">
                  <c:v>36992</c:v>
                </c:pt>
                <c:pt idx="2870">
                  <c:v>36993</c:v>
                </c:pt>
                <c:pt idx="2871">
                  <c:v>36994</c:v>
                </c:pt>
                <c:pt idx="2872">
                  <c:v>36997</c:v>
                </c:pt>
                <c:pt idx="2873">
                  <c:v>36998</c:v>
                </c:pt>
                <c:pt idx="2874">
                  <c:v>36999</c:v>
                </c:pt>
                <c:pt idx="2875">
                  <c:v>37000</c:v>
                </c:pt>
                <c:pt idx="2876">
                  <c:v>37001</c:v>
                </c:pt>
                <c:pt idx="2877">
                  <c:v>37004</c:v>
                </c:pt>
                <c:pt idx="2878">
                  <c:v>37005</c:v>
                </c:pt>
                <c:pt idx="2879">
                  <c:v>37006</c:v>
                </c:pt>
                <c:pt idx="2880">
                  <c:v>37007</c:v>
                </c:pt>
                <c:pt idx="2881">
                  <c:v>37008</c:v>
                </c:pt>
                <c:pt idx="2882">
                  <c:v>37011</c:v>
                </c:pt>
                <c:pt idx="2883">
                  <c:v>37012</c:v>
                </c:pt>
                <c:pt idx="2884">
                  <c:v>37013</c:v>
                </c:pt>
                <c:pt idx="2885">
                  <c:v>37014</c:v>
                </c:pt>
                <c:pt idx="2886">
                  <c:v>37015</c:v>
                </c:pt>
                <c:pt idx="2887">
                  <c:v>37018</c:v>
                </c:pt>
                <c:pt idx="2888">
                  <c:v>37019</c:v>
                </c:pt>
                <c:pt idx="2889">
                  <c:v>37020</c:v>
                </c:pt>
                <c:pt idx="2890">
                  <c:v>37021</c:v>
                </c:pt>
                <c:pt idx="2891">
                  <c:v>37022</c:v>
                </c:pt>
                <c:pt idx="2892">
                  <c:v>37025</c:v>
                </c:pt>
                <c:pt idx="2893">
                  <c:v>37026</c:v>
                </c:pt>
                <c:pt idx="2894">
                  <c:v>37027</c:v>
                </c:pt>
                <c:pt idx="2895">
                  <c:v>37028</c:v>
                </c:pt>
                <c:pt idx="2896">
                  <c:v>37029</c:v>
                </c:pt>
                <c:pt idx="2897">
                  <c:v>37032</c:v>
                </c:pt>
                <c:pt idx="2898">
                  <c:v>37033</c:v>
                </c:pt>
                <c:pt idx="2899">
                  <c:v>37034</c:v>
                </c:pt>
                <c:pt idx="2900">
                  <c:v>37035</c:v>
                </c:pt>
                <c:pt idx="2901">
                  <c:v>37036</c:v>
                </c:pt>
                <c:pt idx="2902">
                  <c:v>37039</c:v>
                </c:pt>
                <c:pt idx="2903">
                  <c:v>37040</c:v>
                </c:pt>
                <c:pt idx="2904">
                  <c:v>37041</c:v>
                </c:pt>
                <c:pt idx="2905">
                  <c:v>37042</c:v>
                </c:pt>
                <c:pt idx="2906">
                  <c:v>37043</c:v>
                </c:pt>
                <c:pt idx="2907">
                  <c:v>37046</c:v>
                </c:pt>
                <c:pt idx="2908">
                  <c:v>37047</c:v>
                </c:pt>
                <c:pt idx="2909">
                  <c:v>37048</c:v>
                </c:pt>
                <c:pt idx="2910">
                  <c:v>37049</c:v>
                </c:pt>
                <c:pt idx="2911">
                  <c:v>37050</c:v>
                </c:pt>
                <c:pt idx="2912">
                  <c:v>37053</c:v>
                </c:pt>
                <c:pt idx="2913">
                  <c:v>37054</c:v>
                </c:pt>
                <c:pt idx="2914">
                  <c:v>37055</c:v>
                </c:pt>
                <c:pt idx="2915">
                  <c:v>37056</c:v>
                </c:pt>
                <c:pt idx="2916">
                  <c:v>37057</c:v>
                </c:pt>
                <c:pt idx="2917">
                  <c:v>37060</c:v>
                </c:pt>
                <c:pt idx="2918">
                  <c:v>37061</c:v>
                </c:pt>
                <c:pt idx="2919">
                  <c:v>37062</c:v>
                </c:pt>
                <c:pt idx="2920">
                  <c:v>37063</c:v>
                </c:pt>
                <c:pt idx="2921">
                  <c:v>37064</c:v>
                </c:pt>
                <c:pt idx="2922">
                  <c:v>37067</c:v>
                </c:pt>
                <c:pt idx="2923">
                  <c:v>37068</c:v>
                </c:pt>
                <c:pt idx="2924">
                  <c:v>37069</c:v>
                </c:pt>
                <c:pt idx="2925">
                  <c:v>37070</c:v>
                </c:pt>
                <c:pt idx="2926">
                  <c:v>37071</c:v>
                </c:pt>
                <c:pt idx="2927">
                  <c:v>37074</c:v>
                </c:pt>
                <c:pt idx="2928">
                  <c:v>37075</c:v>
                </c:pt>
                <c:pt idx="2929">
                  <c:v>37076</c:v>
                </c:pt>
                <c:pt idx="2930">
                  <c:v>37077</c:v>
                </c:pt>
                <c:pt idx="2931">
                  <c:v>37078</c:v>
                </c:pt>
                <c:pt idx="2932">
                  <c:v>37081</c:v>
                </c:pt>
                <c:pt idx="2933">
                  <c:v>37082</c:v>
                </c:pt>
                <c:pt idx="2934">
                  <c:v>37083</c:v>
                </c:pt>
                <c:pt idx="2935">
                  <c:v>37084</c:v>
                </c:pt>
                <c:pt idx="2936">
                  <c:v>37085</c:v>
                </c:pt>
                <c:pt idx="2937">
                  <c:v>37088</c:v>
                </c:pt>
                <c:pt idx="2938">
                  <c:v>37089</c:v>
                </c:pt>
                <c:pt idx="2939">
                  <c:v>37090</c:v>
                </c:pt>
                <c:pt idx="2940">
                  <c:v>37091</c:v>
                </c:pt>
                <c:pt idx="2941">
                  <c:v>37092</c:v>
                </c:pt>
                <c:pt idx="2942">
                  <c:v>37095</c:v>
                </c:pt>
                <c:pt idx="2943">
                  <c:v>37096</c:v>
                </c:pt>
                <c:pt idx="2944">
                  <c:v>37097</c:v>
                </c:pt>
                <c:pt idx="2945">
                  <c:v>37098</c:v>
                </c:pt>
                <c:pt idx="2946">
                  <c:v>37099</c:v>
                </c:pt>
                <c:pt idx="2947">
                  <c:v>37102</c:v>
                </c:pt>
                <c:pt idx="2948">
                  <c:v>37103</c:v>
                </c:pt>
                <c:pt idx="2949">
                  <c:v>37104</c:v>
                </c:pt>
                <c:pt idx="2950">
                  <c:v>37105</c:v>
                </c:pt>
                <c:pt idx="2951">
                  <c:v>37106</c:v>
                </c:pt>
                <c:pt idx="2952">
                  <c:v>37109</c:v>
                </c:pt>
                <c:pt idx="2953">
                  <c:v>37110</c:v>
                </c:pt>
                <c:pt idx="2954">
                  <c:v>37111</c:v>
                </c:pt>
                <c:pt idx="2955">
                  <c:v>37112</c:v>
                </c:pt>
                <c:pt idx="2956">
                  <c:v>37113</c:v>
                </c:pt>
                <c:pt idx="2957">
                  <c:v>37116</c:v>
                </c:pt>
                <c:pt idx="2958">
                  <c:v>37117</c:v>
                </c:pt>
                <c:pt idx="2959">
                  <c:v>37118</c:v>
                </c:pt>
                <c:pt idx="2960">
                  <c:v>37119</c:v>
                </c:pt>
                <c:pt idx="2961">
                  <c:v>37120</c:v>
                </c:pt>
                <c:pt idx="2962">
                  <c:v>37123</c:v>
                </c:pt>
                <c:pt idx="2963">
                  <c:v>37124</c:v>
                </c:pt>
                <c:pt idx="2964">
                  <c:v>37125</c:v>
                </c:pt>
                <c:pt idx="2965">
                  <c:v>37126</c:v>
                </c:pt>
                <c:pt idx="2966">
                  <c:v>37127</c:v>
                </c:pt>
                <c:pt idx="2967">
                  <c:v>37130</c:v>
                </c:pt>
                <c:pt idx="2968">
                  <c:v>37131</c:v>
                </c:pt>
                <c:pt idx="2969">
                  <c:v>37132</c:v>
                </c:pt>
                <c:pt idx="2970">
                  <c:v>37133</c:v>
                </c:pt>
                <c:pt idx="2971">
                  <c:v>37134</c:v>
                </c:pt>
                <c:pt idx="2972">
                  <c:v>37137</c:v>
                </c:pt>
                <c:pt idx="2973">
                  <c:v>37138</c:v>
                </c:pt>
                <c:pt idx="2974">
                  <c:v>37139</c:v>
                </c:pt>
                <c:pt idx="2975">
                  <c:v>37140</c:v>
                </c:pt>
                <c:pt idx="2976">
                  <c:v>37141</c:v>
                </c:pt>
                <c:pt idx="2977">
                  <c:v>37144</c:v>
                </c:pt>
                <c:pt idx="2978">
                  <c:v>37145</c:v>
                </c:pt>
                <c:pt idx="2979">
                  <c:v>37146</c:v>
                </c:pt>
                <c:pt idx="2980">
                  <c:v>37147</c:v>
                </c:pt>
                <c:pt idx="2981">
                  <c:v>37148</c:v>
                </c:pt>
                <c:pt idx="2982">
                  <c:v>37151</c:v>
                </c:pt>
                <c:pt idx="2983">
                  <c:v>37152</c:v>
                </c:pt>
                <c:pt idx="2984">
                  <c:v>37153</c:v>
                </c:pt>
                <c:pt idx="2985">
                  <c:v>37154</c:v>
                </c:pt>
                <c:pt idx="2986">
                  <c:v>37155</c:v>
                </c:pt>
                <c:pt idx="2987">
                  <c:v>37158</c:v>
                </c:pt>
                <c:pt idx="2988">
                  <c:v>37159</c:v>
                </c:pt>
                <c:pt idx="2989">
                  <c:v>37160</c:v>
                </c:pt>
                <c:pt idx="2990">
                  <c:v>37161</c:v>
                </c:pt>
                <c:pt idx="2991">
                  <c:v>37162</c:v>
                </c:pt>
                <c:pt idx="2992">
                  <c:v>37165</c:v>
                </c:pt>
                <c:pt idx="2993">
                  <c:v>37166</c:v>
                </c:pt>
                <c:pt idx="2994">
                  <c:v>37167</c:v>
                </c:pt>
                <c:pt idx="2995">
                  <c:v>37168</c:v>
                </c:pt>
                <c:pt idx="2996">
                  <c:v>37169</c:v>
                </c:pt>
                <c:pt idx="2997">
                  <c:v>37172</c:v>
                </c:pt>
                <c:pt idx="2998">
                  <c:v>37173</c:v>
                </c:pt>
                <c:pt idx="2999">
                  <c:v>37174</c:v>
                </c:pt>
                <c:pt idx="3000">
                  <c:v>37175</c:v>
                </c:pt>
                <c:pt idx="3001">
                  <c:v>37176</c:v>
                </c:pt>
                <c:pt idx="3002">
                  <c:v>37179</c:v>
                </c:pt>
                <c:pt idx="3003">
                  <c:v>37180</c:v>
                </c:pt>
                <c:pt idx="3004">
                  <c:v>37181</c:v>
                </c:pt>
                <c:pt idx="3005">
                  <c:v>37182</c:v>
                </c:pt>
                <c:pt idx="3006">
                  <c:v>37183</c:v>
                </c:pt>
                <c:pt idx="3007">
                  <c:v>37186</c:v>
                </c:pt>
                <c:pt idx="3008">
                  <c:v>37187</c:v>
                </c:pt>
                <c:pt idx="3009">
                  <c:v>37188</c:v>
                </c:pt>
                <c:pt idx="3010">
                  <c:v>37189</c:v>
                </c:pt>
                <c:pt idx="3011">
                  <c:v>37190</c:v>
                </c:pt>
                <c:pt idx="3012">
                  <c:v>37193</c:v>
                </c:pt>
                <c:pt idx="3013">
                  <c:v>37194</c:v>
                </c:pt>
                <c:pt idx="3014">
                  <c:v>37195</c:v>
                </c:pt>
                <c:pt idx="3015">
                  <c:v>37196</c:v>
                </c:pt>
                <c:pt idx="3016">
                  <c:v>37197</c:v>
                </c:pt>
                <c:pt idx="3017">
                  <c:v>37200</c:v>
                </c:pt>
                <c:pt idx="3018">
                  <c:v>37201</c:v>
                </c:pt>
                <c:pt idx="3019">
                  <c:v>37202</c:v>
                </c:pt>
                <c:pt idx="3020">
                  <c:v>37203</c:v>
                </c:pt>
                <c:pt idx="3021">
                  <c:v>37204</c:v>
                </c:pt>
                <c:pt idx="3022">
                  <c:v>37207</c:v>
                </c:pt>
                <c:pt idx="3023">
                  <c:v>37208</c:v>
                </c:pt>
                <c:pt idx="3024">
                  <c:v>37209</c:v>
                </c:pt>
                <c:pt idx="3025">
                  <c:v>37210</c:v>
                </c:pt>
                <c:pt idx="3026">
                  <c:v>37211</c:v>
                </c:pt>
                <c:pt idx="3027">
                  <c:v>37214</c:v>
                </c:pt>
                <c:pt idx="3028">
                  <c:v>37215</c:v>
                </c:pt>
                <c:pt idx="3029">
                  <c:v>37216</c:v>
                </c:pt>
                <c:pt idx="3030">
                  <c:v>37217</c:v>
                </c:pt>
                <c:pt idx="3031">
                  <c:v>37218</c:v>
                </c:pt>
                <c:pt idx="3032">
                  <c:v>37221</c:v>
                </c:pt>
                <c:pt idx="3033">
                  <c:v>37222</c:v>
                </c:pt>
                <c:pt idx="3034">
                  <c:v>37223</c:v>
                </c:pt>
                <c:pt idx="3035">
                  <c:v>37224</c:v>
                </c:pt>
                <c:pt idx="3036">
                  <c:v>37225</c:v>
                </c:pt>
                <c:pt idx="3037">
                  <c:v>37228</c:v>
                </c:pt>
                <c:pt idx="3038">
                  <c:v>37229</c:v>
                </c:pt>
                <c:pt idx="3039">
                  <c:v>37230</c:v>
                </c:pt>
                <c:pt idx="3040">
                  <c:v>37231</c:v>
                </c:pt>
                <c:pt idx="3041">
                  <c:v>37232</c:v>
                </c:pt>
                <c:pt idx="3042">
                  <c:v>37235</c:v>
                </c:pt>
                <c:pt idx="3043">
                  <c:v>37236</c:v>
                </c:pt>
                <c:pt idx="3044">
                  <c:v>37237</c:v>
                </c:pt>
                <c:pt idx="3045">
                  <c:v>37238</c:v>
                </c:pt>
                <c:pt idx="3046">
                  <c:v>37239</c:v>
                </c:pt>
                <c:pt idx="3047">
                  <c:v>37242</c:v>
                </c:pt>
                <c:pt idx="3048">
                  <c:v>37243</c:v>
                </c:pt>
                <c:pt idx="3049">
                  <c:v>37244</c:v>
                </c:pt>
                <c:pt idx="3050">
                  <c:v>37245</c:v>
                </c:pt>
                <c:pt idx="3051">
                  <c:v>37246</c:v>
                </c:pt>
                <c:pt idx="3052">
                  <c:v>37249</c:v>
                </c:pt>
                <c:pt idx="3053">
                  <c:v>37250</c:v>
                </c:pt>
                <c:pt idx="3054">
                  <c:v>37251</c:v>
                </c:pt>
                <c:pt idx="3055">
                  <c:v>37252</c:v>
                </c:pt>
                <c:pt idx="3056">
                  <c:v>37253</c:v>
                </c:pt>
                <c:pt idx="3057">
                  <c:v>37256</c:v>
                </c:pt>
                <c:pt idx="3058">
                  <c:v>37257</c:v>
                </c:pt>
                <c:pt idx="3059">
                  <c:v>37258</c:v>
                </c:pt>
                <c:pt idx="3060">
                  <c:v>37259</c:v>
                </c:pt>
                <c:pt idx="3061">
                  <c:v>37260</c:v>
                </c:pt>
                <c:pt idx="3062">
                  <c:v>37263</c:v>
                </c:pt>
                <c:pt idx="3063">
                  <c:v>37264</c:v>
                </c:pt>
                <c:pt idx="3064">
                  <c:v>37265</c:v>
                </c:pt>
                <c:pt idx="3065">
                  <c:v>37266</c:v>
                </c:pt>
                <c:pt idx="3066">
                  <c:v>37267</c:v>
                </c:pt>
                <c:pt idx="3067">
                  <c:v>37270</c:v>
                </c:pt>
                <c:pt idx="3068">
                  <c:v>37271</c:v>
                </c:pt>
                <c:pt idx="3069">
                  <c:v>37272</c:v>
                </c:pt>
                <c:pt idx="3070">
                  <c:v>37273</c:v>
                </c:pt>
                <c:pt idx="3071">
                  <c:v>37274</c:v>
                </c:pt>
                <c:pt idx="3072">
                  <c:v>37277</c:v>
                </c:pt>
                <c:pt idx="3073">
                  <c:v>37278</c:v>
                </c:pt>
                <c:pt idx="3074">
                  <c:v>37279</c:v>
                </c:pt>
                <c:pt idx="3075">
                  <c:v>37280</c:v>
                </c:pt>
                <c:pt idx="3076">
                  <c:v>37281</c:v>
                </c:pt>
                <c:pt idx="3077">
                  <c:v>37284</c:v>
                </c:pt>
                <c:pt idx="3078">
                  <c:v>37285</c:v>
                </c:pt>
                <c:pt idx="3079">
                  <c:v>37286</c:v>
                </c:pt>
                <c:pt idx="3080">
                  <c:v>37287</c:v>
                </c:pt>
                <c:pt idx="3081">
                  <c:v>37288</c:v>
                </c:pt>
                <c:pt idx="3082">
                  <c:v>37291</c:v>
                </c:pt>
                <c:pt idx="3083">
                  <c:v>37292</c:v>
                </c:pt>
                <c:pt idx="3084">
                  <c:v>37293</c:v>
                </c:pt>
                <c:pt idx="3085">
                  <c:v>37294</c:v>
                </c:pt>
                <c:pt idx="3086">
                  <c:v>37295</c:v>
                </c:pt>
                <c:pt idx="3087">
                  <c:v>37298</c:v>
                </c:pt>
                <c:pt idx="3088">
                  <c:v>37299</c:v>
                </c:pt>
                <c:pt idx="3089">
                  <c:v>37300</c:v>
                </c:pt>
                <c:pt idx="3090">
                  <c:v>37301</c:v>
                </c:pt>
                <c:pt idx="3091">
                  <c:v>37302</c:v>
                </c:pt>
                <c:pt idx="3092">
                  <c:v>37305</c:v>
                </c:pt>
                <c:pt idx="3093">
                  <c:v>37306</c:v>
                </c:pt>
                <c:pt idx="3094">
                  <c:v>37307</c:v>
                </c:pt>
                <c:pt idx="3095">
                  <c:v>37308</c:v>
                </c:pt>
                <c:pt idx="3096">
                  <c:v>37309</c:v>
                </c:pt>
                <c:pt idx="3097">
                  <c:v>37312</c:v>
                </c:pt>
                <c:pt idx="3098">
                  <c:v>37313</c:v>
                </c:pt>
                <c:pt idx="3099">
                  <c:v>37314</c:v>
                </c:pt>
                <c:pt idx="3100">
                  <c:v>37315</c:v>
                </c:pt>
                <c:pt idx="3101">
                  <c:v>37316</c:v>
                </c:pt>
                <c:pt idx="3102">
                  <c:v>37319</c:v>
                </c:pt>
                <c:pt idx="3103">
                  <c:v>37320</c:v>
                </c:pt>
                <c:pt idx="3104">
                  <c:v>37321</c:v>
                </c:pt>
                <c:pt idx="3105">
                  <c:v>37322</c:v>
                </c:pt>
                <c:pt idx="3106">
                  <c:v>37323</c:v>
                </c:pt>
                <c:pt idx="3107">
                  <c:v>37326</c:v>
                </c:pt>
                <c:pt idx="3108">
                  <c:v>37327</c:v>
                </c:pt>
                <c:pt idx="3109">
                  <c:v>37328</c:v>
                </c:pt>
                <c:pt idx="3110">
                  <c:v>37329</c:v>
                </c:pt>
                <c:pt idx="3111">
                  <c:v>37330</c:v>
                </c:pt>
                <c:pt idx="3112">
                  <c:v>37333</c:v>
                </c:pt>
                <c:pt idx="3113">
                  <c:v>37334</c:v>
                </c:pt>
                <c:pt idx="3114">
                  <c:v>37335</c:v>
                </c:pt>
                <c:pt idx="3115">
                  <c:v>37336</c:v>
                </c:pt>
                <c:pt idx="3116">
                  <c:v>37337</c:v>
                </c:pt>
                <c:pt idx="3117">
                  <c:v>37340</c:v>
                </c:pt>
                <c:pt idx="3118">
                  <c:v>37341</c:v>
                </c:pt>
                <c:pt idx="3119">
                  <c:v>37342</c:v>
                </c:pt>
                <c:pt idx="3120">
                  <c:v>37343</c:v>
                </c:pt>
                <c:pt idx="3121">
                  <c:v>37344</c:v>
                </c:pt>
                <c:pt idx="3122">
                  <c:v>37347</c:v>
                </c:pt>
                <c:pt idx="3123">
                  <c:v>37348</c:v>
                </c:pt>
                <c:pt idx="3124">
                  <c:v>37349</c:v>
                </c:pt>
                <c:pt idx="3125">
                  <c:v>37350</c:v>
                </c:pt>
                <c:pt idx="3126">
                  <c:v>37351</c:v>
                </c:pt>
                <c:pt idx="3127">
                  <c:v>37354</c:v>
                </c:pt>
                <c:pt idx="3128">
                  <c:v>37355</c:v>
                </c:pt>
                <c:pt idx="3129">
                  <c:v>37356</c:v>
                </c:pt>
                <c:pt idx="3130">
                  <c:v>37357</c:v>
                </c:pt>
                <c:pt idx="3131">
                  <c:v>37358</c:v>
                </c:pt>
                <c:pt idx="3132">
                  <c:v>37361</c:v>
                </c:pt>
                <c:pt idx="3133">
                  <c:v>37362</c:v>
                </c:pt>
                <c:pt idx="3134">
                  <c:v>37363</c:v>
                </c:pt>
                <c:pt idx="3135">
                  <c:v>37364</c:v>
                </c:pt>
                <c:pt idx="3136">
                  <c:v>37365</c:v>
                </c:pt>
                <c:pt idx="3137">
                  <c:v>37368</c:v>
                </c:pt>
                <c:pt idx="3138">
                  <c:v>37369</c:v>
                </c:pt>
                <c:pt idx="3139">
                  <c:v>37370</c:v>
                </c:pt>
                <c:pt idx="3140">
                  <c:v>37371</c:v>
                </c:pt>
                <c:pt idx="3141">
                  <c:v>37372</c:v>
                </c:pt>
                <c:pt idx="3142">
                  <c:v>37375</c:v>
                </c:pt>
                <c:pt idx="3143">
                  <c:v>37376</c:v>
                </c:pt>
                <c:pt idx="3144">
                  <c:v>37377</c:v>
                </c:pt>
                <c:pt idx="3145">
                  <c:v>37378</c:v>
                </c:pt>
                <c:pt idx="3146">
                  <c:v>37379</c:v>
                </c:pt>
                <c:pt idx="3147">
                  <c:v>37382</c:v>
                </c:pt>
                <c:pt idx="3148">
                  <c:v>37383</c:v>
                </c:pt>
                <c:pt idx="3149">
                  <c:v>37384</c:v>
                </c:pt>
                <c:pt idx="3150">
                  <c:v>37385</c:v>
                </c:pt>
                <c:pt idx="3151">
                  <c:v>37386</c:v>
                </c:pt>
                <c:pt idx="3152">
                  <c:v>37389</c:v>
                </c:pt>
                <c:pt idx="3153">
                  <c:v>37390</c:v>
                </c:pt>
                <c:pt idx="3154">
                  <c:v>37391</c:v>
                </c:pt>
                <c:pt idx="3155">
                  <c:v>37392</c:v>
                </c:pt>
                <c:pt idx="3156">
                  <c:v>37393</c:v>
                </c:pt>
                <c:pt idx="3157">
                  <c:v>37396</c:v>
                </c:pt>
                <c:pt idx="3158">
                  <c:v>37397</c:v>
                </c:pt>
                <c:pt idx="3159">
                  <c:v>37398</c:v>
                </c:pt>
                <c:pt idx="3160">
                  <c:v>37399</c:v>
                </c:pt>
                <c:pt idx="3161">
                  <c:v>37400</c:v>
                </c:pt>
                <c:pt idx="3162">
                  <c:v>37403</c:v>
                </c:pt>
                <c:pt idx="3163">
                  <c:v>37404</c:v>
                </c:pt>
                <c:pt idx="3164">
                  <c:v>37405</c:v>
                </c:pt>
                <c:pt idx="3165">
                  <c:v>37406</c:v>
                </c:pt>
                <c:pt idx="3166">
                  <c:v>37407</c:v>
                </c:pt>
                <c:pt idx="3167">
                  <c:v>37410</c:v>
                </c:pt>
                <c:pt idx="3168">
                  <c:v>37411</c:v>
                </c:pt>
                <c:pt idx="3169">
                  <c:v>37412</c:v>
                </c:pt>
                <c:pt idx="3170">
                  <c:v>37413</c:v>
                </c:pt>
                <c:pt idx="3171">
                  <c:v>37414</c:v>
                </c:pt>
                <c:pt idx="3172">
                  <c:v>37417</c:v>
                </c:pt>
                <c:pt idx="3173">
                  <c:v>37418</c:v>
                </c:pt>
                <c:pt idx="3174">
                  <c:v>37419</c:v>
                </c:pt>
                <c:pt idx="3175">
                  <c:v>37420</c:v>
                </c:pt>
                <c:pt idx="3176">
                  <c:v>37421</c:v>
                </c:pt>
                <c:pt idx="3177">
                  <c:v>37424</c:v>
                </c:pt>
                <c:pt idx="3178">
                  <c:v>37425</c:v>
                </c:pt>
                <c:pt idx="3179">
                  <c:v>37426</c:v>
                </c:pt>
                <c:pt idx="3180">
                  <c:v>37427</c:v>
                </c:pt>
                <c:pt idx="3181">
                  <c:v>37428</c:v>
                </c:pt>
                <c:pt idx="3182">
                  <c:v>37431</c:v>
                </c:pt>
                <c:pt idx="3183">
                  <c:v>37432</c:v>
                </c:pt>
                <c:pt idx="3184">
                  <c:v>37433</c:v>
                </c:pt>
                <c:pt idx="3185">
                  <c:v>37434</c:v>
                </c:pt>
                <c:pt idx="3186">
                  <c:v>37435</c:v>
                </c:pt>
                <c:pt idx="3187">
                  <c:v>37438</c:v>
                </c:pt>
                <c:pt idx="3188">
                  <c:v>37439</c:v>
                </c:pt>
                <c:pt idx="3189">
                  <c:v>37440</c:v>
                </c:pt>
                <c:pt idx="3190">
                  <c:v>37441</c:v>
                </c:pt>
                <c:pt idx="3191">
                  <c:v>37442</c:v>
                </c:pt>
                <c:pt idx="3192">
                  <c:v>37445</c:v>
                </c:pt>
                <c:pt idx="3193">
                  <c:v>37446</c:v>
                </c:pt>
                <c:pt idx="3194">
                  <c:v>37447</c:v>
                </c:pt>
                <c:pt idx="3195">
                  <c:v>37448</c:v>
                </c:pt>
                <c:pt idx="3196">
                  <c:v>37449</c:v>
                </c:pt>
                <c:pt idx="3197">
                  <c:v>37452</c:v>
                </c:pt>
                <c:pt idx="3198">
                  <c:v>37453</c:v>
                </c:pt>
                <c:pt idx="3199">
                  <c:v>37454</c:v>
                </c:pt>
                <c:pt idx="3200">
                  <c:v>37455</c:v>
                </c:pt>
                <c:pt idx="3201">
                  <c:v>37456</c:v>
                </c:pt>
                <c:pt idx="3202">
                  <c:v>37459</c:v>
                </c:pt>
                <c:pt idx="3203">
                  <c:v>37460</c:v>
                </c:pt>
                <c:pt idx="3204">
                  <c:v>37461</c:v>
                </c:pt>
                <c:pt idx="3205">
                  <c:v>37462</c:v>
                </c:pt>
                <c:pt idx="3206">
                  <c:v>37463</c:v>
                </c:pt>
                <c:pt idx="3207">
                  <c:v>37466</c:v>
                </c:pt>
                <c:pt idx="3208">
                  <c:v>37467</c:v>
                </c:pt>
                <c:pt idx="3209">
                  <c:v>37468</c:v>
                </c:pt>
                <c:pt idx="3210">
                  <c:v>37469</c:v>
                </c:pt>
                <c:pt idx="3211">
                  <c:v>37470</c:v>
                </c:pt>
                <c:pt idx="3212">
                  <c:v>37473</c:v>
                </c:pt>
                <c:pt idx="3213">
                  <c:v>37474</c:v>
                </c:pt>
                <c:pt idx="3214">
                  <c:v>37475</c:v>
                </c:pt>
                <c:pt idx="3215">
                  <c:v>37476</c:v>
                </c:pt>
                <c:pt idx="3216">
                  <c:v>37477</c:v>
                </c:pt>
                <c:pt idx="3217">
                  <c:v>37480</c:v>
                </c:pt>
                <c:pt idx="3218">
                  <c:v>37481</c:v>
                </c:pt>
                <c:pt idx="3219">
                  <c:v>37482</c:v>
                </c:pt>
                <c:pt idx="3220">
                  <c:v>37483</c:v>
                </c:pt>
                <c:pt idx="3221">
                  <c:v>37484</c:v>
                </c:pt>
                <c:pt idx="3222">
                  <c:v>37487</c:v>
                </c:pt>
                <c:pt idx="3223">
                  <c:v>37488</c:v>
                </c:pt>
                <c:pt idx="3224">
                  <c:v>37489</c:v>
                </c:pt>
                <c:pt idx="3225">
                  <c:v>37490</c:v>
                </c:pt>
                <c:pt idx="3226">
                  <c:v>37491</c:v>
                </c:pt>
                <c:pt idx="3227">
                  <c:v>37494</c:v>
                </c:pt>
                <c:pt idx="3228">
                  <c:v>37495</c:v>
                </c:pt>
                <c:pt idx="3229">
                  <c:v>37496</c:v>
                </c:pt>
                <c:pt idx="3230">
                  <c:v>37497</c:v>
                </c:pt>
                <c:pt idx="3231">
                  <c:v>37498</c:v>
                </c:pt>
                <c:pt idx="3232">
                  <c:v>37501</c:v>
                </c:pt>
                <c:pt idx="3233">
                  <c:v>37502</c:v>
                </c:pt>
                <c:pt idx="3234">
                  <c:v>37503</c:v>
                </c:pt>
                <c:pt idx="3235">
                  <c:v>37504</c:v>
                </c:pt>
                <c:pt idx="3236">
                  <c:v>37505</c:v>
                </c:pt>
                <c:pt idx="3237">
                  <c:v>37508</c:v>
                </c:pt>
                <c:pt idx="3238">
                  <c:v>37509</c:v>
                </c:pt>
                <c:pt idx="3239">
                  <c:v>37510</c:v>
                </c:pt>
                <c:pt idx="3240">
                  <c:v>37511</c:v>
                </c:pt>
                <c:pt idx="3241">
                  <c:v>37512</c:v>
                </c:pt>
                <c:pt idx="3242">
                  <c:v>37515</c:v>
                </c:pt>
                <c:pt idx="3243">
                  <c:v>37516</c:v>
                </c:pt>
                <c:pt idx="3244">
                  <c:v>37517</c:v>
                </c:pt>
                <c:pt idx="3245">
                  <c:v>37518</c:v>
                </c:pt>
                <c:pt idx="3246">
                  <c:v>37519</c:v>
                </c:pt>
                <c:pt idx="3247">
                  <c:v>37522</c:v>
                </c:pt>
                <c:pt idx="3248">
                  <c:v>37523</c:v>
                </c:pt>
                <c:pt idx="3249">
                  <c:v>37524</c:v>
                </c:pt>
                <c:pt idx="3250">
                  <c:v>37525</c:v>
                </c:pt>
                <c:pt idx="3251">
                  <c:v>37526</c:v>
                </c:pt>
                <c:pt idx="3252">
                  <c:v>37529</c:v>
                </c:pt>
                <c:pt idx="3253">
                  <c:v>37530</c:v>
                </c:pt>
                <c:pt idx="3254">
                  <c:v>37531</c:v>
                </c:pt>
                <c:pt idx="3255">
                  <c:v>37532</c:v>
                </c:pt>
                <c:pt idx="3256">
                  <c:v>37533</c:v>
                </c:pt>
                <c:pt idx="3257">
                  <c:v>37536</c:v>
                </c:pt>
                <c:pt idx="3258">
                  <c:v>37537</c:v>
                </c:pt>
                <c:pt idx="3259">
                  <c:v>37538</c:v>
                </c:pt>
                <c:pt idx="3260">
                  <c:v>37539</c:v>
                </c:pt>
                <c:pt idx="3261">
                  <c:v>37540</c:v>
                </c:pt>
                <c:pt idx="3262">
                  <c:v>37543</c:v>
                </c:pt>
                <c:pt idx="3263">
                  <c:v>37544</c:v>
                </c:pt>
                <c:pt idx="3264">
                  <c:v>37545</c:v>
                </c:pt>
                <c:pt idx="3265">
                  <c:v>37546</c:v>
                </c:pt>
                <c:pt idx="3266">
                  <c:v>37547</c:v>
                </c:pt>
                <c:pt idx="3267">
                  <c:v>37550</c:v>
                </c:pt>
                <c:pt idx="3268">
                  <c:v>37551</c:v>
                </c:pt>
                <c:pt idx="3269">
                  <c:v>37552</c:v>
                </c:pt>
                <c:pt idx="3270">
                  <c:v>37553</c:v>
                </c:pt>
                <c:pt idx="3271">
                  <c:v>37554</c:v>
                </c:pt>
                <c:pt idx="3272">
                  <c:v>37557</c:v>
                </c:pt>
                <c:pt idx="3273">
                  <c:v>37558</c:v>
                </c:pt>
                <c:pt idx="3274">
                  <c:v>37559</c:v>
                </c:pt>
                <c:pt idx="3275">
                  <c:v>37560</c:v>
                </c:pt>
                <c:pt idx="3276">
                  <c:v>37561</c:v>
                </c:pt>
                <c:pt idx="3277">
                  <c:v>37564</c:v>
                </c:pt>
                <c:pt idx="3278">
                  <c:v>37565</c:v>
                </c:pt>
                <c:pt idx="3279">
                  <c:v>37566</c:v>
                </c:pt>
                <c:pt idx="3280">
                  <c:v>37567</c:v>
                </c:pt>
                <c:pt idx="3281">
                  <c:v>37568</c:v>
                </c:pt>
                <c:pt idx="3282">
                  <c:v>37571</c:v>
                </c:pt>
                <c:pt idx="3283">
                  <c:v>37572</c:v>
                </c:pt>
                <c:pt idx="3284">
                  <c:v>37573</c:v>
                </c:pt>
                <c:pt idx="3285">
                  <c:v>37574</c:v>
                </c:pt>
                <c:pt idx="3286">
                  <c:v>37575</c:v>
                </c:pt>
                <c:pt idx="3287">
                  <c:v>37578</c:v>
                </c:pt>
                <c:pt idx="3288">
                  <c:v>37579</c:v>
                </c:pt>
                <c:pt idx="3289">
                  <c:v>37580</c:v>
                </c:pt>
                <c:pt idx="3290">
                  <c:v>37581</c:v>
                </c:pt>
                <c:pt idx="3291">
                  <c:v>37582</c:v>
                </c:pt>
                <c:pt idx="3292">
                  <c:v>37585</c:v>
                </c:pt>
                <c:pt idx="3293">
                  <c:v>37586</c:v>
                </c:pt>
                <c:pt idx="3294">
                  <c:v>37587</c:v>
                </c:pt>
                <c:pt idx="3295">
                  <c:v>37588</c:v>
                </c:pt>
                <c:pt idx="3296">
                  <c:v>37589</c:v>
                </c:pt>
                <c:pt idx="3297">
                  <c:v>37592</c:v>
                </c:pt>
                <c:pt idx="3298">
                  <c:v>37593</c:v>
                </c:pt>
                <c:pt idx="3299">
                  <c:v>37594</c:v>
                </c:pt>
                <c:pt idx="3300">
                  <c:v>37595</c:v>
                </c:pt>
                <c:pt idx="3301">
                  <c:v>37596</c:v>
                </c:pt>
                <c:pt idx="3302">
                  <c:v>37599</c:v>
                </c:pt>
                <c:pt idx="3303">
                  <c:v>37600</c:v>
                </c:pt>
                <c:pt idx="3304">
                  <c:v>37601</c:v>
                </c:pt>
                <c:pt idx="3305">
                  <c:v>37602</c:v>
                </c:pt>
                <c:pt idx="3306">
                  <c:v>37603</c:v>
                </c:pt>
                <c:pt idx="3307">
                  <c:v>37606</c:v>
                </c:pt>
                <c:pt idx="3308">
                  <c:v>37607</c:v>
                </c:pt>
                <c:pt idx="3309">
                  <c:v>37608</c:v>
                </c:pt>
                <c:pt idx="3310">
                  <c:v>37609</c:v>
                </c:pt>
                <c:pt idx="3311">
                  <c:v>37610</c:v>
                </c:pt>
                <c:pt idx="3312">
                  <c:v>37613</c:v>
                </c:pt>
                <c:pt idx="3313">
                  <c:v>37614</c:v>
                </c:pt>
                <c:pt idx="3314">
                  <c:v>37615</c:v>
                </c:pt>
                <c:pt idx="3315">
                  <c:v>37616</c:v>
                </c:pt>
                <c:pt idx="3316">
                  <c:v>37617</c:v>
                </c:pt>
                <c:pt idx="3317">
                  <c:v>37620</c:v>
                </c:pt>
                <c:pt idx="3318">
                  <c:v>37621</c:v>
                </c:pt>
                <c:pt idx="3319">
                  <c:v>37622</c:v>
                </c:pt>
                <c:pt idx="3320">
                  <c:v>37623</c:v>
                </c:pt>
                <c:pt idx="3321">
                  <c:v>37624</c:v>
                </c:pt>
                <c:pt idx="3322">
                  <c:v>37627</c:v>
                </c:pt>
                <c:pt idx="3323">
                  <c:v>37628</c:v>
                </c:pt>
                <c:pt idx="3324">
                  <c:v>37629</c:v>
                </c:pt>
                <c:pt idx="3325">
                  <c:v>37630</c:v>
                </c:pt>
                <c:pt idx="3326">
                  <c:v>37631</c:v>
                </c:pt>
                <c:pt idx="3327">
                  <c:v>37634</c:v>
                </c:pt>
                <c:pt idx="3328">
                  <c:v>37635</c:v>
                </c:pt>
                <c:pt idx="3329">
                  <c:v>37636</c:v>
                </c:pt>
                <c:pt idx="3330">
                  <c:v>37637</c:v>
                </c:pt>
                <c:pt idx="3331">
                  <c:v>37638</c:v>
                </c:pt>
                <c:pt idx="3332">
                  <c:v>37641</c:v>
                </c:pt>
                <c:pt idx="3333">
                  <c:v>37642</c:v>
                </c:pt>
                <c:pt idx="3334">
                  <c:v>37643</c:v>
                </c:pt>
                <c:pt idx="3335">
                  <c:v>37644</c:v>
                </c:pt>
                <c:pt idx="3336">
                  <c:v>37645</c:v>
                </c:pt>
                <c:pt idx="3337">
                  <c:v>37648</c:v>
                </c:pt>
                <c:pt idx="3338">
                  <c:v>37649</c:v>
                </c:pt>
                <c:pt idx="3339">
                  <c:v>37650</c:v>
                </c:pt>
                <c:pt idx="3340">
                  <c:v>37651</c:v>
                </c:pt>
                <c:pt idx="3341">
                  <c:v>37652</c:v>
                </c:pt>
                <c:pt idx="3342">
                  <c:v>37655</c:v>
                </c:pt>
                <c:pt idx="3343">
                  <c:v>37656</c:v>
                </c:pt>
                <c:pt idx="3344">
                  <c:v>37657</c:v>
                </c:pt>
                <c:pt idx="3345">
                  <c:v>37658</c:v>
                </c:pt>
                <c:pt idx="3346">
                  <c:v>37659</c:v>
                </c:pt>
                <c:pt idx="3347">
                  <c:v>37662</c:v>
                </c:pt>
                <c:pt idx="3348">
                  <c:v>37663</c:v>
                </c:pt>
                <c:pt idx="3349">
                  <c:v>37664</c:v>
                </c:pt>
                <c:pt idx="3350">
                  <c:v>37665</c:v>
                </c:pt>
                <c:pt idx="3351">
                  <c:v>37666</c:v>
                </c:pt>
                <c:pt idx="3352">
                  <c:v>37669</c:v>
                </c:pt>
                <c:pt idx="3353">
                  <c:v>37670</c:v>
                </c:pt>
                <c:pt idx="3354">
                  <c:v>37671</c:v>
                </c:pt>
                <c:pt idx="3355">
                  <c:v>37672</c:v>
                </c:pt>
                <c:pt idx="3356">
                  <c:v>37673</c:v>
                </c:pt>
                <c:pt idx="3357">
                  <c:v>37676</c:v>
                </c:pt>
                <c:pt idx="3358">
                  <c:v>37677</c:v>
                </c:pt>
                <c:pt idx="3359">
                  <c:v>37678</c:v>
                </c:pt>
                <c:pt idx="3360">
                  <c:v>37679</c:v>
                </c:pt>
                <c:pt idx="3361">
                  <c:v>37680</c:v>
                </c:pt>
                <c:pt idx="3362">
                  <c:v>37683</c:v>
                </c:pt>
                <c:pt idx="3363">
                  <c:v>37684</c:v>
                </c:pt>
                <c:pt idx="3364">
                  <c:v>37685</c:v>
                </c:pt>
                <c:pt idx="3365">
                  <c:v>37686</c:v>
                </c:pt>
                <c:pt idx="3366">
                  <c:v>37687</c:v>
                </c:pt>
                <c:pt idx="3367">
                  <c:v>37690</c:v>
                </c:pt>
                <c:pt idx="3368">
                  <c:v>37691</c:v>
                </c:pt>
                <c:pt idx="3369">
                  <c:v>37692</c:v>
                </c:pt>
                <c:pt idx="3370">
                  <c:v>37693</c:v>
                </c:pt>
                <c:pt idx="3371">
                  <c:v>37694</c:v>
                </c:pt>
                <c:pt idx="3372">
                  <c:v>37697</c:v>
                </c:pt>
                <c:pt idx="3373">
                  <c:v>37698</c:v>
                </c:pt>
                <c:pt idx="3374">
                  <c:v>37699</c:v>
                </c:pt>
                <c:pt idx="3375">
                  <c:v>37700</c:v>
                </c:pt>
                <c:pt idx="3376">
                  <c:v>37701</c:v>
                </c:pt>
                <c:pt idx="3377">
                  <c:v>37704</c:v>
                </c:pt>
                <c:pt idx="3378">
                  <c:v>37705</c:v>
                </c:pt>
                <c:pt idx="3379">
                  <c:v>37706</c:v>
                </c:pt>
                <c:pt idx="3380">
                  <c:v>37707</c:v>
                </c:pt>
                <c:pt idx="3381">
                  <c:v>37708</c:v>
                </c:pt>
                <c:pt idx="3382">
                  <c:v>37711</c:v>
                </c:pt>
                <c:pt idx="3383">
                  <c:v>37712</c:v>
                </c:pt>
                <c:pt idx="3384">
                  <c:v>37713</c:v>
                </c:pt>
                <c:pt idx="3385">
                  <c:v>37714</c:v>
                </c:pt>
                <c:pt idx="3386">
                  <c:v>37715</c:v>
                </c:pt>
                <c:pt idx="3387">
                  <c:v>37718</c:v>
                </c:pt>
                <c:pt idx="3388">
                  <c:v>37719</c:v>
                </c:pt>
                <c:pt idx="3389">
                  <c:v>37720</c:v>
                </c:pt>
                <c:pt idx="3390">
                  <c:v>37721</c:v>
                </c:pt>
                <c:pt idx="3391">
                  <c:v>37722</c:v>
                </c:pt>
                <c:pt idx="3392">
                  <c:v>37725</c:v>
                </c:pt>
                <c:pt idx="3393">
                  <c:v>37726</c:v>
                </c:pt>
                <c:pt idx="3394">
                  <c:v>37727</c:v>
                </c:pt>
                <c:pt idx="3395">
                  <c:v>37728</c:v>
                </c:pt>
                <c:pt idx="3396">
                  <c:v>37729</c:v>
                </c:pt>
                <c:pt idx="3397">
                  <c:v>37732</c:v>
                </c:pt>
                <c:pt idx="3398">
                  <c:v>37733</c:v>
                </c:pt>
                <c:pt idx="3399">
                  <c:v>37734</c:v>
                </c:pt>
                <c:pt idx="3400">
                  <c:v>37735</c:v>
                </c:pt>
                <c:pt idx="3401">
                  <c:v>37736</c:v>
                </c:pt>
                <c:pt idx="3402">
                  <c:v>37739</c:v>
                </c:pt>
                <c:pt idx="3403">
                  <c:v>37740</c:v>
                </c:pt>
                <c:pt idx="3404">
                  <c:v>37741</c:v>
                </c:pt>
                <c:pt idx="3405">
                  <c:v>37742</c:v>
                </c:pt>
                <c:pt idx="3406">
                  <c:v>37743</c:v>
                </c:pt>
                <c:pt idx="3407">
                  <c:v>37746</c:v>
                </c:pt>
                <c:pt idx="3408">
                  <c:v>37747</c:v>
                </c:pt>
                <c:pt idx="3409">
                  <c:v>37748</c:v>
                </c:pt>
                <c:pt idx="3410">
                  <c:v>37749</c:v>
                </c:pt>
                <c:pt idx="3411">
                  <c:v>37750</c:v>
                </c:pt>
                <c:pt idx="3412">
                  <c:v>37753</c:v>
                </c:pt>
                <c:pt idx="3413">
                  <c:v>37754</c:v>
                </c:pt>
                <c:pt idx="3414">
                  <c:v>37755</c:v>
                </c:pt>
                <c:pt idx="3415">
                  <c:v>37756</c:v>
                </c:pt>
                <c:pt idx="3416">
                  <c:v>37757</c:v>
                </c:pt>
                <c:pt idx="3417">
                  <c:v>37760</c:v>
                </c:pt>
                <c:pt idx="3418">
                  <c:v>37761</c:v>
                </c:pt>
                <c:pt idx="3419">
                  <c:v>37762</c:v>
                </c:pt>
                <c:pt idx="3420">
                  <c:v>37763</c:v>
                </c:pt>
                <c:pt idx="3421">
                  <c:v>37764</c:v>
                </c:pt>
                <c:pt idx="3422">
                  <c:v>37767</c:v>
                </c:pt>
                <c:pt idx="3423">
                  <c:v>37768</c:v>
                </c:pt>
                <c:pt idx="3424">
                  <c:v>37769</c:v>
                </c:pt>
                <c:pt idx="3425">
                  <c:v>37770</c:v>
                </c:pt>
                <c:pt idx="3426">
                  <c:v>37771</c:v>
                </c:pt>
                <c:pt idx="3427">
                  <c:v>37774</c:v>
                </c:pt>
                <c:pt idx="3428">
                  <c:v>37775</c:v>
                </c:pt>
                <c:pt idx="3429">
                  <c:v>37776</c:v>
                </c:pt>
                <c:pt idx="3430">
                  <c:v>37777</c:v>
                </c:pt>
                <c:pt idx="3431">
                  <c:v>37778</c:v>
                </c:pt>
                <c:pt idx="3432">
                  <c:v>37781</c:v>
                </c:pt>
                <c:pt idx="3433">
                  <c:v>37782</c:v>
                </c:pt>
                <c:pt idx="3434">
                  <c:v>37783</c:v>
                </c:pt>
                <c:pt idx="3435">
                  <c:v>37784</c:v>
                </c:pt>
                <c:pt idx="3436">
                  <c:v>37785</c:v>
                </c:pt>
                <c:pt idx="3437">
                  <c:v>37788</c:v>
                </c:pt>
                <c:pt idx="3438">
                  <c:v>37789</c:v>
                </c:pt>
                <c:pt idx="3439">
                  <c:v>37790</c:v>
                </c:pt>
                <c:pt idx="3440">
                  <c:v>37791</c:v>
                </c:pt>
                <c:pt idx="3441">
                  <c:v>37792</c:v>
                </c:pt>
                <c:pt idx="3442">
                  <c:v>37795</c:v>
                </c:pt>
                <c:pt idx="3443">
                  <c:v>37796</c:v>
                </c:pt>
                <c:pt idx="3444">
                  <c:v>37797</c:v>
                </c:pt>
                <c:pt idx="3445">
                  <c:v>37798</c:v>
                </c:pt>
                <c:pt idx="3446">
                  <c:v>37799</c:v>
                </c:pt>
                <c:pt idx="3447">
                  <c:v>37802</c:v>
                </c:pt>
                <c:pt idx="3448">
                  <c:v>37803</c:v>
                </c:pt>
                <c:pt idx="3449">
                  <c:v>37804</c:v>
                </c:pt>
                <c:pt idx="3450">
                  <c:v>37805</c:v>
                </c:pt>
                <c:pt idx="3451">
                  <c:v>37806</c:v>
                </c:pt>
                <c:pt idx="3452">
                  <c:v>37809</c:v>
                </c:pt>
                <c:pt idx="3453">
                  <c:v>37810</c:v>
                </c:pt>
                <c:pt idx="3454">
                  <c:v>37811</c:v>
                </c:pt>
                <c:pt idx="3455">
                  <c:v>37812</c:v>
                </c:pt>
                <c:pt idx="3456">
                  <c:v>37813</c:v>
                </c:pt>
                <c:pt idx="3457">
                  <c:v>37816</c:v>
                </c:pt>
                <c:pt idx="3458">
                  <c:v>37817</c:v>
                </c:pt>
                <c:pt idx="3459">
                  <c:v>37818</c:v>
                </c:pt>
                <c:pt idx="3460">
                  <c:v>37819</c:v>
                </c:pt>
                <c:pt idx="3461">
                  <c:v>37820</c:v>
                </c:pt>
                <c:pt idx="3462">
                  <c:v>37823</c:v>
                </c:pt>
                <c:pt idx="3463">
                  <c:v>37824</c:v>
                </c:pt>
                <c:pt idx="3464">
                  <c:v>37825</c:v>
                </c:pt>
                <c:pt idx="3465">
                  <c:v>37826</c:v>
                </c:pt>
                <c:pt idx="3466">
                  <c:v>37827</c:v>
                </c:pt>
                <c:pt idx="3467">
                  <c:v>37830</c:v>
                </c:pt>
                <c:pt idx="3468">
                  <c:v>37831</c:v>
                </c:pt>
                <c:pt idx="3469">
                  <c:v>37832</c:v>
                </c:pt>
                <c:pt idx="3470">
                  <c:v>37833</c:v>
                </c:pt>
                <c:pt idx="3471">
                  <c:v>37834</c:v>
                </c:pt>
                <c:pt idx="3472">
                  <c:v>37837</c:v>
                </c:pt>
                <c:pt idx="3473">
                  <c:v>37838</c:v>
                </c:pt>
                <c:pt idx="3474">
                  <c:v>37839</c:v>
                </c:pt>
                <c:pt idx="3475">
                  <c:v>37840</c:v>
                </c:pt>
                <c:pt idx="3476">
                  <c:v>37841</c:v>
                </c:pt>
                <c:pt idx="3477">
                  <c:v>37844</c:v>
                </c:pt>
                <c:pt idx="3478">
                  <c:v>37845</c:v>
                </c:pt>
                <c:pt idx="3479">
                  <c:v>37846</c:v>
                </c:pt>
                <c:pt idx="3480">
                  <c:v>37847</c:v>
                </c:pt>
                <c:pt idx="3481">
                  <c:v>37848</c:v>
                </c:pt>
                <c:pt idx="3482">
                  <c:v>37851</c:v>
                </c:pt>
                <c:pt idx="3483">
                  <c:v>37852</c:v>
                </c:pt>
                <c:pt idx="3484">
                  <c:v>37853</c:v>
                </c:pt>
                <c:pt idx="3485">
                  <c:v>37854</c:v>
                </c:pt>
                <c:pt idx="3486">
                  <c:v>37855</c:v>
                </c:pt>
                <c:pt idx="3487">
                  <c:v>37858</c:v>
                </c:pt>
                <c:pt idx="3488">
                  <c:v>37859</c:v>
                </c:pt>
                <c:pt idx="3489">
                  <c:v>37860</c:v>
                </c:pt>
                <c:pt idx="3490">
                  <c:v>37861</c:v>
                </c:pt>
                <c:pt idx="3491">
                  <c:v>37862</c:v>
                </c:pt>
                <c:pt idx="3492">
                  <c:v>37865</c:v>
                </c:pt>
                <c:pt idx="3493">
                  <c:v>37866</c:v>
                </c:pt>
                <c:pt idx="3494">
                  <c:v>37867</c:v>
                </c:pt>
                <c:pt idx="3495">
                  <c:v>37868</c:v>
                </c:pt>
                <c:pt idx="3496">
                  <c:v>37869</c:v>
                </c:pt>
                <c:pt idx="3497">
                  <c:v>37872</c:v>
                </c:pt>
                <c:pt idx="3498">
                  <c:v>37873</c:v>
                </c:pt>
                <c:pt idx="3499">
                  <c:v>37874</c:v>
                </c:pt>
                <c:pt idx="3500">
                  <c:v>37875</c:v>
                </c:pt>
                <c:pt idx="3501">
                  <c:v>37876</c:v>
                </c:pt>
                <c:pt idx="3502">
                  <c:v>37879</c:v>
                </c:pt>
                <c:pt idx="3503">
                  <c:v>37880</c:v>
                </c:pt>
                <c:pt idx="3504">
                  <c:v>37881</c:v>
                </c:pt>
                <c:pt idx="3505">
                  <c:v>37882</c:v>
                </c:pt>
                <c:pt idx="3506">
                  <c:v>37883</c:v>
                </c:pt>
                <c:pt idx="3507">
                  <c:v>37886</c:v>
                </c:pt>
                <c:pt idx="3508">
                  <c:v>37887</c:v>
                </c:pt>
                <c:pt idx="3509">
                  <c:v>37888</c:v>
                </c:pt>
                <c:pt idx="3510">
                  <c:v>37889</c:v>
                </c:pt>
                <c:pt idx="3511">
                  <c:v>37890</c:v>
                </c:pt>
                <c:pt idx="3512">
                  <c:v>37893</c:v>
                </c:pt>
                <c:pt idx="3513">
                  <c:v>37894</c:v>
                </c:pt>
                <c:pt idx="3514">
                  <c:v>37895</c:v>
                </c:pt>
                <c:pt idx="3515">
                  <c:v>37896</c:v>
                </c:pt>
                <c:pt idx="3516">
                  <c:v>37897</c:v>
                </c:pt>
                <c:pt idx="3517">
                  <c:v>37900</c:v>
                </c:pt>
                <c:pt idx="3518">
                  <c:v>37901</c:v>
                </c:pt>
                <c:pt idx="3519">
                  <c:v>37902</c:v>
                </c:pt>
                <c:pt idx="3520">
                  <c:v>37903</c:v>
                </c:pt>
                <c:pt idx="3521">
                  <c:v>37904</c:v>
                </c:pt>
                <c:pt idx="3522">
                  <c:v>37907</c:v>
                </c:pt>
                <c:pt idx="3523">
                  <c:v>37908</c:v>
                </c:pt>
                <c:pt idx="3524">
                  <c:v>37909</c:v>
                </c:pt>
                <c:pt idx="3525">
                  <c:v>37910</c:v>
                </c:pt>
                <c:pt idx="3526">
                  <c:v>37911</c:v>
                </c:pt>
                <c:pt idx="3527">
                  <c:v>37914</c:v>
                </c:pt>
                <c:pt idx="3528">
                  <c:v>37915</c:v>
                </c:pt>
                <c:pt idx="3529">
                  <c:v>37916</c:v>
                </c:pt>
                <c:pt idx="3530">
                  <c:v>37917</c:v>
                </c:pt>
                <c:pt idx="3531">
                  <c:v>37918</c:v>
                </c:pt>
                <c:pt idx="3532">
                  <c:v>37921</c:v>
                </c:pt>
                <c:pt idx="3533">
                  <c:v>37922</c:v>
                </c:pt>
                <c:pt idx="3534">
                  <c:v>37923</c:v>
                </c:pt>
                <c:pt idx="3535">
                  <c:v>37924</c:v>
                </c:pt>
                <c:pt idx="3536">
                  <c:v>37925</c:v>
                </c:pt>
                <c:pt idx="3537">
                  <c:v>37928</c:v>
                </c:pt>
                <c:pt idx="3538">
                  <c:v>37929</c:v>
                </c:pt>
                <c:pt idx="3539">
                  <c:v>37930</c:v>
                </c:pt>
                <c:pt idx="3540">
                  <c:v>37931</c:v>
                </c:pt>
                <c:pt idx="3541">
                  <c:v>37932</c:v>
                </c:pt>
                <c:pt idx="3542">
                  <c:v>37935</c:v>
                </c:pt>
                <c:pt idx="3543">
                  <c:v>37936</c:v>
                </c:pt>
                <c:pt idx="3544">
                  <c:v>37937</c:v>
                </c:pt>
                <c:pt idx="3545">
                  <c:v>37938</c:v>
                </c:pt>
                <c:pt idx="3546">
                  <c:v>37939</c:v>
                </c:pt>
                <c:pt idx="3547">
                  <c:v>37942</c:v>
                </c:pt>
                <c:pt idx="3548">
                  <c:v>37943</c:v>
                </c:pt>
                <c:pt idx="3549">
                  <c:v>37944</c:v>
                </c:pt>
                <c:pt idx="3550">
                  <c:v>37945</c:v>
                </c:pt>
                <c:pt idx="3551">
                  <c:v>37946</c:v>
                </c:pt>
                <c:pt idx="3552">
                  <c:v>37949</c:v>
                </c:pt>
                <c:pt idx="3553">
                  <c:v>37950</c:v>
                </c:pt>
                <c:pt idx="3554">
                  <c:v>37951</c:v>
                </c:pt>
                <c:pt idx="3555">
                  <c:v>37952</c:v>
                </c:pt>
                <c:pt idx="3556">
                  <c:v>37953</c:v>
                </c:pt>
                <c:pt idx="3557">
                  <c:v>37956</c:v>
                </c:pt>
                <c:pt idx="3558">
                  <c:v>37957</c:v>
                </c:pt>
                <c:pt idx="3559">
                  <c:v>37958</c:v>
                </c:pt>
                <c:pt idx="3560">
                  <c:v>37959</c:v>
                </c:pt>
                <c:pt idx="3561">
                  <c:v>37960</c:v>
                </c:pt>
                <c:pt idx="3562">
                  <c:v>37963</c:v>
                </c:pt>
                <c:pt idx="3563">
                  <c:v>37964</c:v>
                </c:pt>
                <c:pt idx="3564">
                  <c:v>37965</c:v>
                </c:pt>
                <c:pt idx="3565">
                  <c:v>37966</c:v>
                </c:pt>
                <c:pt idx="3566">
                  <c:v>37967</c:v>
                </c:pt>
                <c:pt idx="3567">
                  <c:v>37970</c:v>
                </c:pt>
                <c:pt idx="3568">
                  <c:v>37971</c:v>
                </c:pt>
                <c:pt idx="3569">
                  <c:v>37972</c:v>
                </c:pt>
                <c:pt idx="3570">
                  <c:v>37973</c:v>
                </c:pt>
                <c:pt idx="3571">
                  <c:v>37974</c:v>
                </c:pt>
                <c:pt idx="3572">
                  <c:v>37977</c:v>
                </c:pt>
                <c:pt idx="3573">
                  <c:v>37978</c:v>
                </c:pt>
                <c:pt idx="3574">
                  <c:v>37979</c:v>
                </c:pt>
                <c:pt idx="3575">
                  <c:v>37980</c:v>
                </c:pt>
                <c:pt idx="3576">
                  <c:v>37981</c:v>
                </c:pt>
                <c:pt idx="3577">
                  <c:v>37984</c:v>
                </c:pt>
                <c:pt idx="3578">
                  <c:v>37985</c:v>
                </c:pt>
                <c:pt idx="3579">
                  <c:v>37986</c:v>
                </c:pt>
                <c:pt idx="3580">
                  <c:v>37987</c:v>
                </c:pt>
                <c:pt idx="3581">
                  <c:v>37988</c:v>
                </c:pt>
                <c:pt idx="3582">
                  <c:v>37991</c:v>
                </c:pt>
                <c:pt idx="3583">
                  <c:v>37992</c:v>
                </c:pt>
                <c:pt idx="3584">
                  <c:v>37993</c:v>
                </c:pt>
                <c:pt idx="3585">
                  <c:v>37994</c:v>
                </c:pt>
                <c:pt idx="3586">
                  <c:v>37995</c:v>
                </c:pt>
                <c:pt idx="3587">
                  <c:v>37998</c:v>
                </c:pt>
                <c:pt idx="3588">
                  <c:v>37999</c:v>
                </c:pt>
                <c:pt idx="3589">
                  <c:v>38000</c:v>
                </c:pt>
                <c:pt idx="3590">
                  <c:v>38001</c:v>
                </c:pt>
                <c:pt idx="3591">
                  <c:v>38002</c:v>
                </c:pt>
                <c:pt idx="3592">
                  <c:v>38005</c:v>
                </c:pt>
                <c:pt idx="3593">
                  <c:v>38006</c:v>
                </c:pt>
                <c:pt idx="3594">
                  <c:v>38007</c:v>
                </c:pt>
                <c:pt idx="3595">
                  <c:v>38008</c:v>
                </c:pt>
                <c:pt idx="3596">
                  <c:v>38009</c:v>
                </c:pt>
                <c:pt idx="3597">
                  <c:v>38012</c:v>
                </c:pt>
                <c:pt idx="3598">
                  <c:v>38013</c:v>
                </c:pt>
                <c:pt idx="3599">
                  <c:v>38014</c:v>
                </c:pt>
                <c:pt idx="3600">
                  <c:v>38015</c:v>
                </c:pt>
                <c:pt idx="3601">
                  <c:v>38016</c:v>
                </c:pt>
                <c:pt idx="3602">
                  <c:v>38019</c:v>
                </c:pt>
                <c:pt idx="3603">
                  <c:v>38020</c:v>
                </c:pt>
                <c:pt idx="3604">
                  <c:v>38021</c:v>
                </c:pt>
                <c:pt idx="3605">
                  <c:v>38022</c:v>
                </c:pt>
                <c:pt idx="3606">
                  <c:v>38023</c:v>
                </c:pt>
                <c:pt idx="3607">
                  <c:v>38026</c:v>
                </c:pt>
                <c:pt idx="3608">
                  <c:v>38027</c:v>
                </c:pt>
                <c:pt idx="3609">
                  <c:v>38028</c:v>
                </c:pt>
                <c:pt idx="3610">
                  <c:v>38029</c:v>
                </c:pt>
                <c:pt idx="3611">
                  <c:v>38030</c:v>
                </c:pt>
                <c:pt idx="3612">
                  <c:v>38033</c:v>
                </c:pt>
                <c:pt idx="3613">
                  <c:v>38034</c:v>
                </c:pt>
                <c:pt idx="3614">
                  <c:v>38035</c:v>
                </c:pt>
                <c:pt idx="3615">
                  <c:v>38036</c:v>
                </c:pt>
                <c:pt idx="3616">
                  <c:v>38037</c:v>
                </c:pt>
                <c:pt idx="3617">
                  <c:v>38040</c:v>
                </c:pt>
                <c:pt idx="3618">
                  <c:v>38041</c:v>
                </c:pt>
                <c:pt idx="3619">
                  <c:v>38042</c:v>
                </c:pt>
                <c:pt idx="3620">
                  <c:v>38043</c:v>
                </c:pt>
                <c:pt idx="3621">
                  <c:v>38044</c:v>
                </c:pt>
                <c:pt idx="3622">
                  <c:v>38047</c:v>
                </c:pt>
                <c:pt idx="3623">
                  <c:v>38048</c:v>
                </c:pt>
                <c:pt idx="3624">
                  <c:v>38049</c:v>
                </c:pt>
                <c:pt idx="3625">
                  <c:v>38050</c:v>
                </c:pt>
                <c:pt idx="3626">
                  <c:v>38051</c:v>
                </c:pt>
                <c:pt idx="3627">
                  <c:v>38054</c:v>
                </c:pt>
                <c:pt idx="3628">
                  <c:v>38055</c:v>
                </c:pt>
                <c:pt idx="3629">
                  <c:v>38056</c:v>
                </c:pt>
                <c:pt idx="3630">
                  <c:v>38057</c:v>
                </c:pt>
                <c:pt idx="3631">
                  <c:v>38058</c:v>
                </c:pt>
                <c:pt idx="3632">
                  <c:v>38061</c:v>
                </c:pt>
                <c:pt idx="3633">
                  <c:v>38062</c:v>
                </c:pt>
                <c:pt idx="3634">
                  <c:v>38063</c:v>
                </c:pt>
                <c:pt idx="3635">
                  <c:v>38064</c:v>
                </c:pt>
                <c:pt idx="3636">
                  <c:v>38065</c:v>
                </c:pt>
                <c:pt idx="3637">
                  <c:v>38068</c:v>
                </c:pt>
                <c:pt idx="3638">
                  <c:v>38069</c:v>
                </c:pt>
                <c:pt idx="3639">
                  <c:v>38070</c:v>
                </c:pt>
                <c:pt idx="3640">
                  <c:v>38071</c:v>
                </c:pt>
                <c:pt idx="3641">
                  <c:v>38072</c:v>
                </c:pt>
                <c:pt idx="3642">
                  <c:v>38075</c:v>
                </c:pt>
                <c:pt idx="3643">
                  <c:v>38076</c:v>
                </c:pt>
                <c:pt idx="3644">
                  <c:v>38077</c:v>
                </c:pt>
                <c:pt idx="3645">
                  <c:v>38078</c:v>
                </c:pt>
                <c:pt idx="3646">
                  <c:v>38079</c:v>
                </c:pt>
                <c:pt idx="3647">
                  <c:v>38082</c:v>
                </c:pt>
                <c:pt idx="3648">
                  <c:v>38083</c:v>
                </c:pt>
                <c:pt idx="3649">
                  <c:v>38084</c:v>
                </c:pt>
                <c:pt idx="3650">
                  <c:v>38085</c:v>
                </c:pt>
                <c:pt idx="3651">
                  <c:v>38086</c:v>
                </c:pt>
                <c:pt idx="3652">
                  <c:v>38089</c:v>
                </c:pt>
                <c:pt idx="3653">
                  <c:v>38090</c:v>
                </c:pt>
                <c:pt idx="3654">
                  <c:v>38091</c:v>
                </c:pt>
                <c:pt idx="3655">
                  <c:v>38092</c:v>
                </c:pt>
                <c:pt idx="3656">
                  <c:v>38093</c:v>
                </c:pt>
                <c:pt idx="3657">
                  <c:v>38096</c:v>
                </c:pt>
                <c:pt idx="3658">
                  <c:v>38097</c:v>
                </c:pt>
                <c:pt idx="3659">
                  <c:v>38098</c:v>
                </c:pt>
                <c:pt idx="3660">
                  <c:v>38099</c:v>
                </c:pt>
                <c:pt idx="3661">
                  <c:v>38100</c:v>
                </c:pt>
                <c:pt idx="3662">
                  <c:v>38103</c:v>
                </c:pt>
                <c:pt idx="3663">
                  <c:v>38104</c:v>
                </c:pt>
                <c:pt idx="3664">
                  <c:v>38105</c:v>
                </c:pt>
                <c:pt idx="3665">
                  <c:v>38106</c:v>
                </c:pt>
                <c:pt idx="3666">
                  <c:v>38107</c:v>
                </c:pt>
                <c:pt idx="3667">
                  <c:v>38110</c:v>
                </c:pt>
                <c:pt idx="3668">
                  <c:v>38111</c:v>
                </c:pt>
                <c:pt idx="3669">
                  <c:v>38112</c:v>
                </c:pt>
                <c:pt idx="3670">
                  <c:v>38113</c:v>
                </c:pt>
                <c:pt idx="3671">
                  <c:v>38114</c:v>
                </c:pt>
                <c:pt idx="3672">
                  <c:v>38117</c:v>
                </c:pt>
                <c:pt idx="3673">
                  <c:v>38118</c:v>
                </c:pt>
                <c:pt idx="3674">
                  <c:v>38119</c:v>
                </c:pt>
                <c:pt idx="3675">
                  <c:v>38120</c:v>
                </c:pt>
                <c:pt idx="3676">
                  <c:v>38121</c:v>
                </c:pt>
                <c:pt idx="3677">
                  <c:v>38124</c:v>
                </c:pt>
                <c:pt idx="3678">
                  <c:v>38125</c:v>
                </c:pt>
                <c:pt idx="3679">
                  <c:v>38126</c:v>
                </c:pt>
                <c:pt idx="3680">
                  <c:v>38127</c:v>
                </c:pt>
                <c:pt idx="3681">
                  <c:v>38128</c:v>
                </c:pt>
                <c:pt idx="3682">
                  <c:v>38131</c:v>
                </c:pt>
                <c:pt idx="3683">
                  <c:v>38132</c:v>
                </c:pt>
                <c:pt idx="3684">
                  <c:v>38133</c:v>
                </c:pt>
                <c:pt idx="3685">
                  <c:v>38134</c:v>
                </c:pt>
                <c:pt idx="3686">
                  <c:v>38135</c:v>
                </c:pt>
                <c:pt idx="3687">
                  <c:v>38138</c:v>
                </c:pt>
                <c:pt idx="3688">
                  <c:v>38139</c:v>
                </c:pt>
                <c:pt idx="3689">
                  <c:v>38140</c:v>
                </c:pt>
                <c:pt idx="3690">
                  <c:v>38141</c:v>
                </c:pt>
                <c:pt idx="3691">
                  <c:v>38142</c:v>
                </c:pt>
                <c:pt idx="3692">
                  <c:v>38145</c:v>
                </c:pt>
                <c:pt idx="3693">
                  <c:v>38146</c:v>
                </c:pt>
                <c:pt idx="3694">
                  <c:v>38147</c:v>
                </c:pt>
                <c:pt idx="3695">
                  <c:v>38148</c:v>
                </c:pt>
                <c:pt idx="3696">
                  <c:v>38149</c:v>
                </c:pt>
                <c:pt idx="3697">
                  <c:v>38152</c:v>
                </c:pt>
                <c:pt idx="3698">
                  <c:v>38153</c:v>
                </c:pt>
                <c:pt idx="3699">
                  <c:v>38154</c:v>
                </c:pt>
                <c:pt idx="3700">
                  <c:v>38155</c:v>
                </c:pt>
                <c:pt idx="3701">
                  <c:v>38156</c:v>
                </c:pt>
                <c:pt idx="3702">
                  <c:v>38159</c:v>
                </c:pt>
                <c:pt idx="3703">
                  <c:v>38160</c:v>
                </c:pt>
                <c:pt idx="3704">
                  <c:v>38161</c:v>
                </c:pt>
                <c:pt idx="3705">
                  <c:v>38162</c:v>
                </c:pt>
                <c:pt idx="3706">
                  <c:v>38163</c:v>
                </c:pt>
                <c:pt idx="3707">
                  <c:v>38166</c:v>
                </c:pt>
                <c:pt idx="3708">
                  <c:v>38167</c:v>
                </c:pt>
                <c:pt idx="3709">
                  <c:v>38168</c:v>
                </c:pt>
                <c:pt idx="3710">
                  <c:v>38169</c:v>
                </c:pt>
                <c:pt idx="3711">
                  <c:v>38170</c:v>
                </c:pt>
                <c:pt idx="3712">
                  <c:v>38173</c:v>
                </c:pt>
                <c:pt idx="3713">
                  <c:v>38174</c:v>
                </c:pt>
                <c:pt idx="3714">
                  <c:v>38175</c:v>
                </c:pt>
                <c:pt idx="3715">
                  <c:v>38176</c:v>
                </c:pt>
                <c:pt idx="3716">
                  <c:v>38177</c:v>
                </c:pt>
                <c:pt idx="3717">
                  <c:v>38180</c:v>
                </c:pt>
                <c:pt idx="3718">
                  <c:v>38181</c:v>
                </c:pt>
                <c:pt idx="3719">
                  <c:v>38182</c:v>
                </c:pt>
                <c:pt idx="3720">
                  <c:v>38183</c:v>
                </c:pt>
                <c:pt idx="3721">
                  <c:v>38184</c:v>
                </c:pt>
                <c:pt idx="3722">
                  <c:v>38187</c:v>
                </c:pt>
                <c:pt idx="3723">
                  <c:v>38188</c:v>
                </c:pt>
                <c:pt idx="3724">
                  <c:v>38189</c:v>
                </c:pt>
                <c:pt idx="3725">
                  <c:v>38190</c:v>
                </c:pt>
                <c:pt idx="3726">
                  <c:v>38191</c:v>
                </c:pt>
                <c:pt idx="3727">
                  <c:v>38194</c:v>
                </c:pt>
                <c:pt idx="3728">
                  <c:v>38195</c:v>
                </c:pt>
                <c:pt idx="3729">
                  <c:v>38196</c:v>
                </c:pt>
                <c:pt idx="3730">
                  <c:v>38197</c:v>
                </c:pt>
                <c:pt idx="3731">
                  <c:v>38198</c:v>
                </c:pt>
                <c:pt idx="3732">
                  <c:v>38201</c:v>
                </c:pt>
                <c:pt idx="3733">
                  <c:v>38202</c:v>
                </c:pt>
                <c:pt idx="3734">
                  <c:v>38203</c:v>
                </c:pt>
                <c:pt idx="3735">
                  <c:v>38204</c:v>
                </c:pt>
                <c:pt idx="3736">
                  <c:v>38205</c:v>
                </c:pt>
                <c:pt idx="3737">
                  <c:v>38208</c:v>
                </c:pt>
                <c:pt idx="3738">
                  <c:v>38209</c:v>
                </c:pt>
                <c:pt idx="3739">
                  <c:v>38210</c:v>
                </c:pt>
                <c:pt idx="3740">
                  <c:v>38211</c:v>
                </c:pt>
                <c:pt idx="3741">
                  <c:v>38212</c:v>
                </c:pt>
                <c:pt idx="3742">
                  <c:v>38215</c:v>
                </c:pt>
                <c:pt idx="3743">
                  <c:v>38216</c:v>
                </c:pt>
                <c:pt idx="3744">
                  <c:v>38217</c:v>
                </c:pt>
                <c:pt idx="3745">
                  <c:v>38218</c:v>
                </c:pt>
                <c:pt idx="3746">
                  <c:v>38219</c:v>
                </c:pt>
                <c:pt idx="3747">
                  <c:v>38222</c:v>
                </c:pt>
                <c:pt idx="3748">
                  <c:v>38223</c:v>
                </c:pt>
                <c:pt idx="3749">
                  <c:v>38224</c:v>
                </c:pt>
                <c:pt idx="3750">
                  <c:v>38225</c:v>
                </c:pt>
                <c:pt idx="3751">
                  <c:v>38226</c:v>
                </c:pt>
                <c:pt idx="3752">
                  <c:v>38229</c:v>
                </c:pt>
                <c:pt idx="3753">
                  <c:v>38230</c:v>
                </c:pt>
                <c:pt idx="3754">
                  <c:v>38231</c:v>
                </c:pt>
                <c:pt idx="3755">
                  <c:v>38232</c:v>
                </c:pt>
                <c:pt idx="3756">
                  <c:v>38233</c:v>
                </c:pt>
                <c:pt idx="3757">
                  <c:v>38236</c:v>
                </c:pt>
                <c:pt idx="3758">
                  <c:v>38237</c:v>
                </c:pt>
                <c:pt idx="3759">
                  <c:v>38238</c:v>
                </c:pt>
                <c:pt idx="3760">
                  <c:v>38239</c:v>
                </c:pt>
                <c:pt idx="3761">
                  <c:v>38240</c:v>
                </c:pt>
                <c:pt idx="3762">
                  <c:v>38243</c:v>
                </c:pt>
                <c:pt idx="3763">
                  <c:v>38244</c:v>
                </c:pt>
                <c:pt idx="3764">
                  <c:v>38245</c:v>
                </c:pt>
                <c:pt idx="3765">
                  <c:v>38246</c:v>
                </c:pt>
                <c:pt idx="3766">
                  <c:v>38247</c:v>
                </c:pt>
                <c:pt idx="3767">
                  <c:v>38250</c:v>
                </c:pt>
                <c:pt idx="3768">
                  <c:v>38251</c:v>
                </c:pt>
                <c:pt idx="3769">
                  <c:v>38252</c:v>
                </c:pt>
                <c:pt idx="3770">
                  <c:v>38253</c:v>
                </c:pt>
                <c:pt idx="3771">
                  <c:v>38254</c:v>
                </c:pt>
                <c:pt idx="3772">
                  <c:v>38257</c:v>
                </c:pt>
                <c:pt idx="3773">
                  <c:v>38258</c:v>
                </c:pt>
                <c:pt idx="3774">
                  <c:v>38259</c:v>
                </c:pt>
                <c:pt idx="3775">
                  <c:v>38260</c:v>
                </c:pt>
                <c:pt idx="3776">
                  <c:v>38261</c:v>
                </c:pt>
                <c:pt idx="3777">
                  <c:v>38264</c:v>
                </c:pt>
                <c:pt idx="3778">
                  <c:v>38265</c:v>
                </c:pt>
                <c:pt idx="3779">
                  <c:v>38266</c:v>
                </c:pt>
                <c:pt idx="3780">
                  <c:v>38267</c:v>
                </c:pt>
                <c:pt idx="3781">
                  <c:v>38268</c:v>
                </c:pt>
                <c:pt idx="3782">
                  <c:v>38271</c:v>
                </c:pt>
                <c:pt idx="3783">
                  <c:v>38272</c:v>
                </c:pt>
                <c:pt idx="3784">
                  <c:v>38273</c:v>
                </c:pt>
                <c:pt idx="3785">
                  <c:v>38274</c:v>
                </c:pt>
                <c:pt idx="3786">
                  <c:v>38275</c:v>
                </c:pt>
                <c:pt idx="3787">
                  <c:v>38278</c:v>
                </c:pt>
                <c:pt idx="3788">
                  <c:v>38279</c:v>
                </c:pt>
                <c:pt idx="3789">
                  <c:v>38280</c:v>
                </c:pt>
                <c:pt idx="3790">
                  <c:v>38281</c:v>
                </c:pt>
                <c:pt idx="3791">
                  <c:v>38282</c:v>
                </c:pt>
                <c:pt idx="3792">
                  <c:v>38285</c:v>
                </c:pt>
                <c:pt idx="3793">
                  <c:v>38286</c:v>
                </c:pt>
                <c:pt idx="3794">
                  <c:v>38287</c:v>
                </c:pt>
                <c:pt idx="3795">
                  <c:v>38288</c:v>
                </c:pt>
                <c:pt idx="3796">
                  <c:v>38289</c:v>
                </c:pt>
                <c:pt idx="3797">
                  <c:v>38292</c:v>
                </c:pt>
                <c:pt idx="3798">
                  <c:v>38293</c:v>
                </c:pt>
                <c:pt idx="3799">
                  <c:v>38294</c:v>
                </c:pt>
                <c:pt idx="3800">
                  <c:v>38295</c:v>
                </c:pt>
                <c:pt idx="3801">
                  <c:v>38296</c:v>
                </c:pt>
                <c:pt idx="3802">
                  <c:v>38299</c:v>
                </c:pt>
                <c:pt idx="3803">
                  <c:v>38300</c:v>
                </c:pt>
                <c:pt idx="3804">
                  <c:v>38301</c:v>
                </c:pt>
                <c:pt idx="3805">
                  <c:v>38302</c:v>
                </c:pt>
                <c:pt idx="3806">
                  <c:v>38303</c:v>
                </c:pt>
                <c:pt idx="3807">
                  <c:v>38306</c:v>
                </c:pt>
                <c:pt idx="3808">
                  <c:v>38307</c:v>
                </c:pt>
                <c:pt idx="3809">
                  <c:v>38308</c:v>
                </c:pt>
                <c:pt idx="3810">
                  <c:v>38309</c:v>
                </c:pt>
                <c:pt idx="3811">
                  <c:v>38310</c:v>
                </c:pt>
                <c:pt idx="3812">
                  <c:v>38313</c:v>
                </c:pt>
                <c:pt idx="3813">
                  <c:v>38314</c:v>
                </c:pt>
                <c:pt idx="3814">
                  <c:v>38315</c:v>
                </c:pt>
                <c:pt idx="3815">
                  <c:v>38316</c:v>
                </c:pt>
                <c:pt idx="3816">
                  <c:v>38317</c:v>
                </c:pt>
                <c:pt idx="3817">
                  <c:v>38320</c:v>
                </c:pt>
                <c:pt idx="3818">
                  <c:v>38321</c:v>
                </c:pt>
                <c:pt idx="3819">
                  <c:v>38322</c:v>
                </c:pt>
                <c:pt idx="3820">
                  <c:v>38323</c:v>
                </c:pt>
                <c:pt idx="3821">
                  <c:v>38324</c:v>
                </c:pt>
                <c:pt idx="3822">
                  <c:v>38327</c:v>
                </c:pt>
                <c:pt idx="3823">
                  <c:v>38328</c:v>
                </c:pt>
                <c:pt idx="3824">
                  <c:v>38329</c:v>
                </c:pt>
                <c:pt idx="3825">
                  <c:v>38330</c:v>
                </c:pt>
                <c:pt idx="3826">
                  <c:v>38331</c:v>
                </c:pt>
                <c:pt idx="3827">
                  <c:v>38334</c:v>
                </c:pt>
                <c:pt idx="3828">
                  <c:v>38335</c:v>
                </c:pt>
                <c:pt idx="3829">
                  <c:v>38336</c:v>
                </c:pt>
                <c:pt idx="3830">
                  <c:v>38337</c:v>
                </c:pt>
                <c:pt idx="3831">
                  <c:v>38338</c:v>
                </c:pt>
                <c:pt idx="3832">
                  <c:v>38341</c:v>
                </c:pt>
                <c:pt idx="3833">
                  <c:v>38342</c:v>
                </c:pt>
                <c:pt idx="3834">
                  <c:v>38343</c:v>
                </c:pt>
                <c:pt idx="3835">
                  <c:v>38344</c:v>
                </c:pt>
                <c:pt idx="3836">
                  <c:v>38345</c:v>
                </c:pt>
                <c:pt idx="3837">
                  <c:v>38348</c:v>
                </c:pt>
                <c:pt idx="3838">
                  <c:v>38349</c:v>
                </c:pt>
                <c:pt idx="3839">
                  <c:v>38350</c:v>
                </c:pt>
                <c:pt idx="3840">
                  <c:v>38351</c:v>
                </c:pt>
                <c:pt idx="3841">
                  <c:v>38352</c:v>
                </c:pt>
                <c:pt idx="3842">
                  <c:v>38355</c:v>
                </c:pt>
                <c:pt idx="3843">
                  <c:v>38356</c:v>
                </c:pt>
                <c:pt idx="3844">
                  <c:v>38357</c:v>
                </c:pt>
                <c:pt idx="3845">
                  <c:v>38358</c:v>
                </c:pt>
                <c:pt idx="3846">
                  <c:v>38359</c:v>
                </c:pt>
                <c:pt idx="3847">
                  <c:v>38362</c:v>
                </c:pt>
                <c:pt idx="3848">
                  <c:v>38363</c:v>
                </c:pt>
                <c:pt idx="3849">
                  <c:v>38364</c:v>
                </c:pt>
                <c:pt idx="3850">
                  <c:v>38365</c:v>
                </c:pt>
                <c:pt idx="3851">
                  <c:v>38366</c:v>
                </c:pt>
                <c:pt idx="3852">
                  <c:v>38369</c:v>
                </c:pt>
                <c:pt idx="3853">
                  <c:v>38370</c:v>
                </c:pt>
                <c:pt idx="3854">
                  <c:v>38371</c:v>
                </c:pt>
                <c:pt idx="3855">
                  <c:v>38372</c:v>
                </c:pt>
                <c:pt idx="3856">
                  <c:v>38373</c:v>
                </c:pt>
                <c:pt idx="3857">
                  <c:v>38376</c:v>
                </c:pt>
                <c:pt idx="3858">
                  <c:v>38377</c:v>
                </c:pt>
                <c:pt idx="3859">
                  <c:v>38378</c:v>
                </c:pt>
                <c:pt idx="3860">
                  <c:v>38379</c:v>
                </c:pt>
                <c:pt idx="3861">
                  <c:v>38380</c:v>
                </c:pt>
                <c:pt idx="3862">
                  <c:v>38383</c:v>
                </c:pt>
                <c:pt idx="3863">
                  <c:v>38384</c:v>
                </c:pt>
                <c:pt idx="3864">
                  <c:v>38385</c:v>
                </c:pt>
                <c:pt idx="3865">
                  <c:v>38386</c:v>
                </c:pt>
                <c:pt idx="3866">
                  <c:v>38387</c:v>
                </c:pt>
                <c:pt idx="3867">
                  <c:v>38390</c:v>
                </c:pt>
                <c:pt idx="3868">
                  <c:v>38391</c:v>
                </c:pt>
                <c:pt idx="3869">
                  <c:v>38392</c:v>
                </c:pt>
                <c:pt idx="3870">
                  <c:v>38393</c:v>
                </c:pt>
                <c:pt idx="3871">
                  <c:v>38394</c:v>
                </c:pt>
                <c:pt idx="3872">
                  <c:v>38397</c:v>
                </c:pt>
                <c:pt idx="3873">
                  <c:v>38398</c:v>
                </c:pt>
                <c:pt idx="3874">
                  <c:v>38399</c:v>
                </c:pt>
                <c:pt idx="3875">
                  <c:v>38400</c:v>
                </c:pt>
                <c:pt idx="3876">
                  <c:v>38401</c:v>
                </c:pt>
                <c:pt idx="3877">
                  <c:v>38404</c:v>
                </c:pt>
                <c:pt idx="3878">
                  <c:v>38405</c:v>
                </c:pt>
                <c:pt idx="3879">
                  <c:v>38406</c:v>
                </c:pt>
                <c:pt idx="3880">
                  <c:v>38407</c:v>
                </c:pt>
                <c:pt idx="3881">
                  <c:v>38408</c:v>
                </c:pt>
                <c:pt idx="3882">
                  <c:v>38411</c:v>
                </c:pt>
                <c:pt idx="3883">
                  <c:v>38412</c:v>
                </c:pt>
                <c:pt idx="3884">
                  <c:v>38413</c:v>
                </c:pt>
                <c:pt idx="3885">
                  <c:v>38414</c:v>
                </c:pt>
                <c:pt idx="3886">
                  <c:v>38415</c:v>
                </c:pt>
                <c:pt idx="3887">
                  <c:v>38418</c:v>
                </c:pt>
                <c:pt idx="3888">
                  <c:v>38419</c:v>
                </c:pt>
                <c:pt idx="3889">
                  <c:v>38420</c:v>
                </c:pt>
                <c:pt idx="3890">
                  <c:v>38421</c:v>
                </c:pt>
                <c:pt idx="3891">
                  <c:v>38422</c:v>
                </c:pt>
                <c:pt idx="3892">
                  <c:v>38425</c:v>
                </c:pt>
                <c:pt idx="3893">
                  <c:v>38426</c:v>
                </c:pt>
                <c:pt idx="3894">
                  <c:v>38427</c:v>
                </c:pt>
                <c:pt idx="3895">
                  <c:v>38428</c:v>
                </c:pt>
                <c:pt idx="3896">
                  <c:v>38429</c:v>
                </c:pt>
                <c:pt idx="3897">
                  <c:v>38432</c:v>
                </c:pt>
                <c:pt idx="3898">
                  <c:v>38433</c:v>
                </c:pt>
                <c:pt idx="3899">
                  <c:v>38434</c:v>
                </c:pt>
                <c:pt idx="3900">
                  <c:v>38435</c:v>
                </c:pt>
                <c:pt idx="3901">
                  <c:v>38436</c:v>
                </c:pt>
                <c:pt idx="3902">
                  <c:v>38439</c:v>
                </c:pt>
                <c:pt idx="3903">
                  <c:v>38440</c:v>
                </c:pt>
                <c:pt idx="3904">
                  <c:v>38441</c:v>
                </c:pt>
                <c:pt idx="3905">
                  <c:v>38442</c:v>
                </c:pt>
                <c:pt idx="3906">
                  <c:v>38443</c:v>
                </c:pt>
                <c:pt idx="3907">
                  <c:v>38446</c:v>
                </c:pt>
                <c:pt idx="3908">
                  <c:v>38447</c:v>
                </c:pt>
                <c:pt idx="3909">
                  <c:v>38448</c:v>
                </c:pt>
                <c:pt idx="3910">
                  <c:v>38449</c:v>
                </c:pt>
                <c:pt idx="3911">
                  <c:v>38450</c:v>
                </c:pt>
                <c:pt idx="3912">
                  <c:v>38453</c:v>
                </c:pt>
                <c:pt idx="3913">
                  <c:v>38454</c:v>
                </c:pt>
                <c:pt idx="3914">
                  <c:v>38455</c:v>
                </c:pt>
                <c:pt idx="3915">
                  <c:v>38456</c:v>
                </c:pt>
                <c:pt idx="3916">
                  <c:v>38457</c:v>
                </c:pt>
                <c:pt idx="3917">
                  <c:v>38460</c:v>
                </c:pt>
                <c:pt idx="3918">
                  <c:v>38461</c:v>
                </c:pt>
                <c:pt idx="3919">
                  <c:v>38462</c:v>
                </c:pt>
                <c:pt idx="3920">
                  <c:v>38463</c:v>
                </c:pt>
                <c:pt idx="3921">
                  <c:v>38464</c:v>
                </c:pt>
                <c:pt idx="3922">
                  <c:v>38467</c:v>
                </c:pt>
                <c:pt idx="3923">
                  <c:v>38468</c:v>
                </c:pt>
                <c:pt idx="3924">
                  <c:v>38469</c:v>
                </c:pt>
                <c:pt idx="3925">
                  <c:v>38470</c:v>
                </c:pt>
                <c:pt idx="3926">
                  <c:v>38471</c:v>
                </c:pt>
                <c:pt idx="3927">
                  <c:v>38474</c:v>
                </c:pt>
                <c:pt idx="3928">
                  <c:v>38475</c:v>
                </c:pt>
                <c:pt idx="3929">
                  <c:v>38476</c:v>
                </c:pt>
                <c:pt idx="3930">
                  <c:v>38477</c:v>
                </c:pt>
                <c:pt idx="3931">
                  <c:v>38478</c:v>
                </c:pt>
                <c:pt idx="3932">
                  <c:v>38481</c:v>
                </c:pt>
                <c:pt idx="3933">
                  <c:v>38482</c:v>
                </c:pt>
                <c:pt idx="3934">
                  <c:v>38483</c:v>
                </c:pt>
                <c:pt idx="3935">
                  <c:v>38484</c:v>
                </c:pt>
                <c:pt idx="3936">
                  <c:v>38485</c:v>
                </c:pt>
                <c:pt idx="3937">
                  <c:v>38488</c:v>
                </c:pt>
                <c:pt idx="3938">
                  <c:v>38489</c:v>
                </c:pt>
                <c:pt idx="3939">
                  <c:v>38490</c:v>
                </c:pt>
                <c:pt idx="3940">
                  <c:v>38491</c:v>
                </c:pt>
                <c:pt idx="3941">
                  <c:v>38492</c:v>
                </c:pt>
                <c:pt idx="3942">
                  <c:v>38495</c:v>
                </c:pt>
                <c:pt idx="3943">
                  <c:v>38496</c:v>
                </c:pt>
                <c:pt idx="3944">
                  <c:v>38497</c:v>
                </c:pt>
                <c:pt idx="3945">
                  <c:v>38498</c:v>
                </c:pt>
                <c:pt idx="3946">
                  <c:v>38499</c:v>
                </c:pt>
                <c:pt idx="3947">
                  <c:v>38502</c:v>
                </c:pt>
                <c:pt idx="3948">
                  <c:v>38503</c:v>
                </c:pt>
                <c:pt idx="3949">
                  <c:v>38504</c:v>
                </c:pt>
                <c:pt idx="3950">
                  <c:v>38505</c:v>
                </c:pt>
                <c:pt idx="3951">
                  <c:v>38506</c:v>
                </c:pt>
                <c:pt idx="3952">
                  <c:v>38509</c:v>
                </c:pt>
                <c:pt idx="3953">
                  <c:v>38510</c:v>
                </c:pt>
                <c:pt idx="3954">
                  <c:v>38511</c:v>
                </c:pt>
                <c:pt idx="3955">
                  <c:v>38512</c:v>
                </c:pt>
                <c:pt idx="3956">
                  <c:v>38513</c:v>
                </c:pt>
                <c:pt idx="3957">
                  <c:v>38516</c:v>
                </c:pt>
                <c:pt idx="3958">
                  <c:v>38517</c:v>
                </c:pt>
                <c:pt idx="3959">
                  <c:v>38518</c:v>
                </c:pt>
                <c:pt idx="3960">
                  <c:v>38519</c:v>
                </c:pt>
                <c:pt idx="3961">
                  <c:v>38520</c:v>
                </c:pt>
                <c:pt idx="3962">
                  <c:v>38523</c:v>
                </c:pt>
                <c:pt idx="3963">
                  <c:v>38524</c:v>
                </c:pt>
                <c:pt idx="3964">
                  <c:v>38525</c:v>
                </c:pt>
                <c:pt idx="3965">
                  <c:v>38526</c:v>
                </c:pt>
                <c:pt idx="3966">
                  <c:v>38527</c:v>
                </c:pt>
                <c:pt idx="3967">
                  <c:v>38530</c:v>
                </c:pt>
                <c:pt idx="3968">
                  <c:v>38531</c:v>
                </c:pt>
                <c:pt idx="3969">
                  <c:v>38532</c:v>
                </c:pt>
                <c:pt idx="3970">
                  <c:v>38533</c:v>
                </c:pt>
                <c:pt idx="3971">
                  <c:v>38534</c:v>
                </c:pt>
                <c:pt idx="3972">
                  <c:v>38537</c:v>
                </c:pt>
                <c:pt idx="3973">
                  <c:v>38538</c:v>
                </c:pt>
                <c:pt idx="3974">
                  <c:v>38539</c:v>
                </c:pt>
                <c:pt idx="3975">
                  <c:v>38540</c:v>
                </c:pt>
                <c:pt idx="3976">
                  <c:v>38541</c:v>
                </c:pt>
                <c:pt idx="3977">
                  <c:v>38544</c:v>
                </c:pt>
                <c:pt idx="3978">
                  <c:v>38545</c:v>
                </c:pt>
                <c:pt idx="3979">
                  <c:v>38546</c:v>
                </c:pt>
                <c:pt idx="3980">
                  <c:v>38547</c:v>
                </c:pt>
                <c:pt idx="3981">
                  <c:v>38548</c:v>
                </c:pt>
                <c:pt idx="3982">
                  <c:v>38551</c:v>
                </c:pt>
                <c:pt idx="3983">
                  <c:v>38552</c:v>
                </c:pt>
                <c:pt idx="3984">
                  <c:v>38553</c:v>
                </c:pt>
                <c:pt idx="3985">
                  <c:v>38554</c:v>
                </c:pt>
                <c:pt idx="3986">
                  <c:v>38555</c:v>
                </c:pt>
                <c:pt idx="3987">
                  <c:v>38558</c:v>
                </c:pt>
                <c:pt idx="3988">
                  <c:v>38559</c:v>
                </c:pt>
                <c:pt idx="3989">
                  <c:v>38560</c:v>
                </c:pt>
                <c:pt idx="3990">
                  <c:v>38561</c:v>
                </c:pt>
                <c:pt idx="3991">
                  <c:v>38562</c:v>
                </c:pt>
                <c:pt idx="3992">
                  <c:v>38565</c:v>
                </c:pt>
                <c:pt idx="3993">
                  <c:v>38566</c:v>
                </c:pt>
                <c:pt idx="3994">
                  <c:v>38567</c:v>
                </c:pt>
                <c:pt idx="3995">
                  <c:v>38568</c:v>
                </c:pt>
                <c:pt idx="3996">
                  <c:v>38569</c:v>
                </c:pt>
                <c:pt idx="3997">
                  <c:v>38572</c:v>
                </c:pt>
                <c:pt idx="3998">
                  <c:v>38573</c:v>
                </c:pt>
                <c:pt idx="3999">
                  <c:v>38574</c:v>
                </c:pt>
                <c:pt idx="4000">
                  <c:v>38575</c:v>
                </c:pt>
                <c:pt idx="4001">
                  <c:v>38576</c:v>
                </c:pt>
                <c:pt idx="4002">
                  <c:v>38579</c:v>
                </c:pt>
                <c:pt idx="4003">
                  <c:v>38580</c:v>
                </c:pt>
                <c:pt idx="4004">
                  <c:v>38581</c:v>
                </c:pt>
                <c:pt idx="4005">
                  <c:v>38582</c:v>
                </c:pt>
                <c:pt idx="4006">
                  <c:v>38583</c:v>
                </c:pt>
                <c:pt idx="4007">
                  <c:v>38586</c:v>
                </c:pt>
                <c:pt idx="4008">
                  <c:v>38587</c:v>
                </c:pt>
                <c:pt idx="4009">
                  <c:v>38588</c:v>
                </c:pt>
                <c:pt idx="4010">
                  <c:v>38589</c:v>
                </c:pt>
                <c:pt idx="4011">
                  <c:v>38590</c:v>
                </c:pt>
                <c:pt idx="4012">
                  <c:v>38593</c:v>
                </c:pt>
                <c:pt idx="4013">
                  <c:v>38594</c:v>
                </c:pt>
                <c:pt idx="4014">
                  <c:v>38595</c:v>
                </c:pt>
                <c:pt idx="4015">
                  <c:v>38596</c:v>
                </c:pt>
                <c:pt idx="4016">
                  <c:v>38597</c:v>
                </c:pt>
                <c:pt idx="4017">
                  <c:v>38600</c:v>
                </c:pt>
                <c:pt idx="4018">
                  <c:v>38601</c:v>
                </c:pt>
                <c:pt idx="4019">
                  <c:v>38602</c:v>
                </c:pt>
                <c:pt idx="4020">
                  <c:v>38603</c:v>
                </c:pt>
                <c:pt idx="4021">
                  <c:v>38604</c:v>
                </c:pt>
                <c:pt idx="4022">
                  <c:v>38607</c:v>
                </c:pt>
                <c:pt idx="4023">
                  <c:v>38608</c:v>
                </c:pt>
                <c:pt idx="4024">
                  <c:v>38609</c:v>
                </c:pt>
                <c:pt idx="4025">
                  <c:v>38610</c:v>
                </c:pt>
                <c:pt idx="4026">
                  <c:v>38611</c:v>
                </c:pt>
                <c:pt idx="4027">
                  <c:v>38614</c:v>
                </c:pt>
                <c:pt idx="4028">
                  <c:v>38615</c:v>
                </c:pt>
                <c:pt idx="4029">
                  <c:v>38616</c:v>
                </c:pt>
                <c:pt idx="4030">
                  <c:v>38617</c:v>
                </c:pt>
                <c:pt idx="4031">
                  <c:v>38618</c:v>
                </c:pt>
                <c:pt idx="4032">
                  <c:v>38621</c:v>
                </c:pt>
                <c:pt idx="4033">
                  <c:v>38622</c:v>
                </c:pt>
                <c:pt idx="4034">
                  <c:v>38623</c:v>
                </c:pt>
                <c:pt idx="4035">
                  <c:v>38624</c:v>
                </c:pt>
                <c:pt idx="4036">
                  <c:v>38625</c:v>
                </c:pt>
                <c:pt idx="4037">
                  <c:v>38628</c:v>
                </c:pt>
                <c:pt idx="4038">
                  <c:v>38629</c:v>
                </c:pt>
                <c:pt idx="4039">
                  <c:v>38630</c:v>
                </c:pt>
                <c:pt idx="4040">
                  <c:v>38631</c:v>
                </c:pt>
                <c:pt idx="4041">
                  <c:v>38632</c:v>
                </c:pt>
                <c:pt idx="4042">
                  <c:v>38635</c:v>
                </c:pt>
                <c:pt idx="4043">
                  <c:v>38636</c:v>
                </c:pt>
                <c:pt idx="4044">
                  <c:v>38637</c:v>
                </c:pt>
                <c:pt idx="4045">
                  <c:v>38638</c:v>
                </c:pt>
                <c:pt idx="4046">
                  <c:v>38639</c:v>
                </c:pt>
                <c:pt idx="4047">
                  <c:v>38642</c:v>
                </c:pt>
                <c:pt idx="4048">
                  <c:v>38643</c:v>
                </c:pt>
                <c:pt idx="4049">
                  <c:v>38644</c:v>
                </c:pt>
                <c:pt idx="4050">
                  <c:v>38645</c:v>
                </c:pt>
                <c:pt idx="4051">
                  <c:v>38646</c:v>
                </c:pt>
                <c:pt idx="4052">
                  <c:v>38649</c:v>
                </c:pt>
                <c:pt idx="4053">
                  <c:v>38650</c:v>
                </c:pt>
                <c:pt idx="4054">
                  <c:v>38651</c:v>
                </c:pt>
                <c:pt idx="4055">
                  <c:v>38652</c:v>
                </c:pt>
                <c:pt idx="4056">
                  <c:v>38653</c:v>
                </c:pt>
                <c:pt idx="4057">
                  <c:v>38656</c:v>
                </c:pt>
                <c:pt idx="4058">
                  <c:v>38657</c:v>
                </c:pt>
                <c:pt idx="4059">
                  <c:v>38658</c:v>
                </c:pt>
                <c:pt idx="4060">
                  <c:v>38659</c:v>
                </c:pt>
                <c:pt idx="4061">
                  <c:v>38660</c:v>
                </c:pt>
                <c:pt idx="4062">
                  <c:v>38663</c:v>
                </c:pt>
                <c:pt idx="4063">
                  <c:v>38664</c:v>
                </c:pt>
                <c:pt idx="4064">
                  <c:v>38665</c:v>
                </c:pt>
                <c:pt idx="4065">
                  <c:v>38666</c:v>
                </c:pt>
                <c:pt idx="4066">
                  <c:v>38667</c:v>
                </c:pt>
                <c:pt idx="4067">
                  <c:v>38670</c:v>
                </c:pt>
                <c:pt idx="4068">
                  <c:v>38671</c:v>
                </c:pt>
                <c:pt idx="4069">
                  <c:v>38672</c:v>
                </c:pt>
                <c:pt idx="4070">
                  <c:v>38673</c:v>
                </c:pt>
                <c:pt idx="4071">
                  <c:v>38674</c:v>
                </c:pt>
                <c:pt idx="4072">
                  <c:v>38677</c:v>
                </c:pt>
                <c:pt idx="4073">
                  <c:v>38678</c:v>
                </c:pt>
                <c:pt idx="4074">
                  <c:v>38679</c:v>
                </c:pt>
                <c:pt idx="4075">
                  <c:v>38680</c:v>
                </c:pt>
                <c:pt idx="4076">
                  <c:v>38681</c:v>
                </c:pt>
                <c:pt idx="4077">
                  <c:v>38684</c:v>
                </c:pt>
                <c:pt idx="4078">
                  <c:v>38685</c:v>
                </c:pt>
                <c:pt idx="4079">
                  <c:v>38686</c:v>
                </c:pt>
                <c:pt idx="4080">
                  <c:v>38687</c:v>
                </c:pt>
                <c:pt idx="4081">
                  <c:v>38688</c:v>
                </c:pt>
                <c:pt idx="4082">
                  <c:v>38691</c:v>
                </c:pt>
                <c:pt idx="4083">
                  <c:v>38692</c:v>
                </c:pt>
                <c:pt idx="4084">
                  <c:v>38693</c:v>
                </c:pt>
                <c:pt idx="4085">
                  <c:v>38694</c:v>
                </c:pt>
                <c:pt idx="4086">
                  <c:v>38695</c:v>
                </c:pt>
                <c:pt idx="4087">
                  <c:v>38698</c:v>
                </c:pt>
                <c:pt idx="4088">
                  <c:v>38699</c:v>
                </c:pt>
                <c:pt idx="4089">
                  <c:v>38700</c:v>
                </c:pt>
                <c:pt idx="4090">
                  <c:v>38701</c:v>
                </c:pt>
                <c:pt idx="4091">
                  <c:v>38702</c:v>
                </c:pt>
                <c:pt idx="4092">
                  <c:v>38705</c:v>
                </c:pt>
                <c:pt idx="4093">
                  <c:v>38706</c:v>
                </c:pt>
                <c:pt idx="4094">
                  <c:v>38707</c:v>
                </c:pt>
                <c:pt idx="4095">
                  <c:v>38708</c:v>
                </c:pt>
                <c:pt idx="4096">
                  <c:v>38709</c:v>
                </c:pt>
                <c:pt idx="4097">
                  <c:v>38712</c:v>
                </c:pt>
                <c:pt idx="4098">
                  <c:v>38713</c:v>
                </c:pt>
                <c:pt idx="4099">
                  <c:v>38714</c:v>
                </c:pt>
                <c:pt idx="4100">
                  <c:v>38715</c:v>
                </c:pt>
                <c:pt idx="4101">
                  <c:v>38716</c:v>
                </c:pt>
                <c:pt idx="4102">
                  <c:v>38719</c:v>
                </c:pt>
                <c:pt idx="4103">
                  <c:v>38720</c:v>
                </c:pt>
                <c:pt idx="4104">
                  <c:v>38721</c:v>
                </c:pt>
                <c:pt idx="4105">
                  <c:v>38722</c:v>
                </c:pt>
                <c:pt idx="4106">
                  <c:v>38723</c:v>
                </c:pt>
                <c:pt idx="4107">
                  <c:v>38726</c:v>
                </c:pt>
                <c:pt idx="4108">
                  <c:v>38727</c:v>
                </c:pt>
                <c:pt idx="4109">
                  <c:v>38728</c:v>
                </c:pt>
                <c:pt idx="4110">
                  <c:v>38729</c:v>
                </c:pt>
                <c:pt idx="4111">
                  <c:v>38730</c:v>
                </c:pt>
                <c:pt idx="4112">
                  <c:v>38733</c:v>
                </c:pt>
                <c:pt idx="4113">
                  <c:v>38734</c:v>
                </c:pt>
                <c:pt idx="4114">
                  <c:v>38735</c:v>
                </c:pt>
                <c:pt idx="4115">
                  <c:v>38736</c:v>
                </c:pt>
                <c:pt idx="4116">
                  <c:v>38737</c:v>
                </c:pt>
                <c:pt idx="4117">
                  <c:v>38740</c:v>
                </c:pt>
                <c:pt idx="4118">
                  <c:v>38741</c:v>
                </c:pt>
                <c:pt idx="4119">
                  <c:v>38742</c:v>
                </c:pt>
                <c:pt idx="4120">
                  <c:v>38743</c:v>
                </c:pt>
                <c:pt idx="4121">
                  <c:v>38744</c:v>
                </c:pt>
                <c:pt idx="4122">
                  <c:v>38747</c:v>
                </c:pt>
                <c:pt idx="4123">
                  <c:v>38748</c:v>
                </c:pt>
                <c:pt idx="4124">
                  <c:v>38749</c:v>
                </c:pt>
                <c:pt idx="4125">
                  <c:v>38750</c:v>
                </c:pt>
                <c:pt idx="4126">
                  <c:v>38751</c:v>
                </c:pt>
                <c:pt idx="4127">
                  <c:v>38754</c:v>
                </c:pt>
                <c:pt idx="4128">
                  <c:v>38755</c:v>
                </c:pt>
                <c:pt idx="4129">
                  <c:v>38756</c:v>
                </c:pt>
                <c:pt idx="4130">
                  <c:v>38757</c:v>
                </c:pt>
                <c:pt idx="4131">
                  <c:v>38758</c:v>
                </c:pt>
                <c:pt idx="4132">
                  <c:v>38761</c:v>
                </c:pt>
                <c:pt idx="4133">
                  <c:v>38762</c:v>
                </c:pt>
                <c:pt idx="4134">
                  <c:v>38763</c:v>
                </c:pt>
                <c:pt idx="4135">
                  <c:v>38764</c:v>
                </c:pt>
                <c:pt idx="4136">
                  <c:v>38765</c:v>
                </c:pt>
                <c:pt idx="4137">
                  <c:v>38768</c:v>
                </c:pt>
                <c:pt idx="4138">
                  <c:v>38769</c:v>
                </c:pt>
                <c:pt idx="4139">
                  <c:v>38770</c:v>
                </c:pt>
                <c:pt idx="4140">
                  <c:v>38771</c:v>
                </c:pt>
                <c:pt idx="4141">
                  <c:v>38772</c:v>
                </c:pt>
                <c:pt idx="4142">
                  <c:v>38775</c:v>
                </c:pt>
                <c:pt idx="4143">
                  <c:v>38776</c:v>
                </c:pt>
                <c:pt idx="4144">
                  <c:v>38777</c:v>
                </c:pt>
                <c:pt idx="4145">
                  <c:v>38778</c:v>
                </c:pt>
                <c:pt idx="4146">
                  <c:v>38779</c:v>
                </c:pt>
                <c:pt idx="4147">
                  <c:v>38782</c:v>
                </c:pt>
                <c:pt idx="4148">
                  <c:v>38783</c:v>
                </c:pt>
                <c:pt idx="4149">
                  <c:v>38784</c:v>
                </c:pt>
                <c:pt idx="4150">
                  <c:v>38785</c:v>
                </c:pt>
                <c:pt idx="4151">
                  <c:v>38786</c:v>
                </c:pt>
                <c:pt idx="4152">
                  <c:v>38789</c:v>
                </c:pt>
                <c:pt idx="4153">
                  <c:v>38790</c:v>
                </c:pt>
                <c:pt idx="4154">
                  <c:v>38791</c:v>
                </c:pt>
                <c:pt idx="4155">
                  <c:v>38792</c:v>
                </c:pt>
                <c:pt idx="4156">
                  <c:v>38793</c:v>
                </c:pt>
                <c:pt idx="4157">
                  <c:v>38796</c:v>
                </c:pt>
                <c:pt idx="4158">
                  <c:v>38797</c:v>
                </c:pt>
                <c:pt idx="4159">
                  <c:v>38798</c:v>
                </c:pt>
                <c:pt idx="4160">
                  <c:v>38799</c:v>
                </c:pt>
                <c:pt idx="4161">
                  <c:v>38800</c:v>
                </c:pt>
                <c:pt idx="4162">
                  <c:v>38803</c:v>
                </c:pt>
                <c:pt idx="4163">
                  <c:v>38804</c:v>
                </c:pt>
                <c:pt idx="4164">
                  <c:v>38805</c:v>
                </c:pt>
                <c:pt idx="4165">
                  <c:v>38806</c:v>
                </c:pt>
                <c:pt idx="4166">
                  <c:v>38807</c:v>
                </c:pt>
                <c:pt idx="4167">
                  <c:v>38810</c:v>
                </c:pt>
                <c:pt idx="4168">
                  <c:v>38811</c:v>
                </c:pt>
                <c:pt idx="4169">
                  <c:v>38812</c:v>
                </c:pt>
                <c:pt idx="4170">
                  <c:v>38813</c:v>
                </c:pt>
                <c:pt idx="4171">
                  <c:v>38814</c:v>
                </c:pt>
                <c:pt idx="4172">
                  <c:v>38817</c:v>
                </c:pt>
                <c:pt idx="4173">
                  <c:v>38818</c:v>
                </c:pt>
                <c:pt idx="4174">
                  <c:v>38819</c:v>
                </c:pt>
                <c:pt idx="4175">
                  <c:v>38820</c:v>
                </c:pt>
                <c:pt idx="4176">
                  <c:v>38821</c:v>
                </c:pt>
                <c:pt idx="4177">
                  <c:v>38824</c:v>
                </c:pt>
                <c:pt idx="4178">
                  <c:v>38825</c:v>
                </c:pt>
                <c:pt idx="4179">
                  <c:v>38826</c:v>
                </c:pt>
                <c:pt idx="4180">
                  <c:v>38827</c:v>
                </c:pt>
                <c:pt idx="4181">
                  <c:v>38828</c:v>
                </c:pt>
                <c:pt idx="4182">
                  <c:v>38831</c:v>
                </c:pt>
                <c:pt idx="4183">
                  <c:v>38832</c:v>
                </c:pt>
                <c:pt idx="4184">
                  <c:v>38833</c:v>
                </c:pt>
                <c:pt idx="4185">
                  <c:v>38834</c:v>
                </c:pt>
                <c:pt idx="4186">
                  <c:v>38835</c:v>
                </c:pt>
                <c:pt idx="4187">
                  <c:v>38838</c:v>
                </c:pt>
                <c:pt idx="4188">
                  <c:v>38839</c:v>
                </c:pt>
                <c:pt idx="4189">
                  <c:v>38840</c:v>
                </c:pt>
                <c:pt idx="4190">
                  <c:v>38841</c:v>
                </c:pt>
                <c:pt idx="4191">
                  <c:v>38842</c:v>
                </c:pt>
                <c:pt idx="4192">
                  <c:v>38845</c:v>
                </c:pt>
                <c:pt idx="4193">
                  <c:v>38846</c:v>
                </c:pt>
                <c:pt idx="4194">
                  <c:v>38847</c:v>
                </c:pt>
                <c:pt idx="4195">
                  <c:v>38848</c:v>
                </c:pt>
                <c:pt idx="4196">
                  <c:v>38849</c:v>
                </c:pt>
                <c:pt idx="4197">
                  <c:v>38852</c:v>
                </c:pt>
                <c:pt idx="4198">
                  <c:v>38853</c:v>
                </c:pt>
                <c:pt idx="4199">
                  <c:v>38854</c:v>
                </c:pt>
                <c:pt idx="4200">
                  <c:v>38855</c:v>
                </c:pt>
                <c:pt idx="4201">
                  <c:v>38856</c:v>
                </c:pt>
                <c:pt idx="4202">
                  <c:v>38859</c:v>
                </c:pt>
                <c:pt idx="4203">
                  <c:v>38860</c:v>
                </c:pt>
                <c:pt idx="4204">
                  <c:v>38861</c:v>
                </c:pt>
                <c:pt idx="4205">
                  <c:v>38862</c:v>
                </c:pt>
                <c:pt idx="4206">
                  <c:v>38863</c:v>
                </c:pt>
                <c:pt idx="4207">
                  <c:v>38866</c:v>
                </c:pt>
                <c:pt idx="4208">
                  <c:v>38867</c:v>
                </c:pt>
                <c:pt idx="4209">
                  <c:v>38868</c:v>
                </c:pt>
                <c:pt idx="4210">
                  <c:v>38869</c:v>
                </c:pt>
                <c:pt idx="4211">
                  <c:v>38870</c:v>
                </c:pt>
                <c:pt idx="4212">
                  <c:v>38873</c:v>
                </c:pt>
                <c:pt idx="4213">
                  <c:v>38874</c:v>
                </c:pt>
                <c:pt idx="4214">
                  <c:v>38875</c:v>
                </c:pt>
                <c:pt idx="4215">
                  <c:v>38876</c:v>
                </c:pt>
                <c:pt idx="4216">
                  <c:v>38877</c:v>
                </c:pt>
                <c:pt idx="4217">
                  <c:v>38880</c:v>
                </c:pt>
                <c:pt idx="4218">
                  <c:v>38881</c:v>
                </c:pt>
                <c:pt idx="4219">
                  <c:v>38882</c:v>
                </c:pt>
                <c:pt idx="4220">
                  <c:v>38883</c:v>
                </c:pt>
                <c:pt idx="4221">
                  <c:v>38884</c:v>
                </c:pt>
                <c:pt idx="4222">
                  <c:v>38887</c:v>
                </c:pt>
                <c:pt idx="4223">
                  <c:v>38888</c:v>
                </c:pt>
                <c:pt idx="4224">
                  <c:v>38889</c:v>
                </c:pt>
                <c:pt idx="4225">
                  <c:v>38890</c:v>
                </c:pt>
                <c:pt idx="4226">
                  <c:v>38891</c:v>
                </c:pt>
                <c:pt idx="4227">
                  <c:v>38894</c:v>
                </c:pt>
                <c:pt idx="4228">
                  <c:v>38895</c:v>
                </c:pt>
                <c:pt idx="4229">
                  <c:v>38896</c:v>
                </c:pt>
                <c:pt idx="4230">
                  <c:v>38897</c:v>
                </c:pt>
                <c:pt idx="4231">
                  <c:v>38898</c:v>
                </c:pt>
                <c:pt idx="4232">
                  <c:v>38901</c:v>
                </c:pt>
                <c:pt idx="4233">
                  <c:v>38902</c:v>
                </c:pt>
                <c:pt idx="4234">
                  <c:v>38903</c:v>
                </c:pt>
                <c:pt idx="4235">
                  <c:v>38904</c:v>
                </c:pt>
                <c:pt idx="4236">
                  <c:v>38905</c:v>
                </c:pt>
                <c:pt idx="4237">
                  <c:v>38908</c:v>
                </c:pt>
                <c:pt idx="4238">
                  <c:v>38909</c:v>
                </c:pt>
                <c:pt idx="4239">
                  <c:v>38910</c:v>
                </c:pt>
                <c:pt idx="4240">
                  <c:v>38911</c:v>
                </c:pt>
                <c:pt idx="4241">
                  <c:v>38912</c:v>
                </c:pt>
                <c:pt idx="4242">
                  <c:v>38915</c:v>
                </c:pt>
                <c:pt idx="4243">
                  <c:v>38916</c:v>
                </c:pt>
                <c:pt idx="4244">
                  <c:v>38917</c:v>
                </c:pt>
                <c:pt idx="4245">
                  <c:v>38918</c:v>
                </c:pt>
                <c:pt idx="4246">
                  <c:v>38919</c:v>
                </c:pt>
                <c:pt idx="4247">
                  <c:v>38922</c:v>
                </c:pt>
                <c:pt idx="4248">
                  <c:v>38923</c:v>
                </c:pt>
                <c:pt idx="4249">
                  <c:v>38924</c:v>
                </c:pt>
                <c:pt idx="4250">
                  <c:v>38925</c:v>
                </c:pt>
                <c:pt idx="4251">
                  <c:v>38926</c:v>
                </c:pt>
                <c:pt idx="4252">
                  <c:v>38929</c:v>
                </c:pt>
                <c:pt idx="4253">
                  <c:v>38930</c:v>
                </c:pt>
                <c:pt idx="4254">
                  <c:v>38931</c:v>
                </c:pt>
                <c:pt idx="4255">
                  <c:v>38932</c:v>
                </c:pt>
                <c:pt idx="4256">
                  <c:v>38933</c:v>
                </c:pt>
                <c:pt idx="4257">
                  <c:v>38936</c:v>
                </c:pt>
                <c:pt idx="4258">
                  <c:v>38937</c:v>
                </c:pt>
                <c:pt idx="4259">
                  <c:v>38938</c:v>
                </c:pt>
                <c:pt idx="4260">
                  <c:v>38939</c:v>
                </c:pt>
                <c:pt idx="4261">
                  <c:v>38940</c:v>
                </c:pt>
                <c:pt idx="4262">
                  <c:v>38943</c:v>
                </c:pt>
                <c:pt idx="4263">
                  <c:v>38944</c:v>
                </c:pt>
                <c:pt idx="4264">
                  <c:v>38945</c:v>
                </c:pt>
                <c:pt idx="4265">
                  <c:v>38946</c:v>
                </c:pt>
                <c:pt idx="4266">
                  <c:v>38947</c:v>
                </c:pt>
                <c:pt idx="4267">
                  <c:v>38950</c:v>
                </c:pt>
                <c:pt idx="4268">
                  <c:v>38951</c:v>
                </c:pt>
                <c:pt idx="4269">
                  <c:v>38952</c:v>
                </c:pt>
                <c:pt idx="4270">
                  <c:v>38953</c:v>
                </c:pt>
                <c:pt idx="4271">
                  <c:v>38954</c:v>
                </c:pt>
                <c:pt idx="4272">
                  <c:v>38957</c:v>
                </c:pt>
                <c:pt idx="4273">
                  <c:v>38958</c:v>
                </c:pt>
                <c:pt idx="4274">
                  <c:v>38959</c:v>
                </c:pt>
                <c:pt idx="4275">
                  <c:v>38960</c:v>
                </c:pt>
                <c:pt idx="4276">
                  <c:v>38961</c:v>
                </c:pt>
                <c:pt idx="4277">
                  <c:v>38964</c:v>
                </c:pt>
                <c:pt idx="4278">
                  <c:v>38965</c:v>
                </c:pt>
                <c:pt idx="4279">
                  <c:v>38966</c:v>
                </c:pt>
                <c:pt idx="4280">
                  <c:v>38967</c:v>
                </c:pt>
                <c:pt idx="4281">
                  <c:v>38968</c:v>
                </c:pt>
                <c:pt idx="4282">
                  <c:v>38971</c:v>
                </c:pt>
                <c:pt idx="4283">
                  <c:v>38972</c:v>
                </c:pt>
                <c:pt idx="4284">
                  <c:v>38973</c:v>
                </c:pt>
                <c:pt idx="4285">
                  <c:v>38974</c:v>
                </c:pt>
                <c:pt idx="4286">
                  <c:v>38975</c:v>
                </c:pt>
                <c:pt idx="4287">
                  <c:v>38978</c:v>
                </c:pt>
                <c:pt idx="4288">
                  <c:v>38979</c:v>
                </c:pt>
                <c:pt idx="4289">
                  <c:v>38980</c:v>
                </c:pt>
                <c:pt idx="4290">
                  <c:v>38981</c:v>
                </c:pt>
                <c:pt idx="4291">
                  <c:v>38982</c:v>
                </c:pt>
                <c:pt idx="4292">
                  <c:v>38985</c:v>
                </c:pt>
                <c:pt idx="4293">
                  <c:v>38986</c:v>
                </c:pt>
                <c:pt idx="4294">
                  <c:v>38987</c:v>
                </c:pt>
                <c:pt idx="4295">
                  <c:v>38988</c:v>
                </c:pt>
                <c:pt idx="4296">
                  <c:v>38989</c:v>
                </c:pt>
                <c:pt idx="4297">
                  <c:v>38992</c:v>
                </c:pt>
                <c:pt idx="4298">
                  <c:v>38993</c:v>
                </c:pt>
                <c:pt idx="4299">
                  <c:v>38994</c:v>
                </c:pt>
                <c:pt idx="4300">
                  <c:v>38995</c:v>
                </c:pt>
                <c:pt idx="4301">
                  <c:v>38996</c:v>
                </c:pt>
                <c:pt idx="4302">
                  <c:v>38999</c:v>
                </c:pt>
                <c:pt idx="4303">
                  <c:v>39000</c:v>
                </c:pt>
                <c:pt idx="4304">
                  <c:v>39001</c:v>
                </c:pt>
                <c:pt idx="4305">
                  <c:v>39002</c:v>
                </c:pt>
                <c:pt idx="4306">
                  <c:v>39003</c:v>
                </c:pt>
                <c:pt idx="4307">
                  <c:v>39006</c:v>
                </c:pt>
                <c:pt idx="4308">
                  <c:v>39007</c:v>
                </c:pt>
                <c:pt idx="4309">
                  <c:v>39008</c:v>
                </c:pt>
                <c:pt idx="4310">
                  <c:v>39009</c:v>
                </c:pt>
                <c:pt idx="4311">
                  <c:v>39010</c:v>
                </c:pt>
                <c:pt idx="4312">
                  <c:v>39013</c:v>
                </c:pt>
                <c:pt idx="4313">
                  <c:v>39014</c:v>
                </c:pt>
                <c:pt idx="4314">
                  <c:v>39015</c:v>
                </c:pt>
                <c:pt idx="4315">
                  <c:v>39016</c:v>
                </c:pt>
                <c:pt idx="4316">
                  <c:v>39017</c:v>
                </c:pt>
                <c:pt idx="4317">
                  <c:v>39020</c:v>
                </c:pt>
                <c:pt idx="4318">
                  <c:v>39021</c:v>
                </c:pt>
                <c:pt idx="4319">
                  <c:v>39022</c:v>
                </c:pt>
                <c:pt idx="4320">
                  <c:v>39023</c:v>
                </c:pt>
                <c:pt idx="4321">
                  <c:v>39024</c:v>
                </c:pt>
                <c:pt idx="4322">
                  <c:v>39027</c:v>
                </c:pt>
                <c:pt idx="4323">
                  <c:v>39028</c:v>
                </c:pt>
                <c:pt idx="4324">
                  <c:v>39029</c:v>
                </c:pt>
                <c:pt idx="4325">
                  <c:v>39030</c:v>
                </c:pt>
                <c:pt idx="4326">
                  <c:v>39031</c:v>
                </c:pt>
                <c:pt idx="4327">
                  <c:v>39034</c:v>
                </c:pt>
                <c:pt idx="4328">
                  <c:v>39035</c:v>
                </c:pt>
                <c:pt idx="4329">
                  <c:v>39036</c:v>
                </c:pt>
                <c:pt idx="4330">
                  <c:v>39037</c:v>
                </c:pt>
                <c:pt idx="4331">
                  <c:v>39038</c:v>
                </c:pt>
                <c:pt idx="4332">
                  <c:v>39041</c:v>
                </c:pt>
                <c:pt idx="4333">
                  <c:v>39042</c:v>
                </c:pt>
                <c:pt idx="4334">
                  <c:v>39043</c:v>
                </c:pt>
                <c:pt idx="4335">
                  <c:v>39044</c:v>
                </c:pt>
                <c:pt idx="4336">
                  <c:v>39045</c:v>
                </c:pt>
                <c:pt idx="4337">
                  <c:v>39048</c:v>
                </c:pt>
                <c:pt idx="4338">
                  <c:v>39049</c:v>
                </c:pt>
                <c:pt idx="4339">
                  <c:v>39050</c:v>
                </c:pt>
                <c:pt idx="4340">
                  <c:v>39051</c:v>
                </c:pt>
                <c:pt idx="4341">
                  <c:v>39052</c:v>
                </c:pt>
                <c:pt idx="4342">
                  <c:v>39055</c:v>
                </c:pt>
                <c:pt idx="4343">
                  <c:v>39056</c:v>
                </c:pt>
                <c:pt idx="4344">
                  <c:v>39057</c:v>
                </c:pt>
                <c:pt idx="4345">
                  <c:v>39058</c:v>
                </c:pt>
                <c:pt idx="4346">
                  <c:v>39059</c:v>
                </c:pt>
                <c:pt idx="4347">
                  <c:v>39062</c:v>
                </c:pt>
                <c:pt idx="4348">
                  <c:v>39063</c:v>
                </c:pt>
                <c:pt idx="4349">
                  <c:v>39064</c:v>
                </c:pt>
                <c:pt idx="4350">
                  <c:v>39065</c:v>
                </c:pt>
                <c:pt idx="4351">
                  <c:v>39066</c:v>
                </c:pt>
                <c:pt idx="4352">
                  <c:v>39069</c:v>
                </c:pt>
                <c:pt idx="4353">
                  <c:v>39070</c:v>
                </c:pt>
                <c:pt idx="4354">
                  <c:v>39071</c:v>
                </c:pt>
                <c:pt idx="4355">
                  <c:v>39072</c:v>
                </c:pt>
                <c:pt idx="4356">
                  <c:v>39073</c:v>
                </c:pt>
                <c:pt idx="4357">
                  <c:v>39076</c:v>
                </c:pt>
                <c:pt idx="4358">
                  <c:v>39077</c:v>
                </c:pt>
                <c:pt idx="4359">
                  <c:v>39078</c:v>
                </c:pt>
                <c:pt idx="4360">
                  <c:v>39079</c:v>
                </c:pt>
                <c:pt idx="4361">
                  <c:v>39080</c:v>
                </c:pt>
                <c:pt idx="4362">
                  <c:v>39083</c:v>
                </c:pt>
                <c:pt idx="4363">
                  <c:v>39084</c:v>
                </c:pt>
                <c:pt idx="4364">
                  <c:v>39085</c:v>
                </c:pt>
                <c:pt idx="4365">
                  <c:v>39086</c:v>
                </c:pt>
                <c:pt idx="4366">
                  <c:v>39087</c:v>
                </c:pt>
                <c:pt idx="4367">
                  <c:v>39090</c:v>
                </c:pt>
                <c:pt idx="4368">
                  <c:v>39091</c:v>
                </c:pt>
                <c:pt idx="4369">
                  <c:v>39092</c:v>
                </c:pt>
                <c:pt idx="4370">
                  <c:v>39093</c:v>
                </c:pt>
                <c:pt idx="4371">
                  <c:v>39094</c:v>
                </c:pt>
                <c:pt idx="4372">
                  <c:v>39097</c:v>
                </c:pt>
                <c:pt idx="4373">
                  <c:v>39098</c:v>
                </c:pt>
                <c:pt idx="4374">
                  <c:v>39099</c:v>
                </c:pt>
                <c:pt idx="4375">
                  <c:v>39100</c:v>
                </c:pt>
                <c:pt idx="4376">
                  <c:v>39101</c:v>
                </c:pt>
                <c:pt idx="4377">
                  <c:v>39104</c:v>
                </c:pt>
                <c:pt idx="4378">
                  <c:v>39105</c:v>
                </c:pt>
                <c:pt idx="4379">
                  <c:v>39106</c:v>
                </c:pt>
                <c:pt idx="4380">
                  <c:v>39107</c:v>
                </c:pt>
                <c:pt idx="4381">
                  <c:v>39108</c:v>
                </c:pt>
                <c:pt idx="4382">
                  <c:v>39111</c:v>
                </c:pt>
                <c:pt idx="4383">
                  <c:v>39112</c:v>
                </c:pt>
                <c:pt idx="4384">
                  <c:v>39113</c:v>
                </c:pt>
                <c:pt idx="4385">
                  <c:v>39114</c:v>
                </c:pt>
                <c:pt idx="4386">
                  <c:v>39115</c:v>
                </c:pt>
                <c:pt idx="4387">
                  <c:v>39118</c:v>
                </c:pt>
                <c:pt idx="4388">
                  <c:v>39119</c:v>
                </c:pt>
                <c:pt idx="4389">
                  <c:v>39120</c:v>
                </c:pt>
                <c:pt idx="4390">
                  <c:v>39121</c:v>
                </c:pt>
                <c:pt idx="4391">
                  <c:v>39122</c:v>
                </c:pt>
                <c:pt idx="4392">
                  <c:v>39125</c:v>
                </c:pt>
                <c:pt idx="4393">
                  <c:v>39126</c:v>
                </c:pt>
                <c:pt idx="4394">
                  <c:v>39127</c:v>
                </c:pt>
                <c:pt idx="4395">
                  <c:v>39128</c:v>
                </c:pt>
                <c:pt idx="4396">
                  <c:v>39129</c:v>
                </c:pt>
                <c:pt idx="4397">
                  <c:v>39132</c:v>
                </c:pt>
                <c:pt idx="4398">
                  <c:v>39133</c:v>
                </c:pt>
                <c:pt idx="4399">
                  <c:v>39134</c:v>
                </c:pt>
                <c:pt idx="4400">
                  <c:v>39135</c:v>
                </c:pt>
                <c:pt idx="4401">
                  <c:v>39136</c:v>
                </c:pt>
                <c:pt idx="4402">
                  <c:v>39139</c:v>
                </c:pt>
                <c:pt idx="4403">
                  <c:v>39140</c:v>
                </c:pt>
                <c:pt idx="4404">
                  <c:v>39141</c:v>
                </c:pt>
                <c:pt idx="4405">
                  <c:v>39142</c:v>
                </c:pt>
                <c:pt idx="4406">
                  <c:v>39143</c:v>
                </c:pt>
                <c:pt idx="4407">
                  <c:v>39146</c:v>
                </c:pt>
                <c:pt idx="4408">
                  <c:v>39147</c:v>
                </c:pt>
                <c:pt idx="4409">
                  <c:v>39148</c:v>
                </c:pt>
                <c:pt idx="4410">
                  <c:v>39149</c:v>
                </c:pt>
                <c:pt idx="4411">
                  <c:v>39150</c:v>
                </c:pt>
                <c:pt idx="4412">
                  <c:v>39153</c:v>
                </c:pt>
                <c:pt idx="4413">
                  <c:v>39154</c:v>
                </c:pt>
                <c:pt idx="4414">
                  <c:v>39155</c:v>
                </c:pt>
                <c:pt idx="4415">
                  <c:v>39156</c:v>
                </c:pt>
                <c:pt idx="4416">
                  <c:v>39157</c:v>
                </c:pt>
                <c:pt idx="4417">
                  <c:v>39160</c:v>
                </c:pt>
                <c:pt idx="4418">
                  <c:v>39161</c:v>
                </c:pt>
                <c:pt idx="4419">
                  <c:v>39162</c:v>
                </c:pt>
                <c:pt idx="4420">
                  <c:v>39163</c:v>
                </c:pt>
                <c:pt idx="4421">
                  <c:v>39164</c:v>
                </c:pt>
                <c:pt idx="4422">
                  <c:v>39167</c:v>
                </c:pt>
                <c:pt idx="4423">
                  <c:v>39168</c:v>
                </c:pt>
                <c:pt idx="4424">
                  <c:v>39169</c:v>
                </c:pt>
                <c:pt idx="4425">
                  <c:v>39170</c:v>
                </c:pt>
                <c:pt idx="4426">
                  <c:v>39171</c:v>
                </c:pt>
                <c:pt idx="4427">
                  <c:v>39174</c:v>
                </c:pt>
                <c:pt idx="4428">
                  <c:v>39175</c:v>
                </c:pt>
                <c:pt idx="4429">
                  <c:v>39176</c:v>
                </c:pt>
                <c:pt idx="4430">
                  <c:v>39177</c:v>
                </c:pt>
                <c:pt idx="4431">
                  <c:v>39178</c:v>
                </c:pt>
                <c:pt idx="4432">
                  <c:v>39181</c:v>
                </c:pt>
                <c:pt idx="4433">
                  <c:v>39182</c:v>
                </c:pt>
                <c:pt idx="4434">
                  <c:v>39183</c:v>
                </c:pt>
                <c:pt idx="4435">
                  <c:v>39184</c:v>
                </c:pt>
                <c:pt idx="4436">
                  <c:v>39185</c:v>
                </c:pt>
                <c:pt idx="4437">
                  <c:v>39188</c:v>
                </c:pt>
                <c:pt idx="4438">
                  <c:v>39189</c:v>
                </c:pt>
                <c:pt idx="4439">
                  <c:v>39190</c:v>
                </c:pt>
                <c:pt idx="4440">
                  <c:v>39191</c:v>
                </c:pt>
                <c:pt idx="4441">
                  <c:v>39192</c:v>
                </c:pt>
                <c:pt idx="4442">
                  <c:v>39195</c:v>
                </c:pt>
                <c:pt idx="4443">
                  <c:v>39196</c:v>
                </c:pt>
                <c:pt idx="4444">
                  <c:v>39197</c:v>
                </c:pt>
                <c:pt idx="4445">
                  <c:v>39198</c:v>
                </c:pt>
                <c:pt idx="4446">
                  <c:v>39199</c:v>
                </c:pt>
                <c:pt idx="4447">
                  <c:v>39202</c:v>
                </c:pt>
                <c:pt idx="4448">
                  <c:v>39203</c:v>
                </c:pt>
                <c:pt idx="4449">
                  <c:v>39204</c:v>
                </c:pt>
                <c:pt idx="4450">
                  <c:v>39205</c:v>
                </c:pt>
                <c:pt idx="4451">
                  <c:v>39206</c:v>
                </c:pt>
                <c:pt idx="4452">
                  <c:v>39209</c:v>
                </c:pt>
                <c:pt idx="4453">
                  <c:v>39210</c:v>
                </c:pt>
                <c:pt idx="4454">
                  <c:v>39211</c:v>
                </c:pt>
                <c:pt idx="4455">
                  <c:v>39212</c:v>
                </c:pt>
                <c:pt idx="4456">
                  <c:v>39213</c:v>
                </c:pt>
                <c:pt idx="4457">
                  <c:v>39216</c:v>
                </c:pt>
                <c:pt idx="4458">
                  <c:v>39217</c:v>
                </c:pt>
                <c:pt idx="4459">
                  <c:v>39218</c:v>
                </c:pt>
                <c:pt idx="4460">
                  <c:v>39219</c:v>
                </c:pt>
                <c:pt idx="4461">
                  <c:v>39220</c:v>
                </c:pt>
                <c:pt idx="4462">
                  <c:v>39223</c:v>
                </c:pt>
                <c:pt idx="4463">
                  <c:v>39224</c:v>
                </c:pt>
                <c:pt idx="4464">
                  <c:v>39225</c:v>
                </c:pt>
                <c:pt idx="4465">
                  <c:v>39226</c:v>
                </c:pt>
                <c:pt idx="4466">
                  <c:v>39227</c:v>
                </c:pt>
                <c:pt idx="4467">
                  <c:v>39230</c:v>
                </c:pt>
                <c:pt idx="4468">
                  <c:v>39231</c:v>
                </c:pt>
                <c:pt idx="4469">
                  <c:v>39232</c:v>
                </c:pt>
                <c:pt idx="4470">
                  <c:v>39233</c:v>
                </c:pt>
                <c:pt idx="4471">
                  <c:v>39234</c:v>
                </c:pt>
                <c:pt idx="4472">
                  <c:v>39237</c:v>
                </c:pt>
                <c:pt idx="4473">
                  <c:v>39238</c:v>
                </c:pt>
                <c:pt idx="4474">
                  <c:v>39239</c:v>
                </c:pt>
                <c:pt idx="4475">
                  <c:v>39240</c:v>
                </c:pt>
                <c:pt idx="4476">
                  <c:v>39241</c:v>
                </c:pt>
                <c:pt idx="4477">
                  <c:v>39244</c:v>
                </c:pt>
                <c:pt idx="4478">
                  <c:v>39245</c:v>
                </c:pt>
                <c:pt idx="4479">
                  <c:v>39246</c:v>
                </c:pt>
                <c:pt idx="4480">
                  <c:v>39247</c:v>
                </c:pt>
                <c:pt idx="4481">
                  <c:v>39248</c:v>
                </c:pt>
                <c:pt idx="4482">
                  <c:v>39251</c:v>
                </c:pt>
                <c:pt idx="4483">
                  <c:v>39252</c:v>
                </c:pt>
                <c:pt idx="4484">
                  <c:v>39253</c:v>
                </c:pt>
                <c:pt idx="4485">
                  <c:v>39254</c:v>
                </c:pt>
                <c:pt idx="4486">
                  <c:v>39255</c:v>
                </c:pt>
                <c:pt idx="4487">
                  <c:v>39258</c:v>
                </c:pt>
                <c:pt idx="4488">
                  <c:v>39259</c:v>
                </c:pt>
                <c:pt idx="4489">
                  <c:v>39260</c:v>
                </c:pt>
                <c:pt idx="4490">
                  <c:v>39261</c:v>
                </c:pt>
                <c:pt idx="4491">
                  <c:v>39262</c:v>
                </c:pt>
                <c:pt idx="4492">
                  <c:v>39265</c:v>
                </c:pt>
                <c:pt idx="4493">
                  <c:v>39266</c:v>
                </c:pt>
                <c:pt idx="4494">
                  <c:v>39267</c:v>
                </c:pt>
                <c:pt idx="4495">
                  <c:v>39268</c:v>
                </c:pt>
                <c:pt idx="4496">
                  <c:v>39269</c:v>
                </c:pt>
                <c:pt idx="4497">
                  <c:v>39272</c:v>
                </c:pt>
                <c:pt idx="4498">
                  <c:v>39273</c:v>
                </c:pt>
                <c:pt idx="4499">
                  <c:v>39274</c:v>
                </c:pt>
                <c:pt idx="4500">
                  <c:v>39275</c:v>
                </c:pt>
                <c:pt idx="4501">
                  <c:v>39276</c:v>
                </c:pt>
                <c:pt idx="4502">
                  <c:v>39279</c:v>
                </c:pt>
                <c:pt idx="4503">
                  <c:v>39280</c:v>
                </c:pt>
                <c:pt idx="4504">
                  <c:v>39281</c:v>
                </c:pt>
                <c:pt idx="4505">
                  <c:v>39282</c:v>
                </c:pt>
                <c:pt idx="4506">
                  <c:v>39283</c:v>
                </c:pt>
                <c:pt idx="4507">
                  <c:v>39286</c:v>
                </c:pt>
                <c:pt idx="4508">
                  <c:v>39287</c:v>
                </c:pt>
                <c:pt idx="4509">
                  <c:v>39288</c:v>
                </c:pt>
                <c:pt idx="4510">
                  <c:v>39289</c:v>
                </c:pt>
                <c:pt idx="4511">
                  <c:v>39290</c:v>
                </c:pt>
                <c:pt idx="4512">
                  <c:v>39293</c:v>
                </c:pt>
                <c:pt idx="4513">
                  <c:v>39294</c:v>
                </c:pt>
                <c:pt idx="4514">
                  <c:v>39295</c:v>
                </c:pt>
                <c:pt idx="4515">
                  <c:v>39296</c:v>
                </c:pt>
                <c:pt idx="4516">
                  <c:v>39297</c:v>
                </c:pt>
                <c:pt idx="4517">
                  <c:v>39300</c:v>
                </c:pt>
                <c:pt idx="4518">
                  <c:v>39301</c:v>
                </c:pt>
                <c:pt idx="4519">
                  <c:v>39302</c:v>
                </c:pt>
                <c:pt idx="4520">
                  <c:v>39303</c:v>
                </c:pt>
                <c:pt idx="4521">
                  <c:v>39304</c:v>
                </c:pt>
                <c:pt idx="4522">
                  <c:v>39307</c:v>
                </c:pt>
                <c:pt idx="4523">
                  <c:v>39308</c:v>
                </c:pt>
                <c:pt idx="4524">
                  <c:v>39309</c:v>
                </c:pt>
                <c:pt idx="4525">
                  <c:v>39310</c:v>
                </c:pt>
                <c:pt idx="4526">
                  <c:v>39311</c:v>
                </c:pt>
                <c:pt idx="4527">
                  <c:v>39314</c:v>
                </c:pt>
                <c:pt idx="4528">
                  <c:v>39315</c:v>
                </c:pt>
                <c:pt idx="4529">
                  <c:v>39316</c:v>
                </c:pt>
                <c:pt idx="4530">
                  <c:v>39317</c:v>
                </c:pt>
                <c:pt idx="4531">
                  <c:v>39318</c:v>
                </c:pt>
                <c:pt idx="4532">
                  <c:v>39321</c:v>
                </c:pt>
                <c:pt idx="4533">
                  <c:v>39322</c:v>
                </c:pt>
                <c:pt idx="4534">
                  <c:v>39323</c:v>
                </c:pt>
                <c:pt idx="4535">
                  <c:v>39324</c:v>
                </c:pt>
                <c:pt idx="4536">
                  <c:v>39325</c:v>
                </c:pt>
                <c:pt idx="4537">
                  <c:v>39328</c:v>
                </c:pt>
                <c:pt idx="4538">
                  <c:v>39329</c:v>
                </c:pt>
                <c:pt idx="4539">
                  <c:v>39330</c:v>
                </c:pt>
                <c:pt idx="4540">
                  <c:v>39331</c:v>
                </c:pt>
                <c:pt idx="4541">
                  <c:v>39332</c:v>
                </c:pt>
                <c:pt idx="4542">
                  <c:v>39335</c:v>
                </c:pt>
                <c:pt idx="4543">
                  <c:v>39336</c:v>
                </c:pt>
                <c:pt idx="4544">
                  <c:v>39337</c:v>
                </c:pt>
                <c:pt idx="4545">
                  <c:v>39338</c:v>
                </c:pt>
                <c:pt idx="4546">
                  <c:v>39339</c:v>
                </c:pt>
                <c:pt idx="4547">
                  <c:v>39342</c:v>
                </c:pt>
                <c:pt idx="4548">
                  <c:v>39343</c:v>
                </c:pt>
                <c:pt idx="4549">
                  <c:v>39344</c:v>
                </c:pt>
                <c:pt idx="4550">
                  <c:v>39345</c:v>
                </c:pt>
                <c:pt idx="4551">
                  <c:v>39346</c:v>
                </c:pt>
                <c:pt idx="4552">
                  <c:v>39349</c:v>
                </c:pt>
                <c:pt idx="4553">
                  <c:v>39350</c:v>
                </c:pt>
                <c:pt idx="4554">
                  <c:v>39351</c:v>
                </c:pt>
                <c:pt idx="4555">
                  <c:v>39352</c:v>
                </c:pt>
                <c:pt idx="4556">
                  <c:v>39353</c:v>
                </c:pt>
                <c:pt idx="4557">
                  <c:v>39356</c:v>
                </c:pt>
                <c:pt idx="4558">
                  <c:v>39357</c:v>
                </c:pt>
                <c:pt idx="4559">
                  <c:v>39358</c:v>
                </c:pt>
                <c:pt idx="4560">
                  <c:v>39359</c:v>
                </c:pt>
                <c:pt idx="4561">
                  <c:v>39360</c:v>
                </c:pt>
                <c:pt idx="4562">
                  <c:v>39363</c:v>
                </c:pt>
                <c:pt idx="4563">
                  <c:v>39364</c:v>
                </c:pt>
                <c:pt idx="4564">
                  <c:v>39365</c:v>
                </c:pt>
                <c:pt idx="4565">
                  <c:v>39366</c:v>
                </c:pt>
                <c:pt idx="4566">
                  <c:v>39367</c:v>
                </c:pt>
                <c:pt idx="4567">
                  <c:v>39370</c:v>
                </c:pt>
                <c:pt idx="4568">
                  <c:v>39371</c:v>
                </c:pt>
                <c:pt idx="4569">
                  <c:v>39372</c:v>
                </c:pt>
                <c:pt idx="4570">
                  <c:v>39373</c:v>
                </c:pt>
                <c:pt idx="4571">
                  <c:v>39374</c:v>
                </c:pt>
                <c:pt idx="4572">
                  <c:v>39377</c:v>
                </c:pt>
                <c:pt idx="4573">
                  <c:v>39378</c:v>
                </c:pt>
                <c:pt idx="4574">
                  <c:v>39379</c:v>
                </c:pt>
                <c:pt idx="4575">
                  <c:v>39380</c:v>
                </c:pt>
                <c:pt idx="4576">
                  <c:v>39381</c:v>
                </c:pt>
                <c:pt idx="4577">
                  <c:v>39384</c:v>
                </c:pt>
                <c:pt idx="4578">
                  <c:v>39385</c:v>
                </c:pt>
                <c:pt idx="4579">
                  <c:v>39386</c:v>
                </c:pt>
                <c:pt idx="4580">
                  <c:v>39387</c:v>
                </c:pt>
                <c:pt idx="4581">
                  <c:v>39388</c:v>
                </c:pt>
                <c:pt idx="4582">
                  <c:v>39391</c:v>
                </c:pt>
                <c:pt idx="4583">
                  <c:v>39392</c:v>
                </c:pt>
                <c:pt idx="4584">
                  <c:v>39393</c:v>
                </c:pt>
                <c:pt idx="4585">
                  <c:v>39394</c:v>
                </c:pt>
                <c:pt idx="4586">
                  <c:v>39395</c:v>
                </c:pt>
                <c:pt idx="4587">
                  <c:v>39398</c:v>
                </c:pt>
                <c:pt idx="4588">
                  <c:v>39399</c:v>
                </c:pt>
                <c:pt idx="4589">
                  <c:v>39400</c:v>
                </c:pt>
                <c:pt idx="4590">
                  <c:v>39401</c:v>
                </c:pt>
                <c:pt idx="4591">
                  <c:v>39402</c:v>
                </c:pt>
                <c:pt idx="4592">
                  <c:v>39405</c:v>
                </c:pt>
                <c:pt idx="4593">
                  <c:v>39406</c:v>
                </c:pt>
                <c:pt idx="4594">
                  <c:v>39407</c:v>
                </c:pt>
                <c:pt idx="4595">
                  <c:v>39408</c:v>
                </c:pt>
                <c:pt idx="4596">
                  <c:v>39409</c:v>
                </c:pt>
                <c:pt idx="4597">
                  <c:v>39412</c:v>
                </c:pt>
                <c:pt idx="4598">
                  <c:v>39413</c:v>
                </c:pt>
                <c:pt idx="4599">
                  <c:v>39414</c:v>
                </c:pt>
                <c:pt idx="4600">
                  <c:v>39415</c:v>
                </c:pt>
                <c:pt idx="4601">
                  <c:v>39416</c:v>
                </c:pt>
                <c:pt idx="4602">
                  <c:v>39419</c:v>
                </c:pt>
                <c:pt idx="4603">
                  <c:v>39420</c:v>
                </c:pt>
                <c:pt idx="4604">
                  <c:v>39421</c:v>
                </c:pt>
                <c:pt idx="4605">
                  <c:v>39422</c:v>
                </c:pt>
                <c:pt idx="4606">
                  <c:v>39423</c:v>
                </c:pt>
                <c:pt idx="4607">
                  <c:v>39426</c:v>
                </c:pt>
                <c:pt idx="4608">
                  <c:v>39427</c:v>
                </c:pt>
                <c:pt idx="4609">
                  <c:v>39428</c:v>
                </c:pt>
                <c:pt idx="4610">
                  <c:v>39429</c:v>
                </c:pt>
                <c:pt idx="4611">
                  <c:v>39430</c:v>
                </c:pt>
                <c:pt idx="4612">
                  <c:v>39433</c:v>
                </c:pt>
                <c:pt idx="4613">
                  <c:v>39434</c:v>
                </c:pt>
                <c:pt idx="4614">
                  <c:v>39435</c:v>
                </c:pt>
                <c:pt idx="4615">
                  <c:v>39436</c:v>
                </c:pt>
                <c:pt idx="4616">
                  <c:v>39437</c:v>
                </c:pt>
                <c:pt idx="4617">
                  <c:v>39440</c:v>
                </c:pt>
                <c:pt idx="4618">
                  <c:v>39441</c:v>
                </c:pt>
                <c:pt idx="4619">
                  <c:v>39442</c:v>
                </c:pt>
                <c:pt idx="4620">
                  <c:v>39443</c:v>
                </c:pt>
                <c:pt idx="4621">
                  <c:v>39444</c:v>
                </c:pt>
                <c:pt idx="4622">
                  <c:v>39447</c:v>
                </c:pt>
                <c:pt idx="4623">
                  <c:v>39448</c:v>
                </c:pt>
                <c:pt idx="4624">
                  <c:v>39449</c:v>
                </c:pt>
                <c:pt idx="4625">
                  <c:v>39450</c:v>
                </c:pt>
                <c:pt idx="4626">
                  <c:v>39451</c:v>
                </c:pt>
                <c:pt idx="4627">
                  <c:v>39454</c:v>
                </c:pt>
                <c:pt idx="4628">
                  <c:v>39455</c:v>
                </c:pt>
                <c:pt idx="4629">
                  <c:v>39456</c:v>
                </c:pt>
                <c:pt idx="4630">
                  <c:v>39457</c:v>
                </c:pt>
                <c:pt idx="4631">
                  <c:v>39458</c:v>
                </c:pt>
                <c:pt idx="4632">
                  <c:v>39461</c:v>
                </c:pt>
                <c:pt idx="4633">
                  <c:v>39462</c:v>
                </c:pt>
                <c:pt idx="4634">
                  <c:v>39463</c:v>
                </c:pt>
                <c:pt idx="4635">
                  <c:v>39464</c:v>
                </c:pt>
                <c:pt idx="4636">
                  <c:v>39465</c:v>
                </c:pt>
                <c:pt idx="4637">
                  <c:v>39468</c:v>
                </c:pt>
                <c:pt idx="4638">
                  <c:v>39469</c:v>
                </c:pt>
                <c:pt idx="4639">
                  <c:v>39470</c:v>
                </c:pt>
                <c:pt idx="4640">
                  <c:v>39471</c:v>
                </c:pt>
                <c:pt idx="4641">
                  <c:v>39472</c:v>
                </c:pt>
                <c:pt idx="4642">
                  <c:v>39475</c:v>
                </c:pt>
                <c:pt idx="4643">
                  <c:v>39476</c:v>
                </c:pt>
                <c:pt idx="4644">
                  <c:v>39477</c:v>
                </c:pt>
                <c:pt idx="4645">
                  <c:v>39478</c:v>
                </c:pt>
                <c:pt idx="4646">
                  <c:v>39479</c:v>
                </c:pt>
                <c:pt idx="4647">
                  <c:v>39482</c:v>
                </c:pt>
                <c:pt idx="4648">
                  <c:v>39483</c:v>
                </c:pt>
                <c:pt idx="4649">
                  <c:v>39484</c:v>
                </c:pt>
                <c:pt idx="4650">
                  <c:v>39485</c:v>
                </c:pt>
                <c:pt idx="4651">
                  <c:v>39486</c:v>
                </c:pt>
                <c:pt idx="4652">
                  <c:v>39489</c:v>
                </c:pt>
                <c:pt idx="4653">
                  <c:v>39490</c:v>
                </c:pt>
                <c:pt idx="4654">
                  <c:v>39491</c:v>
                </c:pt>
                <c:pt idx="4655">
                  <c:v>39492</c:v>
                </c:pt>
                <c:pt idx="4656">
                  <c:v>39493</c:v>
                </c:pt>
                <c:pt idx="4657">
                  <c:v>39496</c:v>
                </c:pt>
                <c:pt idx="4658">
                  <c:v>39497</c:v>
                </c:pt>
                <c:pt idx="4659">
                  <c:v>39498</c:v>
                </c:pt>
                <c:pt idx="4660">
                  <c:v>39499</c:v>
                </c:pt>
                <c:pt idx="4661">
                  <c:v>39500</c:v>
                </c:pt>
                <c:pt idx="4662">
                  <c:v>39503</c:v>
                </c:pt>
                <c:pt idx="4663">
                  <c:v>39504</c:v>
                </c:pt>
                <c:pt idx="4664">
                  <c:v>39505</c:v>
                </c:pt>
                <c:pt idx="4665">
                  <c:v>39506</c:v>
                </c:pt>
                <c:pt idx="4666">
                  <c:v>39507</c:v>
                </c:pt>
                <c:pt idx="4667">
                  <c:v>39510</c:v>
                </c:pt>
                <c:pt idx="4668">
                  <c:v>39511</c:v>
                </c:pt>
                <c:pt idx="4669">
                  <c:v>39512</c:v>
                </c:pt>
                <c:pt idx="4670">
                  <c:v>39513</c:v>
                </c:pt>
                <c:pt idx="4671">
                  <c:v>39514</c:v>
                </c:pt>
                <c:pt idx="4672">
                  <c:v>39517</c:v>
                </c:pt>
                <c:pt idx="4673">
                  <c:v>39518</c:v>
                </c:pt>
                <c:pt idx="4674">
                  <c:v>39519</c:v>
                </c:pt>
                <c:pt idx="4675">
                  <c:v>39520</c:v>
                </c:pt>
                <c:pt idx="4676">
                  <c:v>39521</c:v>
                </c:pt>
                <c:pt idx="4677">
                  <c:v>39524</c:v>
                </c:pt>
                <c:pt idx="4678">
                  <c:v>39525</c:v>
                </c:pt>
                <c:pt idx="4679">
                  <c:v>39526</c:v>
                </c:pt>
                <c:pt idx="4680">
                  <c:v>39527</c:v>
                </c:pt>
                <c:pt idx="4681">
                  <c:v>39528</c:v>
                </c:pt>
                <c:pt idx="4682">
                  <c:v>39531</c:v>
                </c:pt>
                <c:pt idx="4683">
                  <c:v>39532</c:v>
                </c:pt>
                <c:pt idx="4684">
                  <c:v>39533</c:v>
                </c:pt>
                <c:pt idx="4685">
                  <c:v>39534</c:v>
                </c:pt>
                <c:pt idx="4686">
                  <c:v>39535</c:v>
                </c:pt>
                <c:pt idx="4687">
                  <c:v>39538</c:v>
                </c:pt>
                <c:pt idx="4688">
                  <c:v>39539</c:v>
                </c:pt>
                <c:pt idx="4689">
                  <c:v>39540</c:v>
                </c:pt>
                <c:pt idx="4690">
                  <c:v>39541</c:v>
                </c:pt>
                <c:pt idx="4691">
                  <c:v>39542</c:v>
                </c:pt>
                <c:pt idx="4692">
                  <c:v>39545</c:v>
                </c:pt>
                <c:pt idx="4693">
                  <c:v>39546</c:v>
                </c:pt>
                <c:pt idx="4694">
                  <c:v>39547</c:v>
                </c:pt>
                <c:pt idx="4695">
                  <c:v>39548</c:v>
                </c:pt>
                <c:pt idx="4696">
                  <c:v>39549</c:v>
                </c:pt>
                <c:pt idx="4697">
                  <c:v>39552</c:v>
                </c:pt>
                <c:pt idx="4698">
                  <c:v>39553</c:v>
                </c:pt>
                <c:pt idx="4699">
                  <c:v>39554</c:v>
                </c:pt>
                <c:pt idx="4700">
                  <c:v>39555</c:v>
                </c:pt>
                <c:pt idx="4701">
                  <c:v>39556</c:v>
                </c:pt>
                <c:pt idx="4702">
                  <c:v>39559</c:v>
                </c:pt>
                <c:pt idx="4703">
                  <c:v>39560</c:v>
                </c:pt>
                <c:pt idx="4704">
                  <c:v>39561</c:v>
                </c:pt>
                <c:pt idx="4705">
                  <c:v>39562</c:v>
                </c:pt>
                <c:pt idx="4706">
                  <c:v>39563</c:v>
                </c:pt>
                <c:pt idx="4707">
                  <c:v>39566</c:v>
                </c:pt>
                <c:pt idx="4708">
                  <c:v>39567</c:v>
                </c:pt>
                <c:pt idx="4709">
                  <c:v>39568</c:v>
                </c:pt>
                <c:pt idx="4710">
                  <c:v>39569</c:v>
                </c:pt>
                <c:pt idx="4711">
                  <c:v>39570</c:v>
                </c:pt>
                <c:pt idx="4712">
                  <c:v>39573</c:v>
                </c:pt>
                <c:pt idx="4713">
                  <c:v>39574</c:v>
                </c:pt>
                <c:pt idx="4714">
                  <c:v>39575</c:v>
                </c:pt>
                <c:pt idx="4715">
                  <c:v>39576</c:v>
                </c:pt>
                <c:pt idx="4716">
                  <c:v>39577</c:v>
                </c:pt>
                <c:pt idx="4717">
                  <c:v>39580</c:v>
                </c:pt>
                <c:pt idx="4718">
                  <c:v>39581</c:v>
                </c:pt>
                <c:pt idx="4719">
                  <c:v>39582</c:v>
                </c:pt>
                <c:pt idx="4720">
                  <c:v>39583</c:v>
                </c:pt>
                <c:pt idx="4721">
                  <c:v>39584</c:v>
                </c:pt>
                <c:pt idx="4722">
                  <c:v>39587</c:v>
                </c:pt>
                <c:pt idx="4723">
                  <c:v>39588</c:v>
                </c:pt>
                <c:pt idx="4724">
                  <c:v>39589</c:v>
                </c:pt>
                <c:pt idx="4725">
                  <c:v>39590</c:v>
                </c:pt>
                <c:pt idx="4726">
                  <c:v>39591</c:v>
                </c:pt>
                <c:pt idx="4727">
                  <c:v>39594</c:v>
                </c:pt>
                <c:pt idx="4728">
                  <c:v>39595</c:v>
                </c:pt>
                <c:pt idx="4729">
                  <c:v>39596</c:v>
                </c:pt>
                <c:pt idx="4730">
                  <c:v>39597</c:v>
                </c:pt>
                <c:pt idx="4731">
                  <c:v>39598</c:v>
                </c:pt>
                <c:pt idx="4732">
                  <c:v>39601</c:v>
                </c:pt>
                <c:pt idx="4733">
                  <c:v>39602</c:v>
                </c:pt>
                <c:pt idx="4734">
                  <c:v>39603</c:v>
                </c:pt>
                <c:pt idx="4735">
                  <c:v>39604</c:v>
                </c:pt>
                <c:pt idx="4736">
                  <c:v>39605</c:v>
                </c:pt>
                <c:pt idx="4737">
                  <c:v>39608</c:v>
                </c:pt>
                <c:pt idx="4738">
                  <c:v>39609</c:v>
                </c:pt>
                <c:pt idx="4739">
                  <c:v>39610</c:v>
                </c:pt>
                <c:pt idx="4740">
                  <c:v>39611</c:v>
                </c:pt>
                <c:pt idx="4741">
                  <c:v>39612</c:v>
                </c:pt>
                <c:pt idx="4742">
                  <c:v>39615</c:v>
                </c:pt>
                <c:pt idx="4743">
                  <c:v>39616</c:v>
                </c:pt>
                <c:pt idx="4744">
                  <c:v>39617</c:v>
                </c:pt>
                <c:pt idx="4745">
                  <c:v>39618</c:v>
                </c:pt>
                <c:pt idx="4746">
                  <c:v>39619</c:v>
                </c:pt>
                <c:pt idx="4747">
                  <c:v>39622</c:v>
                </c:pt>
                <c:pt idx="4748">
                  <c:v>39623</c:v>
                </c:pt>
                <c:pt idx="4749">
                  <c:v>39624</c:v>
                </c:pt>
                <c:pt idx="4750">
                  <c:v>39625</c:v>
                </c:pt>
                <c:pt idx="4751">
                  <c:v>39626</c:v>
                </c:pt>
                <c:pt idx="4752">
                  <c:v>39629</c:v>
                </c:pt>
                <c:pt idx="4753">
                  <c:v>39630</c:v>
                </c:pt>
                <c:pt idx="4754">
                  <c:v>39631</c:v>
                </c:pt>
                <c:pt idx="4755">
                  <c:v>39632</c:v>
                </c:pt>
                <c:pt idx="4756">
                  <c:v>39633</c:v>
                </c:pt>
                <c:pt idx="4757">
                  <c:v>39636</c:v>
                </c:pt>
                <c:pt idx="4758">
                  <c:v>39637</c:v>
                </c:pt>
                <c:pt idx="4759">
                  <c:v>39638</c:v>
                </c:pt>
                <c:pt idx="4760">
                  <c:v>39639</c:v>
                </c:pt>
                <c:pt idx="4761">
                  <c:v>39640</c:v>
                </c:pt>
                <c:pt idx="4762">
                  <c:v>39643</c:v>
                </c:pt>
                <c:pt idx="4763">
                  <c:v>39644</c:v>
                </c:pt>
                <c:pt idx="4764">
                  <c:v>39645</c:v>
                </c:pt>
                <c:pt idx="4765">
                  <c:v>39646</c:v>
                </c:pt>
                <c:pt idx="4766">
                  <c:v>39647</c:v>
                </c:pt>
                <c:pt idx="4767">
                  <c:v>39650</c:v>
                </c:pt>
                <c:pt idx="4768">
                  <c:v>39651</c:v>
                </c:pt>
                <c:pt idx="4769">
                  <c:v>39652</c:v>
                </c:pt>
                <c:pt idx="4770">
                  <c:v>39653</c:v>
                </c:pt>
                <c:pt idx="4771">
                  <c:v>39654</c:v>
                </c:pt>
                <c:pt idx="4772">
                  <c:v>39657</c:v>
                </c:pt>
                <c:pt idx="4773">
                  <c:v>39658</c:v>
                </c:pt>
                <c:pt idx="4774">
                  <c:v>39659</c:v>
                </c:pt>
                <c:pt idx="4775">
                  <c:v>39660</c:v>
                </c:pt>
                <c:pt idx="4776">
                  <c:v>39661</c:v>
                </c:pt>
                <c:pt idx="4777">
                  <c:v>39664</c:v>
                </c:pt>
                <c:pt idx="4778">
                  <c:v>39665</c:v>
                </c:pt>
                <c:pt idx="4779">
                  <c:v>39666</c:v>
                </c:pt>
                <c:pt idx="4780">
                  <c:v>39667</c:v>
                </c:pt>
                <c:pt idx="4781">
                  <c:v>39668</c:v>
                </c:pt>
                <c:pt idx="4782">
                  <c:v>39671</c:v>
                </c:pt>
                <c:pt idx="4783">
                  <c:v>39672</c:v>
                </c:pt>
                <c:pt idx="4784">
                  <c:v>39673</c:v>
                </c:pt>
                <c:pt idx="4785">
                  <c:v>39674</c:v>
                </c:pt>
                <c:pt idx="4786">
                  <c:v>39675</c:v>
                </c:pt>
                <c:pt idx="4787">
                  <c:v>39678</c:v>
                </c:pt>
                <c:pt idx="4788">
                  <c:v>39679</c:v>
                </c:pt>
                <c:pt idx="4789">
                  <c:v>39680</c:v>
                </c:pt>
                <c:pt idx="4790">
                  <c:v>39681</c:v>
                </c:pt>
                <c:pt idx="4791">
                  <c:v>39682</c:v>
                </c:pt>
                <c:pt idx="4792">
                  <c:v>39685</c:v>
                </c:pt>
                <c:pt idx="4793">
                  <c:v>39686</c:v>
                </c:pt>
                <c:pt idx="4794">
                  <c:v>39687</c:v>
                </c:pt>
                <c:pt idx="4795">
                  <c:v>39688</c:v>
                </c:pt>
                <c:pt idx="4796">
                  <c:v>39689</c:v>
                </c:pt>
                <c:pt idx="4797">
                  <c:v>39692</c:v>
                </c:pt>
                <c:pt idx="4798">
                  <c:v>39693</c:v>
                </c:pt>
                <c:pt idx="4799">
                  <c:v>39694</c:v>
                </c:pt>
                <c:pt idx="4800">
                  <c:v>39695</c:v>
                </c:pt>
                <c:pt idx="4801">
                  <c:v>39696</c:v>
                </c:pt>
                <c:pt idx="4802">
                  <c:v>39699</c:v>
                </c:pt>
                <c:pt idx="4803">
                  <c:v>39700</c:v>
                </c:pt>
                <c:pt idx="4804">
                  <c:v>39701</c:v>
                </c:pt>
                <c:pt idx="4805">
                  <c:v>39702</c:v>
                </c:pt>
                <c:pt idx="4806">
                  <c:v>39703</c:v>
                </c:pt>
                <c:pt idx="4807">
                  <c:v>39706</c:v>
                </c:pt>
                <c:pt idx="4808">
                  <c:v>39707</c:v>
                </c:pt>
                <c:pt idx="4809">
                  <c:v>39708</c:v>
                </c:pt>
                <c:pt idx="4810">
                  <c:v>39709</c:v>
                </c:pt>
                <c:pt idx="4811">
                  <c:v>39710</c:v>
                </c:pt>
                <c:pt idx="4812">
                  <c:v>39713</c:v>
                </c:pt>
                <c:pt idx="4813">
                  <c:v>39714</c:v>
                </c:pt>
                <c:pt idx="4814">
                  <c:v>39715</c:v>
                </c:pt>
                <c:pt idx="4815">
                  <c:v>39716</c:v>
                </c:pt>
                <c:pt idx="4816">
                  <c:v>39717</c:v>
                </c:pt>
                <c:pt idx="4817">
                  <c:v>39720</c:v>
                </c:pt>
                <c:pt idx="4818">
                  <c:v>39721</c:v>
                </c:pt>
                <c:pt idx="4819">
                  <c:v>39722</c:v>
                </c:pt>
                <c:pt idx="4820">
                  <c:v>39723</c:v>
                </c:pt>
                <c:pt idx="4821">
                  <c:v>39724</c:v>
                </c:pt>
                <c:pt idx="4822">
                  <c:v>39727</c:v>
                </c:pt>
                <c:pt idx="4823">
                  <c:v>39728</c:v>
                </c:pt>
                <c:pt idx="4824">
                  <c:v>39729</c:v>
                </c:pt>
                <c:pt idx="4825">
                  <c:v>39730</c:v>
                </c:pt>
                <c:pt idx="4826">
                  <c:v>39731</c:v>
                </c:pt>
                <c:pt idx="4827">
                  <c:v>39734</c:v>
                </c:pt>
                <c:pt idx="4828">
                  <c:v>39735</c:v>
                </c:pt>
                <c:pt idx="4829">
                  <c:v>39736</c:v>
                </c:pt>
                <c:pt idx="4830">
                  <c:v>39737</c:v>
                </c:pt>
                <c:pt idx="4831">
                  <c:v>39738</c:v>
                </c:pt>
                <c:pt idx="4832">
                  <c:v>39741</c:v>
                </c:pt>
                <c:pt idx="4833">
                  <c:v>39742</c:v>
                </c:pt>
                <c:pt idx="4834">
                  <c:v>39743</c:v>
                </c:pt>
                <c:pt idx="4835">
                  <c:v>39744</c:v>
                </c:pt>
                <c:pt idx="4836">
                  <c:v>39745</c:v>
                </c:pt>
                <c:pt idx="4837">
                  <c:v>39748</c:v>
                </c:pt>
                <c:pt idx="4838">
                  <c:v>39749</c:v>
                </c:pt>
                <c:pt idx="4839">
                  <c:v>39750</c:v>
                </c:pt>
                <c:pt idx="4840">
                  <c:v>39751</c:v>
                </c:pt>
                <c:pt idx="4841">
                  <c:v>39752</c:v>
                </c:pt>
                <c:pt idx="4842">
                  <c:v>39755</c:v>
                </c:pt>
                <c:pt idx="4843">
                  <c:v>39756</c:v>
                </c:pt>
                <c:pt idx="4844">
                  <c:v>39757</c:v>
                </c:pt>
                <c:pt idx="4845">
                  <c:v>39758</c:v>
                </c:pt>
                <c:pt idx="4846">
                  <c:v>39759</c:v>
                </c:pt>
                <c:pt idx="4847">
                  <c:v>39762</c:v>
                </c:pt>
                <c:pt idx="4848">
                  <c:v>39763</c:v>
                </c:pt>
                <c:pt idx="4849">
                  <c:v>39764</c:v>
                </c:pt>
                <c:pt idx="4850">
                  <c:v>39765</c:v>
                </c:pt>
                <c:pt idx="4851">
                  <c:v>39766</c:v>
                </c:pt>
                <c:pt idx="4852">
                  <c:v>39769</c:v>
                </c:pt>
                <c:pt idx="4853">
                  <c:v>39770</c:v>
                </c:pt>
                <c:pt idx="4854">
                  <c:v>39771</c:v>
                </c:pt>
                <c:pt idx="4855">
                  <c:v>39772</c:v>
                </c:pt>
                <c:pt idx="4856">
                  <c:v>39773</c:v>
                </c:pt>
                <c:pt idx="4857">
                  <c:v>39776</c:v>
                </c:pt>
                <c:pt idx="4858">
                  <c:v>39777</c:v>
                </c:pt>
                <c:pt idx="4859">
                  <c:v>39778</c:v>
                </c:pt>
                <c:pt idx="4860">
                  <c:v>39779</c:v>
                </c:pt>
                <c:pt idx="4861">
                  <c:v>39780</c:v>
                </c:pt>
                <c:pt idx="4862">
                  <c:v>39783</c:v>
                </c:pt>
                <c:pt idx="4863">
                  <c:v>39784</c:v>
                </c:pt>
                <c:pt idx="4864">
                  <c:v>39785</c:v>
                </c:pt>
                <c:pt idx="4865">
                  <c:v>39786</c:v>
                </c:pt>
                <c:pt idx="4866">
                  <c:v>39787</c:v>
                </c:pt>
                <c:pt idx="4867">
                  <c:v>39790</c:v>
                </c:pt>
                <c:pt idx="4868">
                  <c:v>39791</c:v>
                </c:pt>
                <c:pt idx="4869">
                  <c:v>39792</c:v>
                </c:pt>
                <c:pt idx="4870">
                  <c:v>39793</c:v>
                </c:pt>
                <c:pt idx="4871">
                  <c:v>39794</c:v>
                </c:pt>
                <c:pt idx="4872">
                  <c:v>39797</c:v>
                </c:pt>
                <c:pt idx="4873">
                  <c:v>39798</c:v>
                </c:pt>
                <c:pt idx="4874">
                  <c:v>39799</c:v>
                </c:pt>
                <c:pt idx="4875">
                  <c:v>39800</c:v>
                </c:pt>
                <c:pt idx="4876">
                  <c:v>39801</c:v>
                </c:pt>
                <c:pt idx="4877">
                  <c:v>39804</c:v>
                </c:pt>
                <c:pt idx="4878">
                  <c:v>39805</c:v>
                </c:pt>
                <c:pt idx="4879">
                  <c:v>39806</c:v>
                </c:pt>
                <c:pt idx="4880">
                  <c:v>39807</c:v>
                </c:pt>
                <c:pt idx="4881">
                  <c:v>39808</c:v>
                </c:pt>
                <c:pt idx="4882">
                  <c:v>39811</c:v>
                </c:pt>
                <c:pt idx="4883">
                  <c:v>39812</c:v>
                </c:pt>
                <c:pt idx="4884">
                  <c:v>39813</c:v>
                </c:pt>
                <c:pt idx="4885">
                  <c:v>39814</c:v>
                </c:pt>
                <c:pt idx="4886">
                  <c:v>39815</c:v>
                </c:pt>
                <c:pt idx="4887">
                  <c:v>39818</c:v>
                </c:pt>
                <c:pt idx="4888">
                  <c:v>39819</c:v>
                </c:pt>
                <c:pt idx="4889">
                  <c:v>39820</c:v>
                </c:pt>
                <c:pt idx="4890">
                  <c:v>39821</c:v>
                </c:pt>
                <c:pt idx="4891">
                  <c:v>39822</c:v>
                </c:pt>
                <c:pt idx="4892">
                  <c:v>39825</c:v>
                </c:pt>
                <c:pt idx="4893">
                  <c:v>39826</c:v>
                </c:pt>
                <c:pt idx="4894">
                  <c:v>39827</c:v>
                </c:pt>
                <c:pt idx="4895">
                  <c:v>39828</c:v>
                </c:pt>
                <c:pt idx="4896">
                  <c:v>39829</c:v>
                </c:pt>
                <c:pt idx="4897">
                  <c:v>39832</c:v>
                </c:pt>
                <c:pt idx="4898">
                  <c:v>39833</c:v>
                </c:pt>
                <c:pt idx="4899">
                  <c:v>39834</c:v>
                </c:pt>
                <c:pt idx="4900">
                  <c:v>39835</c:v>
                </c:pt>
                <c:pt idx="4901">
                  <c:v>39836</c:v>
                </c:pt>
                <c:pt idx="4902">
                  <c:v>39839</c:v>
                </c:pt>
                <c:pt idx="4903">
                  <c:v>39840</c:v>
                </c:pt>
                <c:pt idx="4904">
                  <c:v>39841</c:v>
                </c:pt>
                <c:pt idx="4905">
                  <c:v>39842</c:v>
                </c:pt>
                <c:pt idx="4906">
                  <c:v>39843</c:v>
                </c:pt>
                <c:pt idx="4907">
                  <c:v>39846</c:v>
                </c:pt>
                <c:pt idx="4908">
                  <c:v>39847</c:v>
                </c:pt>
                <c:pt idx="4909">
                  <c:v>39848</c:v>
                </c:pt>
                <c:pt idx="4910">
                  <c:v>39849</c:v>
                </c:pt>
                <c:pt idx="4911">
                  <c:v>39850</c:v>
                </c:pt>
                <c:pt idx="4912">
                  <c:v>39853</c:v>
                </c:pt>
                <c:pt idx="4913">
                  <c:v>39854</c:v>
                </c:pt>
                <c:pt idx="4914">
                  <c:v>39855</c:v>
                </c:pt>
                <c:pt idx="4915">
                  <c:v>39856</c:v>
                </c:pt>
                <c:pt idx="4916">
                  <c:v>39857</c:v>
                </c:pt>
                <c:pt idx="4917">
                  <c:v>39860</c:v>
                </c:pt>
                <c:pt idx="4918">
                  <c:v>39861</c:v>
                </c:pt>
                <c:pt idx="4919">
                  <c:v>39862</c:v>
                </c:pt>
                <c:pt idx="4920">
                  <c:v>39863</c:v>
                </c:pt>
                <c:pt idx="4921">
                  <c:v>39864</c:v>
                </c:pt>
                <c:pt idx="4922">
                  <c:v>39867</c:v>
                </c:pt>
                <c:pt idx="4923">
                  <c:v>39868</c:v>
                </c:pt>
                <c:pt idx="4924">
                  <c:v>39869</c:v>
                </c:pt>
                <c:pt idx="4925">
                  <c:v>39870</c:v>
                </c:pt>
                <c:pt idx="4926">
                  <c:v>39871</c:v>
                </c:pt>
                <c:pt idx="4927">
                  <c:v>39874</c:v>
                </c:pt>
                <c:pt idx="4928">
                  <c:v>39875</c:v>
                </c:pt>
                <c:pt idx="4929">
                  <c:v>39876</c:v>
                </c:pt>
                <c:pt idx="4930">
                  <c:v>39877</c:v>
                </c:pt>
                <c:pt idx="4931">
                  <c:v>39878</c:v>
                </c:pt>
                <c:pt idx="4932">
                  <c:v>39881</c:v>
                </c:pt>
                <c:pt idx="4933">
                  <c:v>39882</c:v>
                </c:pt>
                <c:pt idx="4934">
                  <c:v>39883</c:v>
                </c:pt>
                <c:pt idx="4935">
                  <c:v>39884</c:v>
                </c:pt>
                <c:pt idx="4936">
                  <c:v>39885</c:v>
                </c:pt>
                <c:pt idx="4937">
                  <c:v>39888</c:v>
                </c:pt>
                <c:pt idx="4938">
                  <c:v>39889</c:v>
                </c:pt>
                <c:pt idx="4939">
                  <c:v>39890</c:v>
                </c:pt>
                <c:pt idx="4940">
                  <c:v>39891</c:v>
                </c:pt>
                <c:pt idx="4941">
                  <c:v>39892</c:v>
                </c:pt>
                <c:pt idx="4942">
                  <c:v>39895</c:v>
                </c:pt>
                <c:pt idx="4943">
                  <c:v>39896</c:v>
                </c:pt>
                <c:pt idx="4944">
                  <c:v>39897</c:v>
                </c:pt>
                <c:pt idx="4945">
                  <c:v>39898</c:v>
                </c:pt>
                <c:pt idx="4946">
                  <c:v>39899</c:v>
                </c:pt>
                <c:pt idx="4947">
                  <c:v>39902</c:v>
                </c:pt>
                <c:pt idx="4948">
                  <c:v>39903</c:v>
                </c:pt>
                <c:pt idx="4949">
                  <c:v>39904</c:v>
                </c:pt>
                <c:pt idx="4950">
                  <c:v>39905</c:v>
                </c:pt>
                <c:pt idx="4951">
                  <c:v>39906</c:v>
                </c:pt>
                <c:pt idx="4952">
                  <c:v>39909</c:v>
                </c:pt>
                <c:pt idx="4953">
                  <c:v>39910</c:v>
                </c:pt>
                <c:pt idx="4954">
                  <c:v>39911</c:v>
                </c:pt>
                <c:pt idx="4955">
                  <c:v>39912</c:v>
                </c:pt>
                <c:pt idx="4956">
                  <c:v>39913</c:v>
                </c:pt>
                <c:pt idx="4957">
                  <c:v>39916</c:v>
                </c:pt>
                <c:pt idx="4958">
                  <c:v>39917</c:v>
                </c:pt>
                <c:pt idx="4959">
                  <c:v>39918</c:v>
                </c:pt>
                <c:pt idx="4960">
                  <c:v>39919</c:v>
                </c:pt>
                <c:pt idx="4961">
                  <c:v>39920</c:v>
                </c:pt>
                <c:pt idx="4962">
                  <c:v>39923</c:v>
                </c:pt>
                <c:pt idx="4963">
                  <c:v>39924</c:v>
                </c:pt>
                <c:pt idx="4964">
                  <c:v>39925</c:v>
                </c:pt>
                <c:pt idx="4965">
                  <c:v>39926</c:v>
                </c:pt>
                <c:pt idx="4966">
                  <c:v>39927</c:v>
                </c:pt>
                <c:pt idx="4967">
                  <c:v>39930</c:v>
                </c:pt>
                <c:pt idx="4968">
                  <c:v>39931</c:v>
                </c:pt>
                <c:pt idx="4969">
                  <c:v>39932</c:v>
                </c:pt>
                <c:pt idx="4970">
                  <c:v>39933</c:v>
                </c:pt>
                <c:pt idx="4971">
                  <c:v>39934</c:v>
                </c:pt>
                <c:pt idx="4972">
                  <c:v>39937</c:v>
                </c:pt>
                <c:pt idx="4973">
                  <c:v>39938</c:v>
                </c:pt>
                <c:pt idx="4974">
                  <c:v>39939</c:v>
                </c:pt>
                <c:pt idx="4975">
                  <c:v>39940</c:v>
                </c:pt>
                <c:pt idx="4976">
                  <c:v>39941</c:v>
                </c:pt>
                <c:pt idx="4977">
                  <c:v>39944</c:v>
                </c:pt>
                <c:pt idx="4978">
                  <c:v>39945</c:v>
                </c:pt>
                <c:pt idx="4979">
                  <c:v>39946</c:v>
                </c:pt>
                <c:pt idx="4980">
                  <c:v>39947</c:v>
                </c:pt>
                <c:pt idx="4981">
                  <c:v>39948</c:v>
                </c:pt>
                <c:pt idx="4982">
                  <c:v>39951</c:v>
                </c:pt>
                <c:pt idx="4983">
                  <c:v>39952</c:v>
                </c:pt>
                <c:pt idx="4984">
                  <c:v>39953</c:v>
                </c:pt>
                <c:pt idx="4985">
                  <c:v>39954</c:v>
                </c:pt>
                <c:pt idx="4986">
                  <c:v>39955</c:v>
                </c:pt>
                <c:pt idx="4987">
                  <c:v>39958</c:v>
                </c:pt>
                <c:pt idx="4988">
                  <c:v>39959</c:v>
                </c:pt>
                <c:pt idx="4989">
                  <c:v>39960</c:v>
                </c:pt>
                <c:pt idx="4990">
                  <c:v>39961</c:v>
                </c:pt>
                <c:pt idx="4991">
                  <c:v>39962</c:v>
                </c:pt>
                <c:pt idx="4992">
                  <c:v>39965</c:v>
                </c:pt>
                <c:pt idx="4993">
                  <c:v>39966</c:v>
                </c:pt>
                <c:pt idx="4994">
                  <c:v>39967</c:v>
                </c:pt>
                <c:pt idx="4995">
                  <c:v>39968</c:v>
                </c:pt>
                <c:pt idx="4996">
                  <c:v>39969</c:v>
                </c:pt>
                <c:pt idx="4997">
                  <c:v>39972</c:v>
                </c:pt>
                <c:pt idx="4998">
                  <c:v>39973</c:v>
                </c:pt>
                <c:pt idx="4999">
                  <c:v>39974</c:v>
                </c:pt>
                <c:pt idx="5000">
                  <c:v>39975</c:v>
                </c:pt>
                <c:pt idx="5001">
                  <c:v>39976</c:v>
                </c:pt>
                <c:pt idx="5002">
                  <c:v>39979</c:v>
                </c:pt>
                <c:pt idx="5003">
                  <c:v>39980</c:v>
                </c:pt>
                <c:pt idx="5004">
                  <c:v>39981</c:v>
                </c:pt>
                <c:pt idx="5005">
                  <c:v>39982</c:v>
                </c:pt>
                <c:pt idx="5006">
                  <c:v>39983</c:v>
                </c:pt>
                <c:pt idx="5007">
                  <c:v>39986</c:v>
                </c:pt>
                <c:pt idx="5008">
                  <c:v>39987</c:v>
                </c:pt>
                <c:pt idx="5009">
                  <c:v>39988</c:v>
                </c:pt>
                <c:pt idx="5010">
                  <c:v>39989</c:v>
                </c:pt>
                <c:pt idx="5011">
                  <c:v>39990</c:v>
                </c:pt>
                <c:pt idx="5012">
                  <c:v>39993</c:v>
                </c:pt>
                <c:pt idx="5013">
                  <c:v>39994</c:v>
                </c:pt>
                <c:pt idx="5014">
                  <c:v>39995</c:v>
                </c:pt>
                <c:pt idx="5015">
                  <c:v>39996</c:v>
                </c:pt>
                <c:pt idx="5016">
                  <c:v>39997</c:v>
                </c:pt>
                <c:pt idx="5017">
                  <c:v>40000</c:v>
                </c:pt>
                <c:pt idx="5018">
                  <c:v>40001</c:v>
                </c:pt>
                <c:pt idx="5019">
                  <c:v>40002</c:v>
                </c:pt>
                <c:pt idx="5020">
                  <c:v>40003</c:v>
                </c:pt>
                <c:pt idx="5021">
                  <c:v>40004</c:v>
                </c:pt>
                <c:pt idx="5022">
                  <c:v>40007</c:v>
                </c:pt>
                <c:pt idx="5023">
                  <c:v>40008</c:v>
                </c:pt>
                <c:pt idx="5024">
                  <c:v>40009</c:v>
                </c:pt>
                <c:pt idx="5025">
                  <c:v>40010</c:v>
                </c:pt>
                <c:pt idx="5026">
                  <c:v>40011</c:v>
                </c:pt>
                <c:pt idx="5027">
                  <c:v>40014</c:v>
                </c:pt>
                <c:pt idx="5028">
                  <c:v>40015</c:v>
                </c:pt>
                <c:pt idx="5029">
                  <c:v>40016</c:v>
                </c:pt>
                <c:pt idx="5030">
                  <c:v>40017</c:v>
                </c:pt>
                <c:pt idx="5031">
                  <c:v>40018</c:v>
                </c:pt>
                <c:pt idx="5032">
                  <c:v>40021</c:v>
                </c:pt>
                <c:pt idx="5033">
                  <c:v>40022</c:v>
                </c:pt>
                <c:pt idx="5034">
                  <c:v>40023</c:v>
                </c:pt>
                <c:pt idx="5035">
                  <c:v>40024</c:v>
                </c:pt>
                <c:pt idx="5036">
                  <c:v>40025</c:v>
                </c:pt>
                <c:pt idx="5037">
                  <c:v>40028</c:v>
                </c:pt>
                <c:pt idx="5038">
                  <c:v>40029</c:v>
                </c:pt>
                <c:pt idx="5039">
                  <c:v>40030</c:v>
                </c:pt>
                <c:pt idx="5040">
                  <c:v>40031</c:v>
                </c:pt>
                <c:pt idx="5041">
                  <c:v>40032</c:v>
                </c:pt>
                <c:pt idx="5042">
                  <c:v>40035</c:v>
                </c:pt>
                <c:pt idx="5043">
                  <c:v>40036</c:v>
                </c:pt>
                <c:pt idx="5044">
                  <c:v>40037</c:v>
                </c:pt>
                <c:pt idx="5045">
                  <c:v>40038</c:v>
                </c:pt>
                <c:pt idx="5046">
                  <c:v>40039</c:v>
                </c:pt>
                <c:pt idx="5047">
                  <c:v>40042</c:v>
                </c:pt>
                <c:pt idx="5048">
                  <c:v>40043</c:v>
                </c:pt>
                <c:pt idx="5049">
                  <c:v>40044</c:v>
                </c:pt>
                <c:pt idx="5050">
                  <c:v>40045</c:v>
                </c:pt>
                <c:pt idx="5051">
                  <c:v>40046</c:v>
                </c:pt>
                <c:pt idx="5052">
                  <c:v>40049</c:v>
                </c:pt>
                <c:pt idx="5053">
                  <c:v>40050</c:v>
                </c:pt>
                <c:pt idx="5054">
                  <c:v>40051</c:v>
                </c:pt>
                <c:pt idx="5055">
                  <c:v>40052</c:v>
                </c:pt>
                <c:pt idx="5056">
                  <c:v>40053</c:v>
                </c:pt>
                <c:pt idx="5057">
                  <c:v>40056</c:v>
                </c:pt>
                <c:pt idx="5058">
                  <c:v>40057</c:v>
                </c:pt>
                <c:pt idx="5059">
                  <c:v>40058</c:v>
                </c:pt>
                <c:pt idx="5060">
                  <c:v>40059</c:v>
                </c:pt>
                <c:pt idx="5061">
                  <c:v>40060</c:v>
                </c:pt>
                <c:pt idx="5062">
                  <c:v>40063</c:v>
                </c:pt>
                <c:pt idx="5063">
                  <c:v>40064</c:v>
                </c:pt>
                <c:pt idx="5064">
                  <c:v>40065</c:v>
                </c:pt>
                <c:pt idx="5065">
                  <c:v>40066</c:v>
                </c:pt>
                <c:pt idx="5066">
                  <c:v>40067</c:v>
                </c:pt>
                <c:pt idx="5067">
                  <c:v>40070</c:v>
                </c:pt>
                <c:pt idx="5068">
                  <c:v>40071</c:v>
                </c:pt>
                <c:pt idx="5069">
                  <c:v>40072</c:v>
                </c:pt>
                <c:pt idx="5070">
                  <c:v>40073</c:v>
                </c:pt>
                <c:pt idx="5071">
                  <c:v>40074</c:v>
                </c:pt>
                <c:pt idx="5072">
                  <c:v>40077</c:v>
                </c:pt>
                <c:pt idx="5073">
                  <c:v>40078</c:v>
                </c:pt>
                <c:pt idx="5074">
                  <c:v>40079</c:v>
                </c:pt>
                <c:pt idx="5075">
                  <c:v>40080</c:v>
                </c:pt>
                <c:pt idx="5076">
                  <c:v>40081</c:v>
                </c:pt>
                <c:pt idx="5077">
                  <c:v>40084</c:v>
                </c:pt>
                <c:pt idx="5078">
                  <c:v>40085</c:v>
                </c:pt>
                <c:pt idx="5079">
                  <c:v>40086</c:v>
                </c:pt>
                <c:pt idx="5080">
                  <c:v>40087</c:v>
                </c:pt>
                <c:pt idx="5081">
                  <c:v>40088</c:v>
                </c:pt>
                <c:pt idx="5082">
                  <c:v>40091</c:v>
                </c:pt>
                <c:pt idx="5083">
                  <c:v>40092</c:v>
                </c:pt>
                <c:pt idx="5084">
                  <c:v>40093</c:v>
                </c:pt>
                <c:pt idx="5085">
                  <c:v>40094</c:v>
                </c:pt>
                <c:pt idx="5086">
                  <c:v>40095</c:v>
                </c:pt>
                <c:pt idx="5087">
                  <c:v>40098</c:v>
                </c:pt>
                <c:pt idx="5088">
                  <c:v>40099</c:v>
                </c:pt>
                <c:pt idx="5089">
                  <c:v>40100</c:v>
                </c:pt>
                <c:pt idx="5090">
                  <c:v>40101</c:v>
                </c:pt>
                <c:pt idx="5091">
                  <c:v>40102</c:v>
                </c:pt>
                <c:pt idx="5092">
                  <c:v>40105</c:v>
                </c:pt>
                <c:pt idx="5093">
                  <c:v>40106</c:v>
                </c:pt>
                <c:pt idx="5094">
                  <c:v>40107</c:v>
                </c:pt>
                <c:pt idx="5095">
                  <c:v>40108</c:v>
                </c:pt>
                <c:pt idx="5096">
                  <c:v>40109</c:v>
                </c:pt>
                <c:pt idx="5097">
                  <c:v>40112</c:v>
                </c:pt>
                <c:pt idx="5098">
                  <c:v>40113</c:v>
                </c:pt>
                <c:pt idx="5099">
                  <c:v>40114</c:v>
                </c:pt>
                <c:pt idx="5100">
                  <c:v>40115</c:v>
                </c:pt>
                <c:pt idx="5101">
                  <c:v>40116</c:v>
                </c:pt>
                <c:pt idx="5102">
                  <c:v>40119</c:v>
                </c:pt>
                <c:pt idx="5103">
                  <c:v>40120</c:v>
                </c:pt>
                <c:pt idx="5104">
                  <c:v>40121</c:v>
                </c:pt>
                <c:pt idx="5105">
                  <c:v>40122</c:v>
                </c:pt>
                <c:pt idx="5106">
                  <c:v>40123</c:v>
                </c:pt>
                <c:pt idx="5107">
                  <c:v>40126</c:v>
                </c:pt>
                <c:pt idx="5108">
                  <c:v>40127</c:v>
                </c:pt>
                <c:pt idx="5109">
                  <c:v>40128</c:v>
                </c:pt>
                <c:pt idx="5110">
                  <c:v>40129</c:v>
                </c:pt>
                <c:pt idx="5111">
                  <c:v>40130</c:v>
                </c:pt>
                <c:pt idx="5112">
                  <c:v>40133</c:v>
                </c:pt>
                <c:pt idx="5113">
                  <c:v>40134</c:v>
                </c:pt>
                <c:pt idx="5114">
                  <c:v>40135</c:v>
                </c:pt>
                <c:pt idx="5115">
                  <c:v>40136</c:v>
                </c:pt>
                <c:pt idx="5116">
                  <c:v>40137</c:v>
                </c:pt>
                <c:pt idx="5117">
                  <c:v>40140</c:v>
                </c:pt>
                <c:pt idx="5118">
                  <c:v>40141</c:v>
                </c:pt>
                <c:pt idx="5119">
                  <c:v>40142</c:v>
                </c:pt>
                <c:pt idx="5120">
                  <c:v>40143</c:v>
                </c:pt>
                <c:pt idx="5121">
                  <c:v>40144</c:v>
                </c:pt>
                <c:pt idx="5122">
                  <c:v>40147</c:v>
                </c:pt>
                <c:pt idx="5123">
                  <c:v>40148</c:v>
                </c:pt>
                <c:pt idx="5124">
                  <c:v>40149</c:v>
                </c:pt>
                <c:pt idx="5125">
                  <c:v>40150</c:v>
                </c:pt>
                <c:pt idx="5126">
                  <c:v>40151</c:v>
                </c:pt>
                <c:pt idx="5127">
                  <c:v>40154</c:v>
                </c:pt>
                <c:pt idx="5128">
                  <c:v>40155</c:v>
                </c:pt>
                <c:pt idx="5129">
                  <c:v>40156</c:v>
                </c:pt>
                <c:pt idx="5130">
                  <c:v>40157</c:v>
                </c:pt>
                <c:pt idx="5131">
                  <c:v>40158</c:v>
                </c:pt>
                <c:pt idx="5132">
                  <c:v>40161</c:v>
                </c:pt>
                <c:pt idx="5133">
                  <c:v>40162</c:v>
                </c:pt>
                <c:pt idx="5134">
                  <c:v>40163</c:v>
                </c:pt>
                <c:pt idx="5135">
                  <c:v>40164</c:v>
                </c:pt>
                <c:pt idx="5136">
                  <c:v>40165</c:v>
                </c:pt>
                <c:pt idx="5137">
                  <c:v>40168</c:v>
                </c:pt>
                <c:pt idx="5138">
                  <c:v>40169</c:v>
                </c:pt>
                <c:pt idx="5139">
                  <c:v>40170</c:v>
                </c:pt>
                <c:pt idx="5140">
                  <c:v>40171</c:v>
                </c:pt>
                <c:pt idx="5141">
                  <c:v>40172</c:v>
                </c:pt>
                <c:pt idx="5142">
                  <c:v>40175</c:v>
                </c:pt>
                <c:pt idx="5143">
                  <c:v>40176</c:v>
                </c:pt>
                <c:pt idx="5144">
                  <c:v>40177</c:v>
                </c:pt>
                <c:pt idx="5145">
                  <c:v>40178</c:v>
                </c:pt>
                <c:pt idx="5146">
                  <c:v>40179</c:v>
                </c:pt>
                <c:pt idx="5147">
                  <c:v>40182</c:v>
                </c:pt>
                <c:pt idx="5148">
                  <c:v>40183</c:v>
                </c:pt>
                <c:pt idx="5149">
                  <c:v>40184</c:v>
                </c:pt>
                <c:pt idx="5150">
                  <c:v>40185</c:v>
                </c:pt>
                <c:pt idx="5151">
                  <c:v>40186</c:v>
                </c:pt>
                <c:pt idx="5152">
                  <c:v>40189</c:v>
                </c:pt>
                <c:pt idx="5153">
                  <c:v>40190</c:v>
                </c:pt>
                <c:pt idx="5154">
                  <c:v>40191</c:v>
                </c:pt>
                <c:pt idx="5155">
                  <c:v>40192</c:v>
                </c:pt>
                <c:pt idx="5156">
                  <c:v>40193</c:v>
                </c:pt>
                <c:pt idx="5157">
                  <c:v>40196</c:v>
                </c:pt>
                <c:pt idx="5158">
                  <c:v>40197</c:v>
                </c:pt>
                <c:pt idx="5159">
                  <c:v>40198</c:v>
                </c:pt>
                <c:pt idx="5160">
                  <c:v>40199</c:v>
                </c:pt>
                <c:pt idx="5161">
                  <c:v>40200</c:v>
                </c:pt>
                <c:pt idx="5162">
                  <c:v>40203</c:v>
                </c:pt>
                <c:pt idx="5163">
                  <c:v>40204</c:v>
                </c:pt>
                <c:pt idx="5164">
                  <c:v>40205</c:v>
                </c:pt>
                <c:pt idx="5165">
                  <c:v>40206</c:v>
                </c:pt>
                <c:pt idx="5166">
                  <c:v>40207</c:v>
                </c:pt>
                <c:pt idx="5167">
                  <c:v>40210</c:v>
                </c:pt>
                <c:pt idx="5168">
                  <c:v>40211</c:v>
                </c:pt>
                <c:pt idx="5169">
                  <c:v>40212</c:v>
                </c:pt>
                <c:pt idx="5170">
                  <c:v>40213</c:v>
                </c:pt>
                <c:pt idx="5171">
                  <c:v>40214</c:v>
                </c:pt>
                <c:pt idx="5172">
                  <c:v>40217</c:v>
                </c:pt>
                <c:pt idx="5173">
                  <c:v>40218</c:v>
                </c:pt>
                <c:pt idx="5174">
                  <c:v>40219</c:v>
                </c:pt>
                <c:pt idx="5175">
                  <c:v>40220</c:v>
                </c:pt>
                <c:pt idx="5176">
                  <c:v>40221</c:v>
                </c:pt>
                <c:pt idx="5177">
                  <c:v>40224</c:v>
                </c:pt>
                <c:pt idx="5178">
                  <c:v>40225</c:v>
                </c:pt>
                <c:pt idx="5179">
                  <c:v>40226</c:v>
                </c:pt>
                <c:pt idx="5180">
                  <c:v>40227</c:v>
                </c:pt>
                <c:pt idx="5181">
                  <c:v>40228</c:v>
                </c:pt>
                <c:pt idx="5182">
                  <c:v>40231</c:v>
                </c:pt>
                <c:pt idx="5183">
                  <c:v>40232</c:v>
                </c:pt>
                <c:pt idx="5184">
                  <c:v>40233</c:v>
                </c:pt>
                <c:pt idx="5185">
                  <c:v>40234</c:v>
                </c:pt>
                <c:pt idx="5186">
                  <c:v>40235</c:v>
                </c:pt>
                <c:pt idx="5187">
                  <c:v>40238</c:v>
                </c:pt>
                <c:pt idx="5188">
                  <c:v>40239</c:v>
                </c:pt>
                <c:pt idx="5189">
                  <c:v>40240</c:v>
                </c:pt>
                <c:pt idx="5190">
                  <c:v>40241</c:v>
                </c:pt>
                <c:pt idx="5191">
                  <c:v>40242</c:v>
                </c:pt>
                <c:pt idx="5192">
                  <c:v>40245</c:v>
                </c:pt>
                <c:pt idx="5193">
                  <c:v>40246</c:v>
                </c:pt>
                <c:pt idx="5194">
                  <c:v>40247</c:v>
                </c:pt>
                <c:pt idx="5195">
                  <c:v>40248</c:v>
                </c:pt>
                <c:pt idx="5196">
                  <c:v>40249</c:v>
                </c:pt>
                <c:pt idx="5197">
                  <c:v>40252</c:v>
                </c:pt>
                <c:pt idx="5198">
                  <c:v>40253</c:v>
                </c:pt>
                <c:pt idx="5199">
                  <c:v>40254</c:v>
                </c:pt>
                <c:pt idx="5200">
                  <c:v>40255</c:v>
                </c:pt>
                <c:pt idx="5201">
                  <c:v>40256</c:v>
                </c:pt>
                <c:pt idx="5202">
                  <c:v>40259</c:v>
                </c:pt>
                <c:pt idx="5203">
                  <c:v>40260</c:v>
                </c:pt>
                <c:pt idx="5204">
                  <c:v>40261</c:v>
                </c:pt>
                <c:pt idx="5205">
                  <c:v>40262</c:v>
                </c:pt>
                <c:pt idx="5206">
                  <c:v>40263</c:v>
                </c:pt>
                <c:pt idx="5207">
                  <c:v>40266</c:v>
                </c:pt>
                <c:pt idx="5208">
                  <c:v>40267</c:v>
                </c:pt>
                <c:pt idx="5209">
                  <c:v>40268</c:v>
                </c:pt>
                <c:pt idx="5210">
                  <c:v>40269</c:v>
                </c:pt>
                <c:pt idx="5211">
                  <c:v>40270</c:v>
                </c:pt>
                <c:pt idx="5212">
                  <c:v>40273</c:v>
                </c:pt>
                <c:pt idx="5213">
                  <c:v>40274</c:v>
                </c:pt>
                <c:pt idx="5214">
                  <c:v>40275</c:v>
                </c:pt>
                <c:pt idx="5215">
                  <c:v>40276</c:v>
                </c:pt>
                <c:pt idx="5216">
                  <c:v>40277</c:v>
                </c:pt>
                <c:pt idx="5217">
                  <c:v>40280</c:v>
                </c:pt>
                <c:pt idx="5218">
                  <c:v>40281</c:v>
                </c:pt>
                <c:pt idx="5219">
                  <c:v>40282</c:v>
                </c:pt>
                <c:pt idx="5220">
                  <c:v>40283</c:v>
                </c:pt>
                <c:pt idx="5221">
                  <c:v>40284</c:v>
                </c:pt>
                <c:pt idx="5222">
                  <c:v>40287</c:v>
                </c:pt>
                <c:pt idx="5223">
                  <c:v>40288</c:v>
                </c:pt>
                <c:pt idx="5224">
                  <c:v>40289</c:v>
                </c:pt>
                <c:pt idx="5225">
                  <c:v>40290</c:v>
                </c:pt>
                <c:pt idx="5226">
                  <c:v>40291</c:v>
                </c:pt>
                <c:pt idx="5227">
                  <c:v>40294</c:v>
                </c:pt>
                <c:pt idx="5228">
                  <c:v>40295</c:v>
                </c:pt>
                <c:pt idx="5229">
                  <c:v>40296</c:v>
                </c:pt>
                <c:pt idx="5230">
                  <c:v>40297</c:v>
                </c:pt>
                <c:pt idx="5231">
                  <c:v>40298</c:v>
                </c:pt>
                <c:pt idx="5232">
                  <c:v>40301</c:v>
                </c:pt>
                <c:pt idx="5233">
                  <c:v>40302</c:v>
                </c:pt>
                <c:pt idx="5234">
                  <c:v>40303</c:v>
                </c:pt>
                <c:pt idx="5235">
                  <c:v>40304</c:v>
                </c:pt>
                <c:pt idx="5236">
                  <c:v>40305</c:v>
                </c:pt>
                <c:pt idx="5237">
                  <c:v>40308</c:v>
                </c:pt>
                <c:pt idx="5238">
                  <c:v>40309</c:v>
                </c:pt>
                <c:pt idx="5239">
                  <c:v>40310</c:v>
                </c:pt>
                <c:pt idx="5240">
                  <c:v>40311</c:v>
                </c:pt>
                <c:pt idx="5241">
                  <c:v>40312</c:v>
                </c:pt>
                <c:pt idx="5242">
                  <c:v>40315</c:v>
                </c:pt>
                <c:pt idx="5243">
                  <c:v>40316</c:v>
                </c:pt>
                <c:pt idx="5244">
                  <c:v>40317</c:v>
                </c:pt>
                <c:pt idx="5245">
                  <c:v>40318</c:v>
                </c:pt>
                <c:pt idx="5246">
                  <c:v>40319</c:v>
                </c:pt>
                <c:pt idx="5247">
                  <c:v>40322</c:v>
                </c:pt>
                <c:pt idx="5248">
                  <c:v>40323</c:v>
                </c:pt>
                <c:pt idx="5249">
                  <c:v>40324</c:v>
                </c:pt>
                <c:pt idx="5250">
                  <c:v>40325</c:v>
                </c:pt>
                <c:pt idx="5251">
                  <c:v>40326</c:v>
                </c:pt>
                <c:pt idx="5252">
                  <c:v>40329</c:v>
                </c:pt>
                <c:pt idx="5253">
                  <c:v>40330</c:v>
                </c:pt>
                <c:pt idx="5254">
                  <c:v>40331</c:v>
                </c:pt>
                <c:pt idx="5255">
                  <c:v>40332</c:v>
                </c:pt>
                <c:pt idx="5256">
                  <c:v>40333</c:v>
                </c:pt>
                <c:pt idx="5257">
                  <c:v>40336</c:v>
                </c:pt>
                <c:pt idx="5258">
                  <c:v>40337</c:v>
                </c:pt>
                <c:pt idx="5259">
                  <c:v>40338</c:v>
                </c:pt>
                <c:pt idx="5260">
                  <c:v>40339</c:v>
                </c:pt>
                <c:pt idx="5261">
                  <c:v>40340</c:v>
                </c:pt>
                <c:pt idx="5262">
                  <c:v>40343</c:v>
                </c:pt>
                <c:pt idx="5263">
                  <c:v>40344</c:v>
                </c:pt>
                <c:pt idx="5264">
                  <c:v>40345</c:v>
                </c:pt>
                <c:pt idx="5265">
                  <c:v>40346</c:v>
                </c:pt>
                <c:pt idx="5266">
                  <c:v>40347</c:v>
                </c:pt>
                <c:pt idx="5267">
                  <c:v>40350</c:v>
                </c:pt>
                <c:pt idx="5268">
                  <c:v>40351</c:v>
                </c:pt>
                <c:pt idx="5269">
                  <c:v>40352</c:v>
                </c:pt>
                <c:pt idx="5270">
                  <c:v>40353</c:v>
                </c:pt>
                <c:pt idx="5271">
                  <c:v>40354</c:v>
                </c:pt>
                <c:pt idx="5272">
                  <c:v>40357</c:v>
                </c:pt>
                <c:pt idx="5273">
                  <c:v>40358</c:v>
                </c:pt>
                <c:pt idx="5274">
                  <c:v>40359</c:v>
                </c:pt>
                <c:pt idx="5275">
                  <c:v>40360</c:v>
                </c:pt>
                <c:pt idx="5276">
                  <c:v>40361</c:v>
                </c:pt>
                <c:pt idx="5277">
                  <c:v>40364</c:v>
                </c:pt>
                <c:pt idx="5278">
                  <c:v>40365</c:v>
                </c:pt>
                <c:pt idx="5279">
                  <c:v>40366</c:v>
                </c:pt>
                <c:pt idx="5280">
                  <c:v>40367</c:v>
                </c:pt>
                <c:pt idx="5281">
                  <c:v>40368</c:v>
                </c:pt>
                <c:pt idx="5282">
                  <c:v>40371</c:v>
                </c:pt>
                <c:pt idx="5283">
                  <c:v>40372</c:v>
                </c:pt>
                <c:pt idx="5284">
                  <c:v>40373</c:v>
                </c:pt>
                <c:pt idx="5285">
                  <c:v>40374</c:v>
                </c:pt>
                <c:pt idx="5286">
                  <c:v>40375</c:v>
                </c:pt>
                <c:pt idx="5287">
                  <c:v>40378</c:v>
                </c:pt>
                <c:pt idx="5288">
                  <c:v>40379</c:v>
                </c:pt>
                <c:pt idx="5289">
                  <c:v>40380</c:v>
                </c:pt>
                <c:pt idx="5290">
                  <c:v>40381</c:v>
                </c:pt>
                <c:pt idx="5291">
                  <c:v>40382</c:v>
                </c:pt>
                <c:pt idx="5292">
                  <c:v>40385</c:v>
                </c:pt>
                <c:pt idx="5293">
                  <c:v>40386</c:v>
                </c:pt>
                <c:pt idx="5294">
                  <c:v>40387</c:v>
                </c:pt>
                <c:pt idx="5295">
                  <c:v>40388</c:v>
                </c:pt>
                <c:pt idx="5296">
                  <c:v>40389</c:v>
                </c:pt>
                <c:pt idx="5297">
                  <c:v>40392</c:v>
                </c:pt>
                <c:pt idx="5298">
                  <c:v>40393</c:v>
                </c:pt>
                <c:pt idx="5299">
                  <c:v>40394</c:v>
                </c:pt>
                <c:pt idx="5300">
                  <c:v>40395</c:v>
                </c:pt>
                <c:pt idx="5301">
                  <c:v>40396</c:v>
                </c:pt>
                <c:pt idx="5302">
                  <c:v>40399</c:v>
                </c:pt>
                <c:pt idx="5303">
                  <c:v>40400</c:v>
                </c:pt>
                <c:pt idx="5304">
                  <c:v>40401</c:v>
                </c:pt>
                <c:pt idx="5305">
                  <c:v>40402</c:v>
                </c:pt>
                <c:pt idx="5306">
                  <c:v>40403</c:v>
                </c:pt>
                <c:pt idx="5307">
                  <c:v>40406</c:v>
                </c:pt>
                <c:pt idx="5308">
                  <c:v>40407</c:v>
                </c:pt>
                <c:pt idx="5309">
                  <c:v>40408</c:v>
                </c:pt>
                <c:pt idx="5310">
                  <c:v>40409</c:v>
                </c:pt>
                <c:pt idx="5311">
                  <c:v>40410</c:v>
                </c:pt>
                <c:pt idx="5312">
                  <c:v>40413</c:v>
                </c:pt>
                <c:pt idx="5313">
                  <c:v>40414</c:v>
                </c:pt>
                <c:pt idx="5314">
                  <c:v>40415</c:v>
                </c:pt>
                <c:pt idx="5315">
                  <c:v>40416</c:v>
                </c:pt>
                <c:pt idx="5316">
                  <c:v>40417</c:v>
                </c:pt>
                <c:pt idx="5317">
                  <c:v>40420</c:v>
                </c:pt>
                <c:pt idx="5318">
                  <c:v>40421</c:v>
                </c:pt>
                <c:pt idx="5319">
                  <c:v>40422</c:v>
                </c:pt>
                <c:pt idx="5320">
                  <c:v>40423</c:v>
                </c:pt>
                <c:pt idx="5321">
                  <c:v>40424</c:v>
                </c:pt>
                <c:pt idx="5322">
                  <c:v>40427</c:v>
                </c:pt>
                <c:pt idx="5323">
                  <c:v>40428</c:v>
                </c:pt>
                <c:pt idx="5324">
                  <c:v>40429</c:v>
                </c:pt>
                <c:pt idx="5325">
                  <c:v>40430</c:v>
                </c:pt>
                <c:pt idx="5326">
                  <c:v>40431</c:v>
                </c:pt>
                <c:pt idx="5327">
                  <c:v>40434</c:v>
                </c:pt>
                <c:pt idx="5328">
                  <c:v>40435</c:v>
                </c:pt>
                <c:pt idx="5329">
                  <c:v>40436</c:v>
                </c:pt>
                <c:pt idx="5330">
                  <c:v>40437</c:v>
                </c:pt>
                <c:pt idx="5331">
                  <c:v>40438</c:v>
                </c:pt>
                <c:pt idx="5332">
                  <c:v>40441</c:v>
                </c:pt>
                <c:pt idx="5333">
                  <c:v>40442</c:v>
                </c:pt>
                <c:pt idx="5334">
                  <c:v>40443</c:v>
                </c:pt>
                <c:pt idx="5335">
                  <c:v>40444</c:v>
                </c:pt>
                <c:pt idx="5336">
                  <c:v>40445</c:v>
                </c:pt>
                <c:pt idx="5337">
                  <c:v>40448</c:v>
                </c:pt>
                <c:pt idx="5338">
                  <c:v>40449</c:v>
                </c:pt>
                <c:pt idx="5339">
                  <c:v>40450</c:v>
                </c:pt>
                <c:pt idx="5340">
                  <c:v>40451</c:v>
                </c:pt>
                <c:pt idx="5341">
                  <c:v>40452</c:v>
                </c:pt>
                <c:pt idx="5342">
                  <c:v>40455</c:v>
                </c:pt>
                <c:pt idx="5343">
                  <c:v>40456</c:v>
                </c:pt>
                <c:pt idx="5344">
                  <c:v>40457</c:v>
                </c:pt>
                <c:pt idx="5345">
                  <c:v>40458</c:v>
                </c:pt>
                <c:pt idx="5346">
                  <c:v>40459</c:v>
                </c:pt>
                <c:pt idx="5347">
                  <c:v>40462</c:v>
                </c:pt>
                <c:pt idx="5348">
                  <c:v>40463</c:v>
                </c:pt>
                <c:pt idx="5349">
                  <c:v>40464</c:v>
                </c:pt>
                <c:pt idx="5350">
                  <c:v>40465</c:v>
                </c:pt>
                <c:pt idx="5351">
                  <c:v>40466</c:v>
                </c:pt>
                <c:pt idx="5352">
                  <c:v>40469</c:v>
                </c:pt>
                <c:pt idx="5353">
                  <c:v>40470</c:v>
                </c:pt>
                <c:pt idx="5354">
                  <c:v>40471</c:v>
                </c:pt>
                <c:pt idx="5355">
                  <c:v>40472</c:v>
                </c:pt>
                <c:pt idx="5356">
                  <c:v>40473</c:v>
                </c:pt>
                <c:pt idx="5357">
                  <c:v>40476</c:v>
                </c:pt>
                <c:pt idx="5358">
                  <c:v>40477</c:v>
                </c:pt>
                <c:pt idx="5359">
                  <c:v>40478</c:v>
                </c:pt>
                <c:pt idx="5360">
                  <c:v>40479</c:v>
                </c:pt>
                <c:pt idx="5361">
                  <c:v>40480</c:v>
                </c:pt>
                <c:pt idx="5362">
                  <c:v>40483</c:v>
                </c:pt>
                <c:pt idx="5363">
                  <c:v>40484</c:v>
                </c:pt>
                <c:pt idx="5364">
                  <c:v>40485</c:v>
                </c:pt>
                <c:pt idx="5365">
                  <c:v>40486</c:v>
                </c:pt>
                <c:pt idx="5366">
                  <c:v>40487</c:v>
                </c:pt>
                <c:pt idx="5367">
                  <c:v>40490</c:v>
                </c:pt>
                <c:pt idx="5368">
                  <c:v>40491</c:v>
                </c:pt>
                <c:pt idx="5369">
                  <c:v>40492</c:v>
                </c:pt>
                <c:pt idx="5370">
                  <c:v>40493</c:v>
                </c:pt>
                <c:pt idx="5371">
                  <c:v>40494</c:v>
                </c:pt>
                <c:pt idx="5372">
                  <c:v>40497</c:v>
                </c:pt>
                <c:pt idx="5373">
                  <c:v>40498</c:v>
                </c:pt>
                <c:pt idx="5374">
                  <c:v>40499</c:v>
                </c:pt>
                <c:pt idx="5375">
                  <c:v>40500</c:v>
                </c:pt>
                <c:pt idx="5376">
                  <c:v>40501</c:v>
                </c:pt>
                <c:pt idx="5377">
                  <c:v>40504</c:v>
                </c:pt>
                <c:pt idx="5378">
                  <c:v>40505</c:v>
                </c:pt>
                <c:pt idx="5379">
                  <c:v>40506</c:v>
                </c:pt>
                <c:pt idx="5380">
                  <c:v>40507</c:v>
                </c:pt>
                <c:pt idx="5381">
                  <c:v>40508</c:v>
                </c:pt>
                <c:pt idx="5382">
                  <c:v>40511</c:v>
                </c:pt>
                <c:pt idx="5383">
                  <c:v>40512</c:v>
                </c:pt>
                <c:pt idx="5384">
                  <c:v>40513</c:v>
                </c:pt>
                <c:pt idx="5385">
                  <c:v>40514</c:v>
                </c:pt>
                <c:pt idx="5386">
                  <c:v>40515</c:v>
                </c:pt>
                <c:pt idx="5387">
                  <c:v>40518</c:v>
                </c:pt>
                <c:pt idx="5388">
                  <c:v>40519</c:v>
                </c:pt>
                <c:pt idx="5389">
                  <c:v>40520</c:v>
                </c:pt>
                <c:pt idx="5390">
                  <c:v>40521</c:v>
                </c:pt>
                <c:pt idx="5391">
                  <c:v>40522</c:v>
                </c:pt>
                <c:pt idx="5392">
                  <c:v>40525</c:v>
                </c:pt>
                <c:pt idx="5393">
                  <c:v>40526</c:v>
                </c:pt>
                <c:pt idx="5394">
                  <c:v>40527</c:v>
                </c:pt>
                <c:pt idx="5395">
                  <c:v>40528</c:v>
                </c:pt>
                <c:pt idx="5396">
                  <c:v>40529</c:v>
                </c:pt>
                <c:pt idx="5397">
                  <c:v>40532</c:v>
                </c:pt>
                <c:pt idx="5398">
                  <c:v>40533</c:v>
                </c:pt>
                <c:pt idx="5399">
                  <c:v>40534</c:v>
                </c:pt>
                <c:pt idx="5400">
                  <c:v>40535</c:v>
                </c:pt>
                <c:pt idx="5401">
                  <c:v>40536</c:v>
                </c:pt>
                <c:pt idx="5402">
                  <c:v>40539</c:v>
                </c:pt>
                <c:pt idx="5403">
                  <c:v>40540</c:v>
                </c:pt>
                <c:pt idx="5404">
                  <c:v>40541</c:v>
                </c:pt>
                <c:pt idx="5405">
                  <c:v>40542</c:v>
                </c:pt>
                <c:pt idx="5406">
                  <c:v>40543</c:v>
                </c:pt>
                <c:pt idx="5407">
                  <c:v>40546</c:v>
                </c:pt>
                <c:pt idx="5408">
                  <c:v>40547</c:v>
                </c:pt>
                <c:pt idx="5409">
                  <c:v>40548</c:v>
                </c:pt>
                <c:pt idx="5410">
                  <c:v>40549</c:v>
                </c:pt>
                <c:pt idx="5411">
                  <c:v>40550</c:v>
                </c:pt>
                <c:pt idx="5412">
                  <c:v>40553</c:v>
                </c:pt>
                <c:pt idx="5413">
                  <c:v>40554</c:v>
                </c:pt>
                <c:pt idx="5414">
                  <c:v>40555</c:v>
                </c:pt>
                <c:pt idx="5415">
                  <c:v>40556</c:v>
                </c:pt>
                <c:pt idx="5416">
                  <c:v>40557</c:v>
                </c:pt>
                <c:pt idx="5417">
                  <c:v>40560</c:v>
                </c:pt>
                <c:pt idx="5418">
                  <c:v>40561</c:v>
                </c:pt>
                <c:pt idx="5419">
                  <c:v>40562</c:v>
                </c:pt>
                <c:pt idx="5420">
                  <c:v>40563</c:v>
                </c:pt>
                <c:pt idx="5421">
                  <c:v>40564</c:v>
                </c:pt>
                <c:pt idx="5422">
                  <c:v>40567</c:v>
                </c:pt>
                <c:pt idx="5423">
                  <c:v>40568</c:v>
                </c:pt>
                <c:pt idx="5424">
                  <c:v>40569</c:v>
                </c:pt>
                <c:pt idx="5425">
                  <c:v>40570</c:v>
                </c:pt>
                <c:pt idx="5426">
                  <c:v>40571</c:v>
                </c:pt>
                <c:pt idx="5427">
                  <c:v>40574</c:v>
                </c:pt>
                <c:pt idx="5428">
                  <c:v>40575</c:v>
                </c:pt>
                <c:pt idx="5429">
                  <c:v>40576</c:v>
                </c:pt>
                <c:pt idx="5430">
                  <c:v>40577</c:v>
                </c:pt>
                <c:pt idx="5431">
                  <c:v>40578</c:v>
                </c:pt>
                <c:pt idx="5432">
                  <c:v>40581</c:v>
                </c:pt>
                <c:pt idx="5433">
                  <c:v>40582</c:v>
                </c:pt>
                <c:pt idx="5434">
                  <c:v>40583</c:v>
                </c:pt>
                <c:pt idx="5435">
                  <c:v>40584</c:v>
                </c:pt>
                <c:pt idx="5436">
                  <c:v>40585</c:v>
                </c:pt>
                <c:pt idx="5437">
                  <c:v>40588</c:v>
                </c:pt>
                <c:pt idx="5438">
                  <c:v>40589</c:v>
                </c:pt>
                <c:pt idx="5439">
                  <c:v>40590</c:v>
                </c:pt>
                <c:pt idx="5440">
                  <c:v>40591</c:v>
                </c:pt>
                <c:pt idx="5441">
                  <c:v>40592</c:v>
                </c:pt>
                <c:pt idx="5442">
                  <c:v>40595</c:v>
                </c:pt>
                <c:pt idx="5443">
                  <c:v>40596</c:v>
                </c:pt>
                <c:pt idx="5444">
                  <c:v>40597</c:v>
                </c:pt>
                <c:pt idx="5445">
                  <c:v>40598</c:v>
                </c:pt>
                <c:pt idx="5446">
                  <c:v>40599</c:v>
                </c:pt>
                <c:pt idx="5447">
                  <c:v>40602</c:v>
                </c:pt>
                <c:pt idx="5448">
                  <c:v>40603</c:v>
                </c:pt>
                <c:pt idx="5449">
                  <c:v>40604</c:v>
                </c:pt>
                <c:pt idx="5450">
                  <c:v>40605</c:v>
                </c:pt>
                <c:pt idx="5451">
                  <c:v>40606</c:v>
                </c:pt>
                <c:pt idx="5452">
                  <c:v>40609</c:v>
                </c:pt>
                <c:pt idx="5453">
                  <c:v>40610</c:v>
                </c:pt>
                <c:pt idx="5454">
                  <c:v>40611</c:v>
                </c:pt>
                <c:pt idx="5455">
                  <c:v>40612</c:v>
                </c:pt>
                <c:pt idx="5456">
                  <c:v>40613</c:v>
                </c:pt>
                <c:pt idx="5457">
                  <c:v>40616</c:v>
                </c:pt>
                <c:pt idx="5458">
                  <c:v>40617</c:v>
                </c:pt>
                <c:pt idx="5459">
                  <c:v>40618</c:v>
                </c:pt>
                <c:pt idx="5460">
                  <c:v>40619</c:v>
                </c:pt>
                <c:pt idx="5461">
                  <c:v>40620</c:v>
                </c:pt>
                <c:pt idx="5462">
                  <c:v>40623</c:v>
                </c:pt>
                <c:pt idx="5463">
                  <c:v>40624</c:v>
                </c:pt>
                <c:pt idx="5464">
                  <c:v>40625</c:v>
                </c:pt>
                <c:pt idx="5465">
                  <c:v>40626</c:v>
                </c:pt>
                <c:pt idx="5466">
                  <c:v>40627</c:v>
                </c:pt>
                <c:pt idx="5467">
                  <c:v>40630</c:v>
                </c:pt>
                <c:pt idx="5468">
                  <c:v>40631</c:v>
                </c:pt>
                <c:pt idx="5469">
                  <c:v>40632</c:v>
                </c:pt>
                <c:pt idx="5470">
                  <c:v>40633</c:v>
                </c:pt>
                <c:pt idx="5471">
                  <c:v>40634</c:v>
                </c:pt>
                <c:pt idx="5472">
                  <c:v>40637</c:v>
                </c:pt>
                <c:pt idx="5473">
                  <c:v>40638</c:v>
                </c:pt>
                <c:pt idx="5474">
                  <c:v>40639</c:v>
                </c:pt>
                <c:pt idx="5475">
                  <c:v>40640</c:v>
                </c:pt>
                <c:pt idx="5476">
                  <c:v>40641</c:v>
                </c:pt>
                <c:pt idx="5477">
                  <c:v>40644</c:v>
                </c:pt>
                <c:pt idx="5478">
                  <c:v>40645</c:v>
                </c:pt>
                <c:pt idx="5479">
                  <c:v>40646</c:v>
                </c:pt>
                <c:pt idx="5480">
                  <c:v>40647</c:v>
                </c:pt>
                <c:pt idx="5481">
                  <c:v>40648</c:v>
                </c:pt>
                <c:pt idx="5482">
                  <c:v>40651</c:v>
                </c:pt>
                <c:pt idx="5483">
                  <c:v>40652</c:v>
                </c:pt>
                <c:pt idx="5484">
                  <c:v>40653</c:v>
                </c:pt>
                <c:pt idx="5485">
                  <c:v>40654</c:v>
                </c:pt>
                <c:pt idx="5486">
                  <c:v>40655</c:v>
                </c:pt>
                <c:pt idx="5487">
                  <c:v>40658</c:v>
                </c:pt>
                <c:pt idx="5488">
                  <c:v>40659</c:v>
                </c:pt>
                <c:pt idx="5489">
                  <c:v>40660</c:v>
                </c:pt>
                <c:pt idx="5490">
                  <c:v>40661</c:v>
                </c:pt>
                <c:pt idx="5491">
                  <c:v>40662</c:v>
                </c:pt>
                <c:pt idx="5492">
                  <c:v>40665</c:v>
                </c:pt>
                <c:pt idx="5493">
                  <c:v>40666</c:v>
                </c:pt>
                <c:pt idx="5494">
                  <c:v>40667</c:v>
                </c:pt>
                <c:pt idx="5495">
                  <c:v>40668</c:v>
                </c:pt>
                <c:pt idx="5496">
                  <c:v>40669</c:v>
                </c:pt>
                <c:pt idx="5497">
                  <c:v>40672</c:v>
                </c:pt>
                <c:pt idx="5498">
                  <c:v>40673</c:v>
                </c:pt>
                <c:pt idx="5499">
                  <c:v>40674</c:v>
                </c:pt>
                <c:pt idx="5500">
                  <c:v>40675</c:v>
                </c:pt>
                <c:pt idx="5501">
                  <c:v>40676</c:v>
                </c:pt>
                <c:pt idx="5502">
                  <c:v>40679</c:v>
                </c:pt>
                <c:pt idx="5503">
                  <c:v>40680</c:v>
                </c:pt>
                <c:pt idx="5504">
                  <c:v>40681</c:v>
                </c:pt>
                <c:pt idx="5505">
                  <c:v>40682</c:v>
                </c:pt>
                <c:pt idx="5506">
                  <c:v>40683</c:v>
                </c:pt>
                <c:pt idx="5507">
                  <c:v>40686</c:v>
                </c:pt>
                <c:pt idx="5508">
                  <c:v>40687</c:v>
                </c:pt>
                <c:pt idx="5509">
                  <c:v>40688</c:v>
                </c:pt>
                <c:pt idx="5510">
                  <c:v>40689</c:v>
                </c:pt>
                <c:pt idx="5511">
                  <c:v>40690</c:v>
                </c:pt>
                <c:pt idx="5512">
                  <c:v>40693</c:v>
                </c:pt>
                <c:pt idx="5513">
                  <c:v>40694</c:v>
                </c:pt>
                <c:pt idx="5514">
                  <c:v>40695</c:v>
                </c:pt>
                <c:pt idx="5515">
                  <c:v>40696</c:v>
                </c:pt>
                <c:pt idx="5516">
                  <c:v>40697</c:v>
                </c:pt>
                <c:pt idx="5517">
                  <c:v>40700</c:v>
                </c:pt>
                <c:pt idx="5518">
                  <c:v>40701</c:v>
                </c:pt>
                <c:pt idx="5519">
                  <c:v>40702</c:v>
                </c:pt>
                <c:pt idx="5520">
                  <c:v>40703</c:v>
                </c:pt>
                <c:pt idx="5521">
                  <c:v>40704</c:v>
                </c:pt>
                <c:pt idx="5522">
                  <c:v>40707</c:v>
                </c:pt>
                <c:pt idx="5523">
                  <c:v>40708</c:v>
                </c:pt>
                <c:pt idx="5524">
                  <c:v>40709</c:v>
                </c:pt>
                <c:pt idx="5525">
                  <c:v>40710</c:v>
                </c:pt>
                <c:pt idx="5526">
                  <c:v>40711</c:v>
                </c:pt>
                <c:pt idx="5527">
                  <c:v>40714</c:v>
                </c:pt>
                <c:pt idx="5528">
                  <c:v>40715</c:v>
                </c:pt>
                <c:pt idx="5529">
                  <c:v>40716</c:v>
                </c:pt>
                <c:pt idx="5530">
                  <c:v>40717</c:v>
                </c:pt>
                <c:pt idx="5531">
                  <c:v>40718</c:v>
                </c:pt>
                <c:pt idx="5532">
                  <c:v>40721</c:v>
                </c:pt>
                <c:pt idx="5533">
                  <c:v>40722</c:v>
                </c:pt>
                <c:pt idx="5534">
                  <c:v>40723</c:v>
                </c:pt>
                <c:pt idx="5535">
                  <c:v>40724</c:v>
                </c:pt>
                <c:pt idx="5536">
                  <c:v>40725</c:v>
                </c:pt>
                <c:pt idx="5537">
                  <c:v>40728</c:v>
                </c:pt>
                <c:pt idx="5538">
                  <c:v>40729</c:v>
                </c:pt>
                <c:pt idx="5539">
                  <c:v>40730</c:v>
                </c:pt>
                <c:pt idx="5540">
                  <c:v>40731</c:v>
                </c:pt>
                <c:pt idx="5541">
                  <c:v>40732</c:v>
                </c:pt>
                <c:pt idx="5542">
                  <c:v>40735</c:v>
                </c:pt>
                <c:pt idx="5543">
                  <c:v>40736</c:v>
                </c:pt>
                <c:pt idx="5544">
                  <c:v>40737</c:v>
                </c:pt>
                <c:pt idx="5545">
                  <c:v>40738</c:v>
                </c:pt>
                <c:pt idx="5546">
                  <c:v>40739</c:v>
                </c:pt>
                <c:pt idx="5547">
                  <c:v>40742</c:v>
                </c:pt>
                <c:pt idx="5548">
                  <c:v>40743</c:v>
                </c:pt>
                <c:pt idx="5549">
                  <c:v>40744</c:v>
                </c:pt>
                <c:pt idx="5550">
                  <c:v>40745</c:v>
                </c:pt>
                <c:pt idx="5551">
                  <c:v>40746</c:v>
                </c:pt>
                <c:pt idx="5552">
                  <c:v>40749</c:v>
                </c:pt>
                <c:pt idx="5553">
                  <c:v>40750</c:v>
                </c:pt>
                <c:pt idx="5554">
                  <c:v>40751</c:v>
                </c:pt>
                <c:pt idx="5555">
                  <c:v>40752</c:v>
                </c:pt>
                <c:pt idx="5556">
                  <c:v>40753</c:v>
                </c:pt>
                <c:pt idx="5557">
                  <c:v>40756</c:v>
                </c:pt>
                <c:pt idx="5558">
                  <c:v>40757</c:v>
                </c:pt>
                <c:pt idx="5559">
                  <c:v>40758</c:v>
                </c:pt>
                <c:pt idx="5560">
                  <c:v>40759</c:v>
                </c:pt>
                <c:pt idx="5561">
                  <c:v>40760</c:v>
                </c:pt>
                <c:pt idx="5562">
                  <c:v>40763</c:v>
                </c:pt>
                <c:pt idx="5563">
                  <c:v>40764</c:v>
                </c:pt>
                <c:pt idx="5564">
                  <c:v>40765</c:v>
                </c:pt>
                <c:pt idx="5565">
                  <c:v>40766</c:v>
                </c:pt>
                <c:pt idx="5566">
                  <c:v>40767</c:v>
                </c:pt>
                <c:pt idx="5567">
                  <c:v>40770</c:v>
                </c:pt>
                <c:pt idx="5568">
                  <c:v>40771</c:v>
                </c:pt>
                <c:pt idx="5569">
                  <c:v>40772</c:v>
                </c:pt>
                <c:pt idx="5570">
                  <c:v>40773</c:v>
                </c:pt>
                <c:pt idx="5571">
                  <c:v>40774</c:v>
                </c:pt>
                <c:pt idx="5572">
                  <c:v>40777</c:v>
                </c:pt>
                <c:pt idx="5573">
                  <c:v>40778</c:v>
                </c:pt>
                <c:pt idx="5574">
                  <c:v>40779</c:v>
                </c:pt>
                <c:pt idx="5575">
                  <c:v>40780</c:v>
                </c:pt>
                <c:pt idx="5576">
                  <c:v>40781</c:v>
                </c:pt>
                <c:pt idx="5577">
                  <c:v>40784</c:v>
                </c:pt>
                <c:pt idx="5578">
                  <c:v>40785</c:v>
                </c:pt>
                <c:pt idx="5579">
                  <c:v>40786</c:v>
                </c:pt>
                <c:pt idx="5580">
                  <c:v>40787</c:v>
                </c:pt>
                <c:pt idx="5581">
                  <c:v>40788</c:v>
                </c:pt>
                <c:pt idx="5582">
                  <c:v>40791</c:v>
                </c:pt>
                <c:pt idx="5583">
                  <c:v>40792</c:v>
                </c:pt>
                <c:pt idx="5584">
                  <c:v>40793</c:v>
                </c:pt>
                <c:pt idx="5585">
                  <c:v>40794</c:v>
                </c:pt>
                <c:pt idx="5586">
                  <c:v>40795</c:v>
                </c:pt>
                <c:pt idx="5587">
                  <c:v>40798</c:v>
                </c:pt>
                <c:pt idx="5588">
                  <c:v>40799</c:v>
                </c:pt>
                <c:pt idx="5589">
                  <c:v>40800</c:v>
                </c:pt>
                <c:pt idx="5590">
                  <c:v>40801</c:v>
                </c:pt>
                <c:pt idx="5591">
                  <c:v>40802</c:v>
                </c:pt>
                <c:pt idx="5592">
                  <c:v>40805</c:v>
                </c:pt>
                <c:pt idx="5593">
                  <c:v>40806</c:v>
                </c:pt>
                <c:pt idx="5594">
                  <c:v>40807</c:v>
                </c:pt>
                <c:pt idx="5595">
                  <c:v>40808</c:v>
                </c:pt>
                <c:pt idx="5596">
                  <c:v>40809</c:v>
                </c:pt>
                <c:pt idx="5597">
                  <c:v>40812</c:v>
                </c:pt>
                <c:pt idx="5598">
                  <c:v>40813</c:v>
                </c:pt>
                <c:pt idx="5599">
                  <c:v>40814</c:v>
                </c:pt>
                <c:pt idx="5600">
                  <c:v>40815</c:v>
                </c:pt>
                <c:pt idx="5601">
                  <c:v>40816</c:v>
                </c:pt>
                <c:pt idx="5602">
                  <c:v>40819</c:v>
                </c:pt>
                <c:pt idx="5603">
                  <c:v>40820</c:v>
                </c:pt>
                <c:pt idx="5604">
                  <c:v>40821</c:v>
                </c:pt>
                <c:pt idx="5605">
                  <c:v>40822</c:v>
                </c:pt>
                <c:pt idx="5606">
                  <c:v>40823</c:v>
                </c:pt>
                <c:pt idx="5607">
                  <c:v>40826</c:v>
                </c:pt>
                <c:pt idx="5608">
                  <c:v>40827</c:v>
                </c:pt>
                <c:pt idx="5609">
                  <c:v>40828</c:v>
                </c:pt>
                <c:pt idx="5610">
                  <c:v>40829</c:v>
                </c:pt>
                <c:pt idx="5611">
                  <c:v>40830</c:v>
                </c:pt>
                <c:pt idx="5612">
                  <c:v>40833</c:v>
                </c:pt>
                <c:pt idx="5613">
                  <c:v>40834</c:v>
                </c:pt>
                <c:pt idx="5614">
                  <c:v>40835</c:v>
                </c:pt>
                <c:pt idx="5615">
                  <c:v>40836</c:v>
                </c:pt>
                <c:pt idx="5616">
                  <c:v>40837</c:v>
                </c:pt>
                <c:pt idx="5617">
                  <c:v>40840</c:v>
                </c:pt>
                <c:pt idx="5618">
                  <c:v>40841</c:v>
                </c:pt>
                <c:pt idx="5619">
                  <c:v>40842</c:v>
                </c:pt>
                <c:pt idx="5620">
                  <c:v>40843</c:v>
                </c:pt>
                <c:pt idx="5621">
                  <c:v>40844</c:v>
                </c:pt>
                <c:pt idx="5622">
                  <c:v>40847</c:v>
                </c:pt>
                <c:pt idx="5623">
                  <c:v>40848</c:v>
                </c:pt>
                <c:pt idx="5624">
                  <c:v>40849</c:v>
                </c:pt>
                <c:pt idx="5625">
                  <c:v>40850</c:v>
                </c:pt>
                <c:pt idx="5626">
                  <c:v>40851</c:v>
                </c:pt>
                <c:pt idx="5627">
                  <c:v>40854</c:v>
                </c:pt>
                <c:pt idx="5628">
                  <c:v>40855</c:v>
                </c:pt>
                <c:pt idx="5629">
                  <c:v>40856</c:v>
                </c:pt>
                <c:pt idx="5630">
                  <c:v>40857</c:v>
                </c:pt>
                <c:pt idx="5631">
                  <c:v>40858</c:v>
                </c:pt>
                <c:pt idx="5632">
                  <c:v>40861</c:v>
                </c:pt>
                <c:pt idx="5633">
                  <c:v>40862</c:v>
                </c:pt>
                <c:pt idx="5634">
                  <c:v>40863</c:v>
                </c:pt>
                <c:pt idx="5635">
                  <c:v>40864</c:v>
                </c:pt>
                <c:pt idx="5636">
                  <c:v>40865</c:v>
                </c:pt>
                <c:pt idx="5637">
                  <c:v>40868</c:v>
                </c:pt>
                <c:pt idx="5638">
                  <c:v>40869</c:v>
                </c:pt>
                <c:pt idx="5639">
                  <c:v>40870</c:v>
                </c:pt>
                <c:pt idx="5640">
                  <c:v>40871</c:v>
                </c:pt>
                <c:pt idx="5641">
                  <c:v>40872</c:v>
                </c:pt>
                <c:pt idx="5642">
                  <c:v>40875</c:v>
                </c:pt>
                <c:pt idx="5643">
                  <c:v>40876</c:v>
                </c:pt>
                <c:pt idx="5644">
                  <c:v>40877</c:v>
                </c:pt>
                <c:pt idx="5645">
                  <c:v>40878</c:v>
                </c:pt>
                <c:pt idx="5646">
                  <c:v>40879</c:v>
                </c:pt>
                <c:pt idx="5647">
                  <c:v>40882</c:v>
                </c:pt>
                <c:pt idx="5648">
                  <c:v>40883</c:v>
                </c:pt>
                <c:pt idx="5649">
                  <c:v>40884</c:v>
                </c:pt>
                <c:pt idx="5650">
                  <c:v>40885</c:v>
                </c:pt>
                <c:pt idx="5651">
                  <c:v>40886</c:v>
                </c:pt>
                <c:pt idx="5652">
                  <c:v>40889</c:v>
                </c:pt>
                <c:pt idx="5653">
                  <c:v>40890</c:v>
                </c:pt>
                <c:pt idx="5654">
                  <c:v>40891</c:v>
                </c:pt>
                <c:pt idx="5655">
                  <c:v>40892</c:v>
                </c:pt>
                <c:pt idx="5656">
                  <c:v>40893</c:v>
                </c:pt>
                <c:pt idx="5657">
                  <c:v>40896</c:v>
                </c:pt>
                <c:pt idx="5658">
                  <c:v>40897</c:v>
                </c:pt>
                <c:pt idx="5659">
                  <c:v>40898</c:v>
                </c:pt>
                <c:pt idx="5660">
                  <c:v>40899</c:v>
                </c:pt>
                <c:pt idx="5661">
                  <c:v>40900</c:v>
                </c:pt>
                <c:pt idx="5662">
                  <c:v>40903</c:v>
                </c:pt>
                <c:pt idx="5663">
                  <c:v>40904</c:v>
                </c:pt>
                <c:pt idx="5664">
                  <c:v>40905</c:v>
                </c:pt>
                <c:pt idx="5665">
                  <c:v>40906</c:v>
                </c:pt>
                <c:pt idx="5666">
                  <c:v>40907</c:v>
                </c:pt>
                <c:pt idx="5667">
                  <c:v>40910</c:v>
                </c:pt>
                <c:pt idx="5668">
                  <c:v>40911</c:v>
                </c:pt>
                <c:pt idx="5669">
                  <c:v>40912</c:v>
                </c:pt>
                <c:pt idx="5670">
                  <c:v>40913</c:v>
                </c:pt>
                <c:pt idx="5671">
                  <c:v>40914</c:v>
                </c:pt>
                <c:pt idx="5672">
                  <c:v>40917</c:v>
                </c:pt>
                <c:pt idx="5673">
                  <c:v>40918</c:v>
                </c:pt>
                <c:pt idx="5674">
                  <c:v>40919</c:v>
                </c:pt>
                <c:pt idx="5675">
                  <c:v>40920</c:v>
                </c:pt>
                <c:pt idx="5676">
                  <c:v>40921</c:v>
                </c:pt>
                <c:pt idx="5677">
                  <c:v>40924</c:v>
                </c:pt>
                <c:pt idx="5678">
                  <c:v>40925</c:v>
                </c:pt>
                <c:pt idx="5679">
                  <c:v>40926</c:v>
                </c:pt>
                <c:pt idx="5680">
                  <c:v>40927</c:v>
                </c:pt>
                <c:pt idx="5681">
                  <c:v>40928</c:v>
                </c:pt>
                <c:pt idx="5682">
                  <c:v>40931</c:v>
                </c:pt>
                <c:pt idx="5683">
                  <c:v>40932</c:v>
                </c:pt>
                <c:pt idx="5684">
                  <c:v>40933</c:v>
                </c:pt>
                <c:pt idx="5685">
                  <c:v>40934</c:v>
                </c:pt>
                <c:pt idx="5686">
                  <c:v>40935</c:v>
                </c:pt>
                <c:pt idx="5687">
                  <c:v>40938</c:v>
                </c:pt>
                <c:pt idx="5688">
                  <c:v>40939</c:v>
                </c:pt>
                <c:pt idx="5689">
                  <c:v>40940</c:v>
                </c:pt>
                <c:pt idx="5690">
                  <c:v>40941</c:v>
                </c:pt>
                <c:pt idx="5691">
                  <c:v>40942</c:v>
                </c:pt>
                <c:pt idx="5692">
                  <c:v>40945</c:v>
                </c:pt>
                <c:pt idx="5693">
                  <c:v>40946</c:v>
                </c:pt>
                <c:pt idx="5694">
                  <c:v>40947</c:v>
                </c:pt>
                <c:pt idx="5695">
                  <c:v>40948</c:v>
                </c:pt>
                <c:pt idx="5696">
                  <c:v>40949</c:v>
                </c:pt>
                <c:pt idx="5697">
                  <c:v>40952</c:v>
                </c:pt>
                <c:pt idx="5698">
                  <c:v>40953</c:v>
                </c:pt>
                <c:pt idx="5699">
                  <c:v>40954</c:v>
                </c:pt>
                <c:pt idx="5700">
                  <c:v>40955</c:v>
                </c:pt>
                <c:pt idx="5701">
                  <c:v>40956</c:v>
                </c:pt>
                <c:pt idx="5702">
                  <c:v>40959</c:v>
                </c:pt>
                <c:pt idx="5703">
                  <c:v>40960</c:v>
                </c:pt>
                <c:pt idx="5704">
                  <c:v>40961</c:v>
                </c:pt>
                <c:pt idx="5705">
                  <c:v>40962</c:v>
                </c:pt>
                <c:pt idx="5706">
                  <c:v>40963</c:v>
                </c:pt>
                <c:pt idx="5707">
                  <c:v>40966</c:v>
                </c:pt>
                <c:pt idx="5708">
                  <c:v>40967</c:v>
                </c:pt>
                <c:pt idx="5709">
                  <c:v>40968</c:v>
                </c:pt>
                <c:pt idx="5710">
                  <c:v>40969</c:v>
                </c:pt>
                <c:pt idx="5711">
                  <c:v>40970</c:v>
                </c:pt>
                <c:pt idx="5712">
                  <c:v>40973</c:v>
                </c:pt>
                <c:pt idx="5713">
                  <c:v>40974</c:v>
                </c:pt>
                <c:pt idx="5714">
                  <c:v>40975</c:v>
                </c:pt>
                <c:pt idx="5715">
                  <c:v>40976</c:v>
                </c:pt>
                <c:pt idx="5716">
                  <c:v>40977</c:v>
                </c:pt>
                <c:pt idx="5717">
                  <c:v>40980</c:v>
                </c:pt>
                <c:pt idx="5718">
                  <c:v>40981</c:v>
                </c:pt>
                <c:pt idx="5719">
                  <c:v>40982</c:v>
                </c:pt>
                <c:pt idx="5720">
                  <c:v>40983</c:v>
                </c:pt>
                <c:pt idx="5721">
                  <c:v>40984</c:v>
                </c:pt>
                <c:pt idx="5722">
                  <c:v>40987</c:v>
                </c:pt>
                <c:pt idx="5723">
                  <c:v>40988</c:v>
                </c:pt>
                <c:pt idx="5724">
                  <c:v>40989</c:v>
                </c:pt>
                <c:pt idx="5725">
                  <c:v>40990</c:v>
                </c:pt>
                <c:pt idx="5726">
                  <c:v>40991</c:v>
                </c:pt>
                <c:pt idx="5727">
                  <c:v>40994</c:v>
                </c:pt>
                <c:pt idx="5728">
                  <c:v>40995</c:v>
                </c:pt>
                <c:pt idx="5729">
                  <c:v>40996</c:v>
                </c:pt>
                <c:pt idx="5730">
                  <c:v>40997</c:v>
                </c:pt>
                <c:pt idx="5731">
                  <c:v>40998</c:v>
                </c:pt>
                <c:pt idx="5732">
                  <c:v>41001</c:v>
                </c:pt>
                <c:pt idx="5733">
                  <c:v>41002</c:v>
                </c:pt>
                <c:pt idx="5734">
                  <c:v>41003</c:v>
                </c:pt>
                <c:pt idx="5735">
                  <c:v>41004</c:v>
                </c:pt>
                <c:pt idx="5736">
                  <c:v>41005</c:v>
                </c:pt>
                <c:pt idx="5737">
                  <c:v>41008</c:v>
                </c:pt>
                <c:pt idx="5738">
                  <c:v>41009</c:v>
                </c:pt>
                <c:pt idx="5739">
                  <c:v>41010</c:v>
                </c:pt>
                <c:pt idx="5740">
                  <c:v>41011</c:v>
                </c:pt>
                <c:pt idx="5741">
                  <c:v>41012</c:v>
                </c:pt>
                <c:pt idx="5742">
                  <c:v>41015</c:v>
                </c:pt>
                <c:pt idx="5743">
                  <c:v>41016</c:v>
                </c:pt>
                <c:pt idx="5744">
                  <c:v>41017</c:v>
                </c:pt>
                <c:pt idx="5745">
                  <c:v>41018</c:v>
                </c:pt>
                <c:pt idx="5746">
                  <c:v>41019</c:v>
                </c:pt>
                <c:pt idx="5747">
                  <c:v>41022</c:v>
                </c:pt>
                <c:pt idx="5748">
                  <c:v>41023</c:v>
                </c:pt>
                <c:pt idx="5749">
                  <c:v>41024</c:v>
                </c:pt>
                <c:pt idx="5750">
                  <c:v>41025</c:v>
                </c:pt>
                <c:pt idx="5751">
                  <c:v>41026</c:v>
                </c:pt>
                <c:pt idx="5752">
                  <c:v>41029</c:v>
                </c:pt>
                <c:pt idx="5753">
                  <c:v>41030</c:v>
                </c:pt>
                <c:pt idx="5754">
                  <c:v>41031</c:v>
                </c:pt>
                <c:pt idx="5755">
                  <c:v>41032</c:v>
                </c:pt>
                <c:pt idx="5756">
                  <c:v>41033</c:v>
                </c:pt>
                <c:pt idx="5757">
                  <c:v>41036</c:v>
                </c:pt>
                <c:pt idx="5758">
                  <c:v>41037</c:v>
                </c:pt>
                <c:pt idx="5759">
                  <c:v>41038</c:v>
                </c:pt>
                <c:pt idx="5760">
                  <c:v>41039</c:v>
                </c:pt>
                <c:pt idx="5761">
                  <c:v>41040</c:v>
                </c:pt>
                <c:pt idx="5762">
                  <c:v>41043</c:v>
                </c:pt>
                <c:pt idx="5763">
                  <c:v>41044</c:v>
                </c:pt>
                <c:pt idx="5764">
                  <c:v>41045</c:v>
                </c:pt>
                <c:pt idx="5765">
                  <c:v>41046</c:v>
                </c:pt>
                <c:pt idx="5766">
                  <c:v>41047</c:v>
                </c:pt>
                <c:pt idx="5767">
                  <c:v>41050</c:v>
                </c:pt>
                <c:pt idx="5768">
                  <c:v>41051</c:v>
                </c:pt>
                <c:pt idx="5769">
                  <c:v>41052</c:v>
                </c:pt>
                <c:pt idx="5770">
                  <c:v>41053</c:v>
                </c:pt>
                <c:pt idx="5771">
                  <c:v>41054</c:v>
                </c:pt>
                <c:pt idx="5772">
                  <c:v>41057</c:v>
                </c:pt>
                <c:pt idx="5773">
                  <c:v>41058</c:v>
                </c:pt>
                <c:pt idx="5774">
                  <c:v>41059</c:v>
                </c:pt>
                <c:pt idx="5775">
                  <c:v>41060</c:v>
                </c:pt>
                <c:pt idx="5776">
                  <c:v>41061</c:v>
                </c:pt>
                <c:pt idx="5777">
                  <c:v>41064</c:v>
                </c:pt>
                <c:pt idx="5778">
                  <c:v>41065</c:v>
                </c:pt>
                <c:pt idx="5779">
                  <c:v>41066</c:v>
                </c:pt>
                <c:pt idx="5780">
                  <c:v>41067</c:v>
                </c:pt>
                <c:pt idx="5781">
                  <c:v>41068</c:v>
                </c:pt>
                <c:pt idx="5782">
                  <c:v>41071</c:v>
                </c:pt>
                <c:pt idx="5783">
                  <c:v>41072</c:v>
                </c:pt>
                <c:pt idx="5784">
                  <c:v>41073</c:v>
                </c:pt>
                <c:pt idx="5785">
                  <c:v>41074</c:v>
                </c:pt>
                <c:pt idx="5786">
                  <c:v>41075</c:v>
                </c:pt>
                <c:pt idx="5787">
                  <c:v>41078</c:v>
                </c:pt>
                <c:pt idx="5788">
                  <c:v>41079</c:v>
                </c:pt>
                <c:pt idx="5789">
                  <c:v>41080</c:v>
                </c:pt>
                <c:pt idx="5790">
                  <c:v>41081</c:v>
                </c:pt>
                <c:pt idx="5791">
                  <c:v>41082</c:v>
                </c:pt>
                <c:pt idx="5792">
                  <c:v>41085</c:v>
                </c:pt>
                <c:pt idx="5793">
                  <c:v>41086</c:v>
                </c:pt>
                <c:pt idx="5794">
                  <c:v>41087</c:v>
                </c:pt>
                <c:pt idx="5795">
                  <c:v>41088</c:v>
                </c:pt>
                <c:pt idx="5796">
                  <c:v>41089</c:v>
                </c:pt>
                <c:pt idx="5797">
                  <c:v>41092</c:v>
                </c:pt>
                <c:pt idx="5798">
                  <c:v>41093</c:v>
                </c:pt>
                <c:pt idx="5799">
                  <c:v>41094</c:v>
                </c:pt>
                <c:pt idx="5800">
                  <c:v>41095</c:v>
                </c:pt>
                <c:pt idx="5801">
                  <c:v>41096</c:v>
                </c:pt>
                <c:pt idx="5802">
                  <c:v>41099</c:v>
                </c:pt>
                <c:pt idx="5803">
                  <c:v>41100</c:v>
                </c:pt>
                <c:pt idx="5804">
                  <c:v>41101</c:v>
                </c:pt>
                <c:pt idx="5805">
                  <c:v>41102</c:v>
                </c:pt>
                <c:pt idx="5806">
                  <c:v>41103</c:v>
                </c:pt>
                <c:pt idx="5807">
                  <c:v>41106</c:v>
                </c:pt>
                <c:pt idx="5808">
                  <c:v>41107</c:v>
                </c:pt>
                <c:pt idx="5809">
                  <c:v>41108</c:v>
                </c:pt>
                <c:pt idx="5810">
                  <c:v>41109</c:v>
                </c:pt>
                <c:pt idx="5811">
                  <c:v>41110</c:v>
                </c:pt>
                <c:pt idx="5812">
                  <c:v>41113</c:v>
                </c:pt>
                <c:pt idx="5813">
                  <c:v>41114</c:v>
                </c:pt>
                <c:pt idx="5814">
                  <c:v>41115</c:v>
                </c:pt>
                <c:pt idx="5815">
                  <c:v>41116</c:v>
                </c:pt>
                <c:pt idx="5816">
                  <c:v>41117</c:v>
                </c:pt>
                <c:pt idx="5817">
                  <c:v>41120</c:v>
                </c:pt>
                <c:pt idx="5818">
                  <c:v>41121</c:v>
                </c:pt>
                <c:pt idx="5819">
                  <c:v>41122</c:v>
                </c:pt>
                <c:pt idx="5820">
                  <c:v>41123</c:v>
                </c:pt>
                <c:pt idx="5821">
                  <c:v>41124</c:v>
                </c:pt>
                <c:pt idx="5822">
                  <c:v>41127</c:v>
                </c:pt>
                <c:pt idx="5823">
                  <c:v>41128</c:v>
                </c:pt>
                <c:pt idx="5824">
                  <c:v>41129</c:v>
                </c:pt>
                <c:pt idx="5825">
                  <c:v>41130</c:v>
                </c:pt>
                <c:pt idx="5826">
                  <c:v>41131</c:v>
                </c:pt>
                <c:pt idx="5827">
                  <c:v>41134</c:v>
                </c:pt>
                <c:pt idx="5828">
                  <c:v>41135</c:v>
                </c:pt>
                <c:pt idx="5829">
                  <c:v>41136</c:v>
                </c:pt>
                <c:pt idx="5830">
                  <c:v>41137</c:v>
                </c:pt>
                <c:pt idx="5831">
                  <c:v>41138</c:v>
                </c:pt>
                <c:pt idx="5832">
                  <c:v>41141</c:v>
                </c:pt>
                <c:pt idx="5833">
                  <c:v>41142</c:v>
                </c:pt>
                <c:pt idx="5834">
                  <c:v>41143</c:v>
                </c:pt>
                <c:pt idx="5835">
                  <c:v>41144</c:v>
                </c:pt>
                <c:pt idx="5836">
                  <c:v>41145</c:v>
                </c:pt>
                <c:pt idx="5837">
                  <c:v>41148</c:v>
                </c:pt>
                <c:pt idx="5838">
                  <c:v>41149</c:v>
                </c:pt>
                <c:pt idx="5839">
                  <c:v>41150</c:v>
                </c:pt>
                <c:pt idx="5840">
                  <c:v>41151</c:v>
                </c:pt>
                <c:pt idx="5841">
                  <c:v>41152</c:v>
                </c:pt>
                <c:pt idx="5842">
                  <c:v>41155</c:v>
                </c:pt>
                <c:pt idx="5843">
                  <c:v>41156</c:v>
                </c:pt>
                <c:pt idx="5844">
                  <c:v>41157</c:v>
                </c:pt>
                <c:pt idx="5845">
                  <c:v>41158</c:v>
                </c:pt>
                <c:pt idx="5846">
                  <c:v>41159</c:v>
                </c:pt>
                <c:pt idx="5847">
                  <c:v>41162</c:v>
                </c:pt>
                <c:pt idx="5848">
                  <c:v>41163</c:v>
                </c:pt>
                <c:pt idx="5849">
                  <c:v>41164</c:v>
                </c:pt>
                <c:pt idx="5850">
                  <c:v>41165</c:v>
                </c:pt>
                <c:pt idx="5851">
                  <c:v>41166</c:v>
                </c:pt>
                <c:pt idx="5852">
                  <c:v>41169</c:v>
                </c:pt>
                <c:pt idx="5853">
                  <c:v>41170</c:v>
                </c:pt>
                <c:pt idx="5854">
                  <c:v>41171</c:v>
                </c:pt>
                <c:pt idx="5855">
                  <c:v>41172</c:v>
                </c:pt>
                <c:pt idx="5856">
                  <c:v>41173</c:v>
                </c:pt>
                <c:pt idx="5857">
                  <c:v>41176</c:v>
                </c:pt>
                <c:pt idx="5858">
                  <c:v>41177</c:v>
                </c:pt>
                <c:pt idx="5859">
                  <c:v>41178</c:v>
                </c:pt>
                <c:pt idx="5860">
                  <c:v>41179</c:v>
                </c:pt>
                <c:pt idx="5861">
                  <c:v>41180</c:v>
                </c:pt>
                <c:pt idx="5862">
                  <c:v>41183</c:v>
                </c:pt>
                <c:pt idx="5863">
                  <c:v>41184</c:v>
                </c:pt>
                <c:pt idx="5864">
                  <c:v>41185</c:v>
                </c:pt>
                <c:pt idx="5865">
                  <c:v>41186</c:v>
                </c:pt>
                <c:pt idx="5866">
                  <c:v>41187</c:v>
                </c:pt>
                <c:pt idx="5867">
                  <c:v>41190</c:v>
                </c:pt>
                <c:pt idx="5868">
                  <c:v>41191</c:v>
                </c:pt>
                <c:pt idx="5869">
                  <c:v>41192</c:v>
                </c:pt>
                <c:pt idx="5870">
                  <c:v>41193</c:v>
                </c:pt>
                <c:pt idx="5871">
                  <c:v>41194</c:v>
                </c:pt>
                <c:pt idx="5872">
                  <c:v>41197</c:v>
                </c:pt>
                <c:pt idx="5873">
                  <c:v>41198</c:v>
                </c:pt>
                <c:pt idx="5874">
                  <c:v>41199</c:v>
                </c:pt>
                <c:pt idx="5875">
                  <c:v>41200</c:v>
                </c:pt>
                <c:pt idx="5876">
                  <c:v>41201</c:v>
                </c:pt>
                <c:pt idx="5877">
                  <c:v>41204</c:v>
                </c:pt>
                <c:pt idx="5878">
                  <c:v>41205</c:v>
                </c:pt>
                <c:pt idx="5879">
                  <c:v>41206</c:v>
                </c:pt>
                <c:pt idx="5880">
                  <c:v>41207</c:v>
                </c:pt>
                <c:pt idx="5881">
                  <c:v>41208</c:v>
                </c:pt>
                <c:pt idx="5882">
                  <c:v>41211</c:v>
                </c:pt>
                <c:pt idx="5883">
                  <c:v>41212</c:v>
                </c:pt>
                <c:pt idx="5884">
                  <c:v>41213</c:v>
                </c:pt>
                <c:pt idx="5885">
                  <c:v>41214</c:v>
                </c:pt>
                <c:pt idx="5886">
                  <c:v>41215</c:v>
                </c:pt>
                <c:pt idx="5887">
                  <c:v>41218</c:v>
                </c:pt>
                <c:pt idx="5888">
                  <c:v>41219</c:v>
                </c:pt>
                <c:pt idx="5889">
                  <c:v>41220</c:v>
                </c:pt>
                <c:pt idx="5890">
                  <c:v>41221</c:v>
                </c:pt>
                <c:pt idx="5891">
                  <c:v>41222</c:v>
                </c:pt>
                <c:pt idx="5892">
                  <c:v>41225</c:v>
                </c:pt>
                <c:pt idx="5893">
                  <c:v>41226</c:v>
                </c:pt>
                <c:pt idx="5894">
                  <c:v>41227</c:v>
                </c:pt>
                <c:pt idx="5895">
                  <c:v>41228</c:v>
                </c:pt>
                <c:pt idx="5896">
                  <c:v>41229</c:v>
                </c:pt>
                <c:pt idx="5897">
                  <c:v>41232</c:v>
                </c:pt>
                <c:pt idx="5898">
                  <c:v>41233</c:v>
                </c:pt>
                <c:pt idx="5899">
                  <c:v>41234</c:v>
                </c:pt>
                <c:pt idx="5900">
                  <c:v>41235</c:v>
                </c:pt>
                <c:pt idx="5901">
                  <c:v>41236</c:v>
                </c:pt>
                <c:pt idx="5902">
                  <c:v>41239</c:v>
                </c:pt>
                <c:pt idx="5903">
                  <c:v>41240</c:v>
                </c:pt>
                <c:pt idx="5904">
                  <c:v>41241</c:v>
                </c:pt>
                <c:pt idx="5905">
                  <c:v>41242</c:v>
                </c:pt>
                <c:pt idx="5906">
                  <c:v>41243</c:v>
                </c:pt>
                <c:pt idx="5907">
                  <c:v>41246</c:v>
                </c:pt>
                <c:pt idx="5908">
                  <c:v>41247</c:v>
                </c:pt>
                <c:pt idx="5909">
                  <c:v>41248</c:v>
                </c:pt>
                <c:pt idx="5910">
                  <c:v>41249</c:v>
                </c:pt>
                <c:pt idx="5911">
                  <c:v>41250</c:v>
                </c:pt>
                <c:pt idx="5912">
                  <c:v>41253</c:v>
                </c:pt>
                <c:pt idx="5913">
                  <c:v>41254</c:v>
                </c:pt>
                <c:pt idx="5914">
                  <c:v>41255</c:v>
                </c:pt>
                <c:pt idx="5915">
                  <c:v>41256</c:v>
                </c:pt>
                <c:pt idx="5916">
                  <c:v>41257</c:v>
                </c:pt>
                <c:pt idx="5917">
                  <c:v>41260</c:v>
                </c:pt>
                <c:pt idx="5918">
                  <c:v>41261</c:v>
                </c:pt>
                <c:pt idx="5919">
                  <c:v>41262</c:v>
                </c:pt>
                <c:pt idx="5920">
                  <c:v>41263</c:v>
                </c:pt>
                <c:pt idx="5921">
                  <c:v>41264</c:v>
                </c:pt>
                <c:pt idx="5922">
                  <c:v>41267</c:v>
                </c:pt>
                <c:pt idx="5923">
                  <c:v>41268</c:v>
                </c:pt>
                <c:pt idx="5924">
                  <c:v>41269</c:v>
                </c:pt>
                <c:pt idx="5925">
                  <c:v>41270</c:v>
                </c:pt>
                <c:pt idx="5926">
                  <c:v>41271</c:v>
                </c:pt>
                <c:pt idx="5927">
                  <c:v>41274</c:v>
                </c:pt>
                <c:pt idx="5928">
                  <c:v>41275</c:v>
                </c:pt>
                <c:pt idx="5929">
                  <c:v>41276</c:v>
                </c:pt>
                <c:pt idx="5930">
                  <c:v>41277</c:v>
                </c:pt>
                <c:pt idx="5931">
                  <c:v>41278</c:v>
                </c:pt>
                <c:pt idx="5932">
                  <c:v>41281</c:v>
                </c:pt>
                <c:pt idx="5933">
                  <c:v>41282</c:v>
                </c:pt>
                <c:pt idx="5934">
                  <c:v>41283</c:v>
                </c:pt>
                <c:pt idx="5935">
                  <c:v>41284</c:v>
                </c:pt>
                <c:pt idx="5936">
                  <c:v>41285</c:v>
                </c:pt>
                <c:pt idx="5937">
                  <c:v>41288</c:v>
                </c:pt>
                <c:pt idx="5938">
                  <c:v>41289</c:v>
                </c:pt>
                <c:pt idx="5939">
                  <c:v>41290</c:v>
                </c:pt>
                <c:pt idx="5940">
                  <c:v>41291</c:v>
                </c:pt>
                <c:pt idx="5941">
                  <c:v>41292</c:v>
                </c:pt>
                <c:pt idx="5942">
                  <c:v>41295</c:v>
                </c:pt>
                <c:pt idx="5943">
                  <c:v>41296</c:v>
                </c:pt>
                <c:pt idx="5944">
                  <c:v>41297</c:v>
                </c:pt>
                <c:pt idx="5945">
                  <c:v>41298</c:v>
                </c:pt>
                <c:pt idx="5946">
                  <c:v>41299</c:v>
                </c:pt>
                <c:pt idx="5947">
                  <c:v>41302</c:v>
                </c:pt>
                <c:pt idx="5948">
                  <c:v>41303</c:v>
                </c:pt>
                <c:pt idx="5949">
                  <c:v>41304</c:v>
                </c:pt>
                <c:pt idx="5950">
                  <c:v>41305</c:v>
                </c:pt>
                <c:pt idx="5951">
                  <c:v>41306</c:v>
                </c:pt>
                <c:pt idx="5952">
                  <c:v>41309</c:v>
                </c:pt>
                <c:pt idx="5953">
                  <c:v>41310</c:v>
                </c:pt>
                <c:pt idx="5954">
                  <c:v>41311</c:v>
                </c:pt>
                <c:pt idx="5955">
                  <c:v>41312</c:v>
                </c:pt>
                <c:pt idx="5956">
                  <c:v>41313</c:v>
                </c:pt>
                <c:pt idx="5957">
                  <c:v>41316</c:v>
                </c:pt>
                <c:pt idx="5958">
                  <c:v>41317</c:v>
                </c:pt>
                <c:pt idx="5959">
                  <c:v>41318</c:v>
                </c:pt>
                <c:pt idx="5960">
                  <c:v>41319</c:v>
                </c:pt>
                <c:pt idx="5961">
                  <c:v>41320</c:v>
                </c:pt>
                <c:pt idx="5962">
                  <c:v>41323</c:v>
                </c:pt>
                <c:pt idx="5963">
                  <c:v>41324</c:v>
                </c:pt>
                <c:pt idx="5964">
                  <c:v>41325</c:v>
                </c:pt>
                <c:pt idx="5965">
                  <c:v>41326</c:v>
                </c:pt>
                <c:pt idx="5966">
                  <c:v>41327</c:v>
                </c:pt>
                <c:pt idx="5967">
                  <c:v>41330</c:v>
                </c:pt>
                <c:pt idx="5968">
                  <c:v>41331</c:v>
                </c:pt>
                <c:pt idx="5969">
                  <c:v>41332</c:v>
                </c:pt>
                <c:pt idx="5970">
                  <c:v>41333</c:v>
                </c:pt>
                <c:pt idx="5971">
                  <c:v>41334</c:v>
                </c:pt>
                <c:pt idx="5972">
                  <c:v>41337</c:v>
                </c:pt>
                <c:pt idx="5973">
                  <c:v>41338</c:v>
                </c:pt>
                <c:pt idx="5974">
                  <c:v>41339</c:v>
                </c:pt>
                <c:pt idx="5975">
                  <c:v>41340</c:v>
                </c:pt>
                <c:pt idx="5976">
                  <c:v>41341</c:v>
                </c:pt>
                <c:pt idx="5977">
                  <c:v>41344</c:v>
                </c:pt>
                <c:pt idx="5978">
                  <c:v>41345</c:v>
                </c:pt>
                <c:pt idx="5979">
                  <c:v>41346</c:v>
                </c:pt>
                <c:pt idx="5980">
                  <c:v>41347</c:v>
                </c:pt>
                <c:pt idx="5981">
                  <c:v>41348</c:v>
                </c:pt>
                <c:pt idx="5982">
                  <c:v>41351</c:v>
                </c:pt>
                <c:pt idx="5983">
                  <c:v>41352</c:v>
                </c:pt>
                <c:pt idx="5984">
                  <c:v>41353</c:v>
                </c:pt>
                <c:pt idx="5985">
                  <c:v>41354</c:v>
                </c:pt>
                <c:pt idx="5986">
                  <c:v>41355</c:v>
                </c:pt>
                <c:pt idx="5987">
                  <c:v>41358</c:v>
                </c:pt>
                <c:pt idx="5988">
                  <c:v>41359</c:v>
                </c:pt>
                <c:pt idx="5989">
                  <c:v>41360</c:v>
                </c:pt>
                <c:pt idx="5990">
                  <c:v>41361</c:v>
                </c:pt>
                <c:pt idx="5991">
                  <c:v>41362</c:v>
                </c:pt>
                <c:pt idx="5992">
                  <c:v>41365</c:v>
                </c:pt>
                <c:pt idx="5993">
                  <c:v>41366</c:v>
                </c:pt>
                <c:pt idx="5994">
                  <c:v>41367</c:v>
                </c:pt>
                <c:pt idx="5995">
                  <c:v>41368</c:v>
                </c:pt>
                <c:pt idx="5996">
                  <c:v>41369</c:v>
                </c:pt>
                <c:pt idx="5997">
                  <c:v>41372</c:v>
                </c:pt>
                <c:pt idx="5998">
                  <c:v>41373</c:v>
                </c:pt>
                <c:pt idx="5999">
                  <c:v>41374</c:v>
                </c:pt>
                <c:pt idx="6000">
                  <c:v>41375</c:v>
                </c:pt>
                <c:pt idx="6001">
                  <c:v>41376</c:v>
                </c:pt>
                <c:pt idx="6002">
                  <c:v>41379</c:v>
                </c:pt>
                <c:pt idx="6003">
                  <c:v>41380</c:v>
                </c:pt>
                <c:pt idx="6004">
                  <c:v>41381</c:v>
                </c:pt>
                <c:pt idx="6005">
                  <c:v>41382</c:v>
                </c:pt>
                <c:pt idx="6006">
                  <c:v>41383</c:v>
                </c:pt>
                <c:pt idx="6007">
                  <c:v>41386</c:v>
                </c:pt>
                <c:pt idx="6008">
                  <c:v>41387</c:v>
                </c:pt>
                <c:pt idx="6009">
                  <c:v>41388</c:v>
                </c:pt>
                <c:pt idx="6010">
                  <c:v>41389</c:v>
                </c:pt>
                <c:pt idx="6011">
                  <c:v>41390</c:v>
                </c:pt>
                <c:pt idx="6012">
                  <c:v>41393</c:v>
                </c:pt>
                <c:pt idx="6013">
                  <c:v>41394</c:v>
                </c:pt>
                <c:pt idx="6014">
                  <c:v>41395</c:v>
                </c:pt>
                <c:pt idx="6015">
                  <c:v>41396</c:v>
                </c:pt>
                <c:pt idx="6016">
                  <c:v>41397</c:v>
                </c:pt>
                <c:pt idx="6017">
                  <c:v>41400</c:v>
                </c:pt>
                <c:pt idx="6018">
                  <c:v>41401</c:v>
                </c:pt>
                <c:pt idx="6019">
                  <c:v>41402</c:v>
                </c:pt>
                <c:pt idx="6020">
                  <c:v>41403</c:v>
                </c:pt>
                <c:pt idx="6021">
                  <c:v>41404</c:v>
                </c:pt>
                <c:pt idx="6022">
                  <c:v>41407</c:v>
                </c:pt>
                <c:pt idx="6023">
                  <c:v>41408</c:v>
                </c:pt>
                <c:pt idx="6024">
                  <c:v>41409</c:v>
                </c:pt>
                <c:pt idx="6025">
                  <c:v>41410</c:v>
                </c:pt>
                <c:pt idx="6026">
                  <c:v>41411</c:v>
                </c:pt>
                <c:pt idx="6027">
                  <c:v>41414</c:v>
                </c:pt>
                <c:pt idx="6028">
                  <c:v>41415</c:v>
                </c:pt>
                <c:pt idx="6029">
                  <c:v>41416</c:v>
                </c:pt>
                <c:pt idx="6030">
                  <c:v>41417</c:v>
                </c:pt>
                <c:pt idx="6031">
                  <c:v>41418</c:v>
                </c:pt>
                <c:pt idx="6032">
                  <c:v>41421</c:v>
                </c:pt>
                <c:pt idx="6033">
                  <c:v>41422</c:v>
                </c:pt>
                <c:pt idx="6034">
                  <c:v>41423</c:v>
                </c:pt>
                <c:pt idx="6035">
                  <c:v>41424</c:v>
                </c:pt>
                <c:pt idx="6036">
                  <c:v>41425</c:v>
                </c:pt>
                <c:pt idx="6037">
                  <c:v>41428</c:v>
                </c:pt>
                <c:pt idx="6038">
                  <c:v>41429</c:v>
                </c:pt>
                <c:pt idx="6039">
                  <c:v>41430</c:v>
                </c:pt>
                <c:pt idx="6040">
                  <c:v>41431</c:v>
                </c:pt>
                <c:pt idx="6041">
                  <c:v>41432</c:v>
                </c:pt>
                <c:pt idx="6042">
                  <c:v>41435</c:v>
                </c:pt>
                <c:pt idx="6043">
                  <c:v>41436</c:v>
                </c:pt>
                <c:pt idx="6044">
                  <c:v>41437</c:v>
                </c:pt>
                <c:pt idx="6045">
                  <c:v>41438</c:v>
                </c:pt>
                <c:pt idx="6046">
                  <c:v>41439</c:v>
                </c:pt>
                <c:pt idx="6047">
                  <c:v>41442</c:v>
                </c:pt>
                <c:pt idx="6048">
                  <c:v>41443</c:v>
                </c:pt>
                <c:pt idx="6049">
                  <c:v>41444</c:v>
                </c:pt>
                <c:pt idx="6050">
                  <c:v>41445</c:v>
                </c:pt>
                <c:pt idx="6051">
                  <c:v>41446</c:v>
                </c:pt>
                <c:pt idx="6052">
                  <c:v>41449</c:v>
                </c:pt>
                <c:pt idx="6053">
                  <c:v>41450</c:v>
                </c:pt>
                <c:pt idx="6054">
                  <c:v>41451</c:v>
                </c:pt>
                <c:pt idx="6055">
                  <c:v>41452</c:v>
                </c:pt>
                <c:pt idx="6056">
                  <c:v>41453</c:v>
                </c:pt>
                <c:pt idx="6057">
                  <c:v>41456</c:v>
                </c:pt>
                <c:pt idx="6058">
                  <c:v>41457</c:v>
                </c:pt>
                <c:pt idx="6059">
                  <c:v>41458</c:v>
                </c:pt>
                <c:pt idx="6060">
                  <c:v>41459</c:v>
                </c:pt>
                <c:pt idx="6061">
                  <c:v>41460</c:v>
                </c:pt>
                <c:pt idx="6062">
                  <c:v>41463</c:v>
                </c:pt>
                <c:pt idx="6063">
                  <c:v>41464</c:v>
                </c:pt>
                <c:pt idx="6064">
                  <c:v>41465</c:v>
                </c:pt>
                <c:pt idx="6065">
                  <c:v>41466</c:v>
                </c:pt>
                <c:pt idx="6066">
                  <c:v>41467</c:v>
                </c:pt>
                <c:pt idx="6067">
                  <c:v>41470</c:v>
                </c:pt>
                <c:pt idx="6068">
                  <c:v>41471</c:v>
                </c:pt>
                <c:pt idx="6069">
                  <c:v>41472</c:v>
                </c:pt>
                <c:pt idx="6070">
                  <c:v>41473</c:v>
                </c:pt>
                <c:pt idx="6071">
                  <c:v>41474</c:v>
                </c:pt>
                <c:pt idx="6072">
                  <c:v>41477</c:v>
                </c:pt>
                <c:pt idx="6073">
                  <c:v>41478</c:v>
                </c:pt>
                <c:pt idx="6074">
                  <c:v>41479</c:v>
                </c:pt>
                <c:pt idx="6075">
                  <c:v>41480</c:v>
                </c:pt>
                <c:pt idx="6076">
                  <c:v>41481</c:v>
                </c:pt>
                <c:pt idx="6077">
                  <c:v>41484</c:v>
                </c:pt>
                <c:pt idx="6078">
                  <c:v>41485</c:v>
                </c:pt>
                <c:pt idx="6079">
                  <c:v>41486</c:v>
                </c:pt>
                <c:pt idx="6080">
                  <c:v>41487</c:v>
                </c:pt>
                <c:pt idx="6081">
                  <c:v>41488</c:v>
                </c:pt>
                <c:pt idx="6082">
                  <c:v>41491</c:v>
                </c:pt>
                <c:pt idx="6083">
                  <c:v>41492</c:v>
                </c:pt>
                <c:pt idx="6084">
                  <c:v>41493</c:v>
                </c:pt>
                <c:pt idx="6085">
                  <c:v>41494</c:v>
                </c:pt>
                <c:pt idx="6086">
                  <c:v>41495</c:v>
                </c:pt>
                <c:pt idx="6087">
                  <c:v>41498</c:v>
                </c:pt>
                <c:pt idx="6088">
                  <c:v>41499</c:v>
                </c:pt>
                <c:pt idx="6089">
                  <c:v>41500</c:v>
                </c:pt>
                <c:pt idx="6090">
                  <c:v>41501</c:v>
                </c:pt>
                <c:pt idx="6091">
                  <c:v>41502</c:v>
                </c:pt>
                <c:pt idx="6092">
                  <c:v>41505</c:v>
                </c:pt>
                <c:pt idx="6093">
                  <c:v>41506</c:v>
                </c:pt>
                <c:pt idx="6094">
                  <c:v>41507</c:v>
                </c:pt>
                <c:pt idx="6095">
                  <c:v>41508</c:v>
                </c:pt>
                <c:pt idx="6096">
                  <c:v>41509</c:v>
                </c:pt>
                <c:pt idx="6097">
                  <c:v>41512</c:v>
                </c:pt>
                <c:pt idx="6098">
                  <c:v>41513</c:v>
                </c:pt>
                <c:pt idx="6099">
                  <c:v>41514</c:v>
                </c:pt>
                <c:pt idx="6100">
                  <c:v>41515</c:v>
                </c:pt>
                <c:pt idx="6101">
                  <c:v>41516</c:v>
                </c:pt>
                <c:pt idx="6102">
                  <c:v>41519</c:v>
                </c:pt>
                <c:pt idx="6103">
                  <c:v>41520</c:v>
                </c:pt>
                <c:pt idx="6104">
                  <c:v>41521</c:v>
                </c:pt>
                <c:pt idx="6105">
                  <c:v>41522</c:v>
                </c:pt>
                <c:pt idx="6106">
                  <c:v>41523</c:v>
                </c:pt>
                <c:pt idx="6107">
                  <c:v>41526</c:v>
                </c:pt>
                <c:pt idx="6108">
                  <c:v>41527</c:v>
                </c:pt>
                <c:pt idx="6109">
                  <c:v>41528</c:v>
                </c:pt>
                <c:pt idx="6110">
                  <c:v>41529</c:v>
                </c:pt>
                <c:pt idx="6111">
                  <c:v>41530</c:v>
                </c:pt>
                <c:pt idx="6112">
                  <c:v>41533</c:v>
                </c:pt>
                <c:pt idx="6113">
                  <c:v>41534</c:v>
                </c:pt>
                <c:pt idx="6114">
                  <c:v>41535</c:v>
                </c:pt>
                <c:pt idx="6115">
                  <c:v>41536</c:v>
                </c:pt>
                <c:pt idx="6116">
                  <c:v>41537</c:v>
                </c:pt>
                <c:pt idx="6117">
                  <c:v>41540</c:v>
                </c:pt>
                <c:pt idx="6118">
                  <c:v>41541</c:v>
                </c:pt>
                <c:pt idx="6119">
                  <c:v>41542</c:v>
                </c:pt>
                <c:pt idx="6120">
                  <c:v>41543</c:v>
                </c:pt>
                <c:pt idx="6121">
                  <c:v>41544</c:v>
                </c:pt>
                <c:pt idx="6122">
                  <c:v>41547</c:v>
                </c:pt>
                <c:pt idx="6123">
                  <c:v>41548</c:v>
                </c:pt>
                <c:pt idx="6124">
                  <c:v>41549</c:v>
                </c:pt>
                <c:pt idx="6125">
                  <c:v>41550</c:v>
                </c:pt>
                <c:pt idx="6126">
                  <c:v>41551</c:v>
                </c:pt>
                <c:pt idx="6127">
                  <c:v>41554</c:v>
                </c:pt>
                <c:pt idx="6128">
                  <c:v>41555</c:v>
                </c:pt>
                <c:pt idx="6129">
                  <c:v>41556</c:v>
                </c:pt>
                <c:pt idx="6130">
                  <c:v>41557</c:v>
                </c:pt>
                <c:pt idx="6131">
                  <c:v>41558</c:v>
                </c:pt>
                <c:pt idx="6132">
                  <c:v>41561</c:v>
                </c:pt>
                <c:pt idx="6133">
                  <c:v>41562</c:v>
                </c:pt>
                <c:pt idx="6134">
                  <c:v>41563</c:v>
                </c:pt>
                <c:pt idx="6135">
                  <c:v>41564</c:v>
                </c:pt>
                <c:pt idx="6136">
                  <c:v>41565</c:v>
                </c:pt>
                <c:pt idx="6137">
                  <c:v>41568</c:v>
                </c:pt>
                <c:pt idx="6138">
                  <c:v>41569</c:v>
                </c:pt>
                <c:pt idx="6139">
                  <c:v>41570</c:v>
                </c:pt>
                <c:pt idx="6140">
                  <c:v>41571</c:v>
                </c:pt>
                <c:pt idx="6141">
                  <c:v>41572</c:v>
                </c:pt>
                <c:pt idx="6142">
                  <c:v>41575</c:v>
                </c:pt>
                <c:pt idx="6143">
                  <c:v>41576</c:v>
                </c:pt>
                <c:pt idx="6144">
                  <c:v>41577</c:v>
                </c:pt>
                <c:pt idx="6145">
                  <c:v>41578</c:v>
                </c:pt>
                <c:pt idx="6146">
                  <c:v>41579</c:v>
                </c:pt>
                <c:pt idx="6147">
                  <c:v>41582</c:v>
                </c:pt>
                <c:pt idx="6148">
                  <c:v>41583</c:v>
                </c:pt>
                <c:pt idx="6149">
                  <c:v>41584</c:v>
                </c:pt>
                <c:pt idx="6150">
                  <c:v>41585</c:v>
                </c:pt>
                <c:pt idx="6151">
                  <c:v>41586</c:v>
                </c:pt>
                <c:pt idx="6152">
                  <c:v>41589</c:v>
                </c:pt>
                <c:pt idx="6153">
                  <c:v>41590</c:v>
                </c:pt>
                <c:pt idx="6154">
                  <c:v>41591</c:v>
                </c:pt>
                <c:pt idx="6155">
                  <c:v>41592</c:v>
                </c:pt>
                <c:pt idx="6156">
                  <c:v>41593</c:v>
                </c:pt>
                <c:pt idx="6157">
                  <c:v>41596</c:v>
                </c:pt>
                <c:pt idx="6158">
                  <c:v>41597</c:v>
                </c:pt>
                <c:pt idx="6159">
                  <c:v>41598</c:v>
                </c:pt>
                <c:pt idx="6160">
                  <c:v>41599</c:v>
                </c:pt>
                <c:pt idx="6161">
                  <c:v>41600</c:v>
                </c:pt>
                <c:pt idx="6162">
                  <c:v>41603</c:v>
                </c:pt>
                <c:pt idx="6163">
                  <c:v>41604</c:v>
                </c:pt>
                <c:pt idx="6164">
                  <c:v>41605</c:v>
                </c:pt>
                <c:pt idx="6165">
                  <c:v>41606</c:v>
                </c:pt>
                <c:pt idx="6166">
                  <c:v>41607</c:v>
                </c:pt>
                <c:pt idx="6167">
                  <c:v>41610</c:v>
                </c:pt>
                <c:pt idx="6168">
                  <c:v>41611</c:v>
                </c:pt>
                <c:pt idx="6169">
                  <c:v>41612</c:v>
                </c:pt>
                <c:pt idx="6170">
                  <c:v>41613</c:v>
                </c:pt>
                <c:pt idx="6171">
                  <c:v>41614</c:v>
                </c:pt>
                <c:pt idx="6172">
                  <c:v>41617</c:v>
                </c:pt>
                <c:pt idx="6173">
                  <c:v>41618</c:v>
                </c:pt>
                <c:pt idx="6174">
                  <c:v>41619</c:v>
                </c:pt>
                <c:pt idx="6175">
                  <c:v>41620</c:v>
                </c:pt>
                <c:pt idx="6176">
                  <c:v>41621</c:v>
                </c:pt>
                <c:pt idx="6177">
                  <c:v>41624</c:v>
                </c:pt>
                <c:pt idx="6178">
                  <c:v>41625</c:v>
                </c:pt>
                <c:pt idx="6179">
                  <c:v>41626</c:v>
                </c:pt>
                <c:pt idx="6180">
                  <c:v>41627</c:v>
                </c:pt>
                <c:pt idx="6181">
                  <c:v>41628</c:v>
                </c:pt>
                <c:pt idx="6182">
                  <c:v>41631</c:v>
                </c:pt>
                <c:pt idx="6183">
                  <c:v>41632</c:v>
                </c:pt>
                <c:pt idx="6184">
                  <c:v>41633</c:v>
                </c:pt>
                <c:pt idx="6185">
                  <c:v>41634</c:v>
                </c:pt>
                <c:pt idx="6186">
                  <c:v>41635</c:v>
                </c:pt>
                <c:pt idx="6187">
                  <c:v>41638</c:v>
                </c:pt>
                <c:pt idx="6188">
                  <c:v>41639</c:v>
                </c:pt>
                <c:pt idx="6189">
                  <c:v>41640</c:v>
                </c:pt>
                <c:pt idx="6190">
                  <c:v>41641</c:v>
                </c:pt>
                <c:pt idx="6191">
                  <c:v>41642</c:v>
                </c:pt>
                <c:pt idx="6192">
                  <c:v>41645</c:v>
                </c:pt>
                <c:pt idx="6193">
                  <c:v>41646</c:v>
                </c:pt>
                <c:pt idx="6194">
                  <c:v>41647</c:v>
                </c:pt>
                <c:pt idx="6195">
                  <c:v>41648</c:v>
                </c:pt>
                <c:pt idx="6196">
                  <c:v>41649</c:v>
                </c:pt>
                <c:pt idx="6197">
                  <c:v>41652</c:v>
                </c:pt>
                <c:pt idx="6198">
                  <c:v>41653</c:v>
                </c:pt>
                <c:pt idx="6199">
                  <c:v>41654</c:v>
                </c:pt>
                <c:pt idx="6200">
                  <c:v>41655</c:v>
                </c:pt>
                <c:pt idx="6201">
                  <c:v>41656</c:v>
                </c:pt>
                <c:pt idx="6202">
                  <c:v>41659</c:v>
                </c:pt>
                <c:pt idx="6203">
                  <c:v>41660</c:v>
                </c:pt>
                <c:pt idx="6204">
                  <c:v>41661</c:v>
                </c:pt>
                <c:pt idx="6205">
                  <c:v>41662</c:v>
                </c:pt>
                <c:pt idx="6206">
                  <c:v>41663</c:v>
                </c:pt>
                <c:pt idx="6207">
                  <c:v>41666</c:v>
                </c:pt>
                <c:pt idx="6208">
                  <c:v>41667</c:v>
                </c:pt>
                <c:pt idx="6209">
                  <c:v>41668</c:v>
                </c:pt>
                <c:pt idx="6210">
                  <c:v>41669</c:v>
                </c:pt>
                <c:pt idx="6211">
                  <c:v>41670</c:v>
                </c:pt>
                <c:pt idx="6212">
                  <c:v>41673</c:v>
                </c:pt>
                <c:pt idx="6213">
                  <c:v>41674</c:v>
                </c:pt>
                <c:pt idx="6214">
                  <c:v>41675</c:v>
                </c:pt>
                <c:pt idx="6215">
                  <c:v>41676</c:v>
                </c:pt>
                <c:pt idx="6216">
                  <c:v>41677</c:v>
                </c:pt>
                <c:pt idx="6217">
                  <c:v>41680</c:v>
                </c:pt>
                <c:pt idx="6218">
                  <c:v>41681</c:v>
                </c:pt>
                <c:pt idx="6219">
                  <c:v>41682</c:v>
                </c:pt>
                <c:pt idx="6220">
                  <c:v>41683</c:v>
                </c:pt>
                <c:pt idx="6221">
                  <c:v>41684</c:v>
                </c:pt>
                <c:pt idx="6222">
                  <c:v>41687</c:v>
                </c:pt>
                <c:pt idx="6223">
                  <c:v>41688</c:v>
                </c:pt>
                <c:pt idx="6224">
                  <c:v>41689</c:v>
                </c:pt>
                <c:pt idx="6225">
                  <c:v>41690</c:v>
                </c:pt>
                <c:pt idx="6226">
                  <c:v>41691</c:v>
                </c:pt>
                <c:pt idx="6227">
                  <c:v>41694</c:v>
                </c:pt>
                <c:pt idx="6228">
                  <c:v>41695</c:v>
                </c:pt>
                <c:pt idx="6229">
                  <c:v>41696</c:v>
                </c:pt>
                <c:pt idx="6230">
                  <c:v>41697</c:v>
                </c:pt>
                <c:pt idx="6231">
                  <c:v>41698</c:v>
                </c:pt>
                <c:pt idx="6232">
                  <c:v>41701</c:v>
                </c:pt>
                <c:pt idx="6233">
                  <c:v>41702</c:v>
                </c:pt>
                <c:pt idx="6234">
                  <c:v>41703</c:v>
                </c:pt>
                <c:pt idx="6235">
                  <c:v>41704</c:v>
                </c:pt>
                <c:pt idx="6236">
                  <c:v>41705</c:v>
                </c:pt>
                <c:pt idx="6237">
                  <c:v>41708</c:v>
                </c:pt>
                <c:pt idx="6238">
                  <c:v>41709</c:v>
                </c:pt>
                <c:pt idx="6239">
                  <c:v>41710</c:v>
                </c:pt>
                <c:pt idx="6240">
                  <c:v>41711</c:v>
                </c:pt>
                <c:pt idx="6241">
                  <c:v>41712</c:v>
                </c:pt>
                <c:pt idx="6242">
                  <c:v>41715</c:v>
                </c:pt>
                <c:pt idx="6243">
                  <c:v>41716</c:v>
                </c:pt>
                <c:pt idx="6244">
                  <c:v>41717</c:v>
                </c:pt>
                <c:pt idx="6245">
                  <c:v>41718</c:v>
                </c:pt>
                <c:pt idx="6246">
                  <c:v>41719</c:v>
                </c:pt>
                <c:pt idx="6247">
                  <c:v>41722</c:v>
                </c:pt>
                <c:pt idx="6248">
                  <c:v>41723</c:v>
                </c:pt>
                <c:pt idx="6249">
                  <c:v>41724</c:v>
                </c:pt>
                <c:pt idx="6250">
                  <c:v>41725</c:v>
                </c:pt>
                <c:pt idx="6251">
                  <c:v>41726</c:v>
                </c:pt>
                <c:pt idx="6252">
                  <c:v>41729</c:v>
                </c:pt>
                <c:pt idx="6253">
                  <c:v>41730</c:v>
                </c:pt>
                <c:pt idx="6254">
                  <c:v>41731</c:v>
                </c:pt>
                <c:pt idx="6255">
                  <c:v>41732</c:v>
                </c:pt>
                <c:pt idx="6256">
                  <c:v>41733</c:v>
                </c:pt>
                <c:pt idx="6257">
                  <c:v>41736</c:v>
                </c:pt>
                <c:pt idx="6258">
                  <c:v>41737</c:v>
                </c:pt>
                <c:pt idx="6259">
                  <c:v>41738</c:v>
                </c:pt>
                <c:pt idx="6260">
                  <c:v>41739</c:v>
                </c:pt>
                <c:pt idx="6261">
                  <c:v>41740</c:v>
                </c:pt>
                <c:pt idx="6262">
                  <c:v>41743</c:v>
                </c:pt>
                <c:pt idx="6263">
                  <c:v>41744</c:v>
                </c:pt>
                <c:pt idx="6264">
                  <c:v>41745</c:v>
                </c:pt>
                <c:pt idx="6265">
                  <c:v>41746</c:v>
                </c:pt>
                <c:pt idx="6266">
                  <c:v>41747</c:v>
                </c:pt>
                <c:pt idx="6267">
                  <c:v>41750</c:v>
                </c:pt>
                <c:pt idx="6268">
                  <c:v>41751</c:v>
                </c:pt>
                <c:pt idx="6269">
                  <c:v>41752</c:v>
                </c:pt>
                <c:pt idx="6270">
                  <c:v>41753</c:v>
                </c:pt>
                <c:pt idx="6271">
                  <c:v>41754</c:v>
                </c:pt>
                <c:pt idx="6272">
                  <c:v>41757</c:v>
                </c:pt>
                <c:pt idx="6273">
                  <c:v>41758</c:v>
                </c:pt>
                <c:pt idx="6274">
                  <c:v>41759</c:v>
                </c:pt>
                <c:pt idx="6275">
                  <c:v>41760</c:v>
                </c:pt>
                <c:pt idx="6276">
                  <c:v>41761</c:v>
                </c:pt>
                <c:pt idx="6277">
                  <c:v>41764</c:v>
                </c:pt>
                <c:pt idx="6278">
                  <c:v>41765</c:v>
                </c:pt>
                <c:pt idx="6279">
                  <c:v>41766</c:v>
                </c:pt>
                <c:pt idx="6280">
                  <c:v>41767</c:v>
                </c:pt>
                <c:pt idx="6281">
                  <c:v>41768</c:v>
                </c:pt>
                <c:pt idx="6282">
                  <c:v>41771</c:v>
                </c:pt>
                <c:pt idx="6283">
                  <c:v>41772</c:v>
                </c:pt>
                <c:pt idx="6284">
                  <c:v>41773</c:v>
                </c:pt>
                <c:pt idx="6285">
                  <c:v>41774</c:v>
                </c:pt>
                <c:pt idx="6286">
                  <c:v>41775</c:v>
                </c:pt>
                <c:pt idx="6287">
                  <c:v>41778</c:v>
                </c:pt>
                <c:pt idx="6288">
                  <c:v>41779</c:v>
                </c:pt>
                <c:pt idx="6289">
                  <c:v>41780</c:v>
                </c:pt>
                <c:pt idx="6290">
                  <c:v>41781</c:v>
                </c:pt>
                <c:pt idx="6291">
                  <c:v>41782</c:v>
                </c:pt>
                <c:pt idx="6292">
                  <c:v>41785</c:v>
                </c:pt>
                <c:pt idx="6293">
                  <c:v>41786</c:v>
                </c:pt>
                <c:pt idx="6294">
                  <c:v>41787</c:v>
                </c:pt>
                <c:pt idx="6295">
                  <c:v>41788</c:v>
                </c:pt>
                <c:pt idx="6296">
                  <c:v>41789</c:v>
                </c:pt>
                <c:pt idx="6297">
                  <c:v>41792</c:v>
                </c:pt>
                <c:pt idx="6298">
                  <c:v>41793</c:v>
                </c:pt>
                <c:pt idx="6299">
                  <c:v>41794</c:v>
                </c:pt>
                <c:pt idx="6300">
                  <c:v>41795</c:v>
                </c:pt>
                <c:pt idx="6301">
                  <c:v>41796</c:v>
                </c:pt>
                <c:pt idx="6302">
                  <c:v>41799</c:v>
                </c:pt>
                <c:pt idx="6303">
                  <c:v>41800</c:v>
                </c:pt>
                <c:pt idx="6304">
                  <c:v>41801</c:v>
                </c:pt>
                <c:pt idx="6305">
                  <c:v>41802</c:v>
                </c:pt>
                <c:pt idx="6306">
                  <c:v>41803</c:v>
                </c:pt>
                <c:pt idx="6307">
                  <c:v>41806</c:v>
                </c:pt>
                <c:pt idx="6308">
                  <c:v>41807</c:v>
                </c:pt>
                <c:pt idx="6309">
                  <c:v>41808</c:v>
                </c:pt>
                <c:pt idx="6310">
                  <c:v>41809</c:v>
                </c:pt>
                <c:pt idx="6311">
                  <c:v>41810</c:v>
                </c:pt>
                <c:pt idx="6312">
                  <c:v>41813</c:v>
                </c:pt>
                <c:pt idx="6313">
                  <c:v>41814</c:v>
                </c:pt>
                <c:pt idx="6314">
                  <c:v>41815</c:v>
                </c:pt>
                <c:pt idx="6315">
                  <c:v>41816</c:v>
                </c:pt>
                <c:pt idx="6316">
                  <c:v>41817</c:v>
                </c:pt>
                <c:pt idx="6317">
                  <c:v>41820</c:v>
                </c:pt>
                <c:pt idx="6318">
                  <c:v>41821</c:v>
                </c:pt>
                <c:pt idx="6319">
                  <c:v>41822</c:v>
                </c:pt>
                <c:pt idx="6320">
                  <c:v>41823</c:v>
                </c:pt>
                <c:pt idx="6321">
                  <c:v>41824</c:v>
                </c:pt>
                <c:pt idx="6322">
                  <c:v>41827</c:v>
                </c:pt>
                <c:pt idx="6323">
                  <c:v>41828</c:v>
                </c:pt>
                <c:pt idx="6324">
                  <c:v>41829</c:v>
                </c:pt>
                <c:pt idx="6325">
                  <c:v>41830</c:v>
                </c:pt>
                <c:pt idx="6326">
                  <c:v>41831</c:v>
                </c:pt>
                <c:pt idx="6327">
                  <c:v>41834</c:v>
                </c:pt>
                <c:pt idx="6328">
                  <c:v>41835</c:v>
                </c:pt>
                <c:pt idx="6329">
                  <c:v>41836</c:v>
                </c:pt>
                <c:pt idx="6330">
                  <c:v>41837</c:v>
                </c:pt>
                <c:pt idx="6331">
                  <c:v>41838</c:v>
                </c:pt>
                <c:pt idx="6332">
                  <c:v>41841</c:v>
                </c:pt>
                <c:pt idx="6333">
                  <c:v>41842</c:v>
                </c:pt>
                <c:pt idx="6334">
                  <c:v>41843</c:v>
                </c:pt>
                <c:pt idx="6335">
                  <c:v>41844</c:v>
                </c:pt>
                <c:pt idx="6336">
                  <c:v>41845</c:v>
                </c:pt>
                <c:pt idx="6337">
                  <c:v>41848</c:v>
                </c:pt>
                <c:pt idx="6338">
                  <c:v>41849</c:v>
                </c:pt>
                <c:pt idx="6339">
                  <c:v>41850</c:v>
                </c:pt>
                <c:pt idx="6340">
                  <c:v>41851</c:v>
                </c:pt>
                <c:pt idx="6341">
                  <c:v>41852</c:v>
                </c:pt>
                <c:pt idx="6342">
                  <c:v>41855</c:v>
                </c:pt>
                <c:pt idx="6343">
                  <c:v>41856</c:v>
                </c:pt>
                <c:pt idx="6344">
                  <c:v>41857</c:v>
                </c:pt>
                <c:pt idx="6345">
                  <c:v>41858</c:v>
                </c:pt>
                <c:pt idx="6346">
                  <c:v>41859</c:v>
                </c:pt>
                <c:pt idx="6347">
                  <c:v>41862</c:v>
                </c:pt>
                <c:pt idx="6348">
                  <c:v>41863</c:v>
                </c:pt>
                <c:pt idx="6349">
                  <c:v>41864</c:v>
                </c:pt>
                <c:pt idx="6350">
                  <c:v>41865</c:v>
                </c:pt>
                <c:pt idx="6351">
                  <c:v>41866</c:v>
                </c:pt>
                <c:pt idx="6352">
                  <c:v>41869</c:v>
                </c:pt>
                <c:pt idx="6353">
                  <c:v>41870</c:v>
                </c:pt>
                <c:pt idx="6354">
                  <c:v>41871</c:v>
                </c:pt>
                <c:pt idx="6355">
                  <c:v>41872</c:v>
                </c:pt>
                <c:pt idx="6356">
                  <c:v>41873</c:v>
                </c:pt>
                <c:pt idx="6357">
                  <c:v>41876</c:v>
                </c:pt>
                <c:pt idx="6358">
                  <c:v>41877</c:v>
                </c:pt>
                <c:pt idx="6359">
                  <c:v>41878</c:v>
                </c:pt>
                <c:pt idx="6360">
                  <c:v>41879</c:v>
                </c:pt>
                <c:pt idx="6361">
                  <c:v>41880</c:v>
                </c:pt>
                <c:pt idx="6362">
                  <c:v>41883</c:v>
                </c:pt>
                <c:pt idx="6363">
                  <c:v>41884</c:v>
                </c:pt>
                <c:pt idx="6364">
                  <c:v>41885</c:v>
                </c:pt>
                <c:pt idx="6365">
                  <c:v>41886</c:v>
                </c:pt>
                <c:pt idx="6366">
                  <c:v>41887</c:v>
                </c:pt>
                <c:pt idx="6367">
                  <c:v>41890</c:v>
                </c:pt>
                <c:pt idx="6368">
                  <c:v>41891</c:v>
                </c:pt>
                <c:pt idx="6369">
                  <c:v>41892</c:v>
                </c:pt>
                <c:pt idx="6370">
                  <c:v>41893</c:v>
                </c:pt>
                <c:pt idx="6371">
                  <c:v>41894</c:v>
                </c:pt>
                <c:pt idx="6372">
                  <c:v>41897</c:v>
                </c:pt>
                <c:pt idx="6373">
                  <c:v>41898</c:v>
                </c:pt>
                <c:pt idx="6374">
                  <c:v>41899</c:v>
                </c:pt>
                <c:pt idx="6375">
                  <c:v>41900</c:v>
                </c:pt>
                <c:pt idx="6376">
                  <c:v>41901</c:v>
                </c:pt>
                <c:pt idx="6377">
                  <c:v>41904</c:v>
                </c:pt>
                <c:pt idx="6378">
                  <c:v>41905</c:v>
                </c:pt>
                <c:pt idx="6379">
                  <c:v>41906</c:v>
                </c:pt>
                <c:pt idx="6380">
                  <c:v>41907</c:v>
                </c:pt>
                <c:pt idx="6381">
                  <c:v>41908</c:v>
                </c:pt>
                <c:pt idx="6382">
                  <c:v>41911</c:v>
                </c:pt>
              </c:numCache>
            </c:numRef>
          </c:cat>
          <c:val>
            <c:numRef>
              <c:f>Hoja1!$B$20:$B$6402</c:f>
              <c:numCache>
                <c:formatCode>General</c:formatCode>
                <c:ptCount val="6383"/>
                <c:pt idx="0">
                  <c:v>1.2096</c:v>
                </c:pt>
                <c:pt idx="1">
                  <c:v>1.2286999999999999</c:v>
                </c:pt>
                <c:pt idx="2">
                  <c:v>1.2358</c:v>
                </c:pt>
                <c:pt idx="3">
                  <c:v>1.2452000000000001</c:v>
                </c:pt>
                <c:pt idx="4">
                  <c:v>1.2356</c:v>
                </c:pt>
                <c:pt idx="5">
                  <c:v>1.2361</c:v>
                </c:pt>
                <c:pt idx="6">
                  <c:v>1.2366999999999999</c:v>
                </c:pt>
                <c:pt idx="7">
                  <c:v>1.2408999999999999</c:v>
                </c:pt>
                <c:pt idx="8">
                  <c:v>1.2317</c:v>
                </c:pt>
                <c:pt idx="9">
                  <c:v>1.2271000000000001</c:v>
                </c:pt>
                <c:pt idx="10">
                  <c:v>1.2343</c:v>
                </c:pt>
                <c:pt idx="11">
                  <c:v>1.2210000000000001</c:v>
                </c:pt>
                <c:pt idx="12">
                  <c:v>1.2181999999999999</c:v>
                </c:pt>
                <c:pt idx="13">
                  <c:v>1.2118</c:v>
                </c:pt>
                <c:pt idx="14">
                  <c:v>1.2253000000000001</c:v>
                </c:pt>
                <c:pt idx="15">
                  <c:v>1.2373000000000001</c:v>
                </c:pt>
                <c:pt idx="16">
                  <c:v>1.2312000000000001</c:v>
                </c:pt>
                <c:pt idx="17">
                  <c:v>1.2334000000000001</c:v>
                </c:pt>
                <c:pt idx="18">
                  <c:v>1.2445999999999999</c:v>
                </c:pt>
                <c:pt idx="19">
                  <c:v>1.2433000000000001</c:v>
                </c:pt>
                <c:pt idx="20">
                  <c:v>1.2368999999999999</c:v>
                </c:pt>
                <c:pt idx="21">
                  <c:v>1.2395</c:v>
                </c:pt>
                <c:pt idx="22">
                  <c:v>1.2352000000000001</c:v>
                </c:pt>
                <c:pt idx="23">
                  <c:v>1.2469999999999999</c:v>
                </c:pt>
                <c:pt idx="24">
                  <c:v>1.2567999999999999</c:v>
                </c:pt>
                <c:pt idx="25">
                  <c:v>1.2574000000000001</c:v>
                </c:pt>
                <c:pt idx="26">
                  <c:v>1.2461</c:v>
                </c:pt>
                <c:pt idx="27">
                  <c:v>1.2426999999999999</c:v>
                </c:pt>
                <c:pt idx="28">
                  <c:v>1.2477</c:v>
                </c:pt>
                <c:pt idx="29">
                  <c:v>1.2406999999999999</c:v>
                </c:pt>
                <c:pt idx="30">
                  <c:v>1.246</c:v>
                </c:pt>
                <c:pt idx="31">
                  <c:v>1.2408999999999999</c:v>
                </c:pt>
                <c:pt idx="32">
                  <c:v>1.2382</c:v>
                </c:pt>
                <c:pt idx="33">
                  <c:v>1.2444</c:v>
                </c:pt>
                <c:pt idx="34">
                  <c:v>1.2448999999999999</c:v>
                </c:pt>
                <c:pt idx="35">
                  <c:v>1.2513000000000001</c:v>
                </c:pt>
                <c:pt idx="36">
                  <c:v>1.2497</c:v>
                </c:pt>
                <c:pt idx="37">
                  <c:v>1.2445999999999999</c:v>
                </c:pt>
                <c:pt idx="38">
                  <c:v>1.2363999999999999</c:v>
                </c:pt>
                <c:pt idx="39">
                  <c:v>1.2395</c:v>
                </c:pt>
                <c:pt idx="40">
                  <c:v>1.2341</c:v>
                </c:pt>
                <c:pt idx="41">
                  <c:v>1.2232000000000001</c:v>
                </c:pt>
                <c:pt idx="42">
                  <c:v>1.2206999999999999</c:v>
                </c:pt>
                <c:pt idx="43">
                  <c:v>1.2278</c:v>
                </c:pt>
                <c:pt idx="44">
                  <c:v>1.23</c:v>
                </c:pt>
                <c:pt idx="45">
                  <c:v>1.2248999999999999</c:v>
                </c:pt>
                <c:pt idx="46">
                  <c:v>1.2283999999999999</c:v>
                </c:pt>
                <c:pt idx="47">
                  <c:v>1.2286999999999999</c:v>
                </c:pt>
                <c:pt idx="48">
                  <c:v>1.2252000000000001</c:v>
                </c:pt>
                <c:pt idx="49">
                  <c:v>1.2170000000000001</c:v>
                </c:pt>
                <c:pt idx="50">
                  <c:v>1.2222999999999999</c:v>
                </c:pt>
                <c:pt idx="51">
                  <c:v>1.2245999999999999</c:v>
                </c:pt>
                <c:pt idx="52">
                  <c:v>1.2335</c:v>
                </c:pt>
                <c:pt idx="53">
                  <c:v>1.2439</c:v>
                </c:pt>
                <c:pt idx="54">
                  <c:v>1.2338</c:v>
                </c:pt>
                <c:pt idx="55">
                  <c:v>1.2253000000000001</c:v>
                </c:pt>
                <c:pt idx="56">
                  <c:v>1.2267999999999999</c:v>
                </c:pt>
                <c:pt idx="57">
                  <c:v>1.2255</c:v>
                </c:pt>
                <c:pt idx="58">
                  <c:v>1.2222999999999999</c:v>
                </c:pt>
                <c:pt idx="59">
                  <c:v>1.2241</c:v>
                </c:pt>
                <c:pt idx="60">
                  <c:v>1.2256</c:v>
                </c:pt>
                <c:pt idx="61">
                  <c:v>1.2326999999999999</c:v>
                </c:pt>
                <c:pt idx="62">
                  <c:v>1.2363</c:v>
                </c:pt>
                <c:pt idx="63">
                  <c:v>1.2312000000000001</c:v>
                </c:pt>
                <c:pt idx="64">
                  <c:v>1.234</c:v>
                </c:pt>
                <c:pt idx="65">
                  <c:v>1.2349000000000001</c:v>
                </c:pt>
                <c:pt idx="66">
                  <c:v>1.2335</c:v>
                </c:pt>
                <c:pt idx="67">
                  <c:v>1.2373000000000001</c:v>
                </c:pt>
                <c:pt idx="68">
                  <c:v>1.2404999999999999</c:v>
                </c:pt>
                <c:pt idx="69">
                  <c:v>1.2402</c:v>
                </c:pt>
                <c:pt idx="70">
                  <c:v>1.2522</c:v>
                </c:pt>
                <c:pt idx="71">
                  <c:v>1.2533000000000001</c:v>
                </c:pt>
                <c:pt idx="72">
                  <c:v>1.248</c:v>
                </c:pt>
                <c:pt idx="73">
                  <c:v>1.2536</c:v>
                </c:pt>
                <c:pt idx="74">
                  <c:v>1.2514000000000001</c:v>
                </c:pt>
                <c:pt idx="75">
                  <c:v>1.2461</c:v>
                </c:pt>
                <c:pt idx="76">
                  <c:v>1.2370000000000001</c:v>
                </c:pt>
                <c:pt idx="77">
                  <c:v>1.2392000000000001</c:v>
                </c:pt>
                <c:pt idx="78">
                  <c:v>1.248</c:v>
                </c:pt>
                <c:pt idx="79">
                  <c:v>1.2519</c:v>
                </c:pt>
                <c:pt idx="80">
                  <c:v>1.25</c:v>
                </c:pt>
                <c:pt idx="81">
                  <c:v>1.2511000000000001</c:v>
                </c:pt>
                <c:pt idx="82">
                  <c:v>1.2495000000000001</c:v>
                </c:pt>
                <c:pt idx="83">
                  <c:v>1.2477</c:v>
                </c:pt>
                <c:pt idx="84">
                  <c:v>1.2494000000000001</c:v>
                </c:pt>
                <c:pt idx="85">
                  <c:v>1.2572000000000001</c:v>
                </c:pt>
                <c:pt idx="86">
                  <c:v>1.2667999999999999</c:v>
                </c:pt>
                <c:pt idx="87">
                  <c:v>1.2806</c:v>
                </c:pt>
                <c:pt idx="88">
                  <c:v>1.2788999999999999</c:v>
                </c:pt>
                <c:pt idx="89">
                  <c:v>1.284</c:v>
                </c:pt>
                <c:pt idx="90">
                  <c:v>1.2753999999999999</c:v>
                </c:pt>
                <c:pt idx="91">
                  <c:v>1.2730999999999999</c:v>
                </c:pt>
                <c:pt idx="92">
                  <c:v>1.276</c:v>
                </c:pt>
                <c:pt idx="93">
                  <c:v>1.2728999999999999</c:v>
                </c:pt>
                <c:pt idx="94">
                  <c:v>1.2709999999999999</c:v>
                </c:pt>
                <c:pt idx="95">
                  <c:v>1.2645</c:v>
                </c:pt>
                <c:pt idx="96">
                  <c:v>1.2572000000000001</c:v>
                </c:pt>
                <c:pt idx="97">
                  <c:v>1.2565999999999999</c:v>
                </c:pt>
                <c:pt idx="98">
                  <c:v>1.2567999999999999</c:v>
                </c:pt>
                <c:pt idx="99">
                  <c:v>1.2504999999999999</c:v>
                </c:pt>
                <c:pt idx="100">
                  <c:v>1.2565999999999999</c:v>
                </c:pt>
                <c:pt idx="101">
                  <c:v>1.2526999999999999</c:v>
                </c:pt>
                <c:pt idx="102">
                  <c:v>1.2383999999999999</c:v>
                </c:pt>
                <c:pt idx="103">
                  <c:v>1.2432000000000001</c:v>
                </c:pt>
                <c:pt idx="104">
                  <c:v>1.2373000000000001</c:v>
                </c:pt>
                <c:pt idx="105">
                  <c:v>1.2408999999999999</c:v>
                </c:pt>
                <c:pt idx="106">
                  <c:v>1.2444</c:v>
                </c:pt>
                <c:pt idx="107">
                  <c:v>1.2416</c:v>
                </c:pt>
                <c:pt idx="108">
                  <c:v>1.2376</c:v>
                </c:pt>
                <c:pt idx="109">
                  <c:v>1.2419</c:v>
                </c:pt>
                <c:pt idx="110">
                  <c:v>1.2426999999999999</c:v>
                </c:pt>
                <c:pt idx="111">
                  <c:v>1.2426999999999999</c:v>
                </c:pt>
                <c:pt idx="112">
                  <c:v>1.2441</c:v>
                </c:pt>
                <c:pt idx="113">
                  <c:v>1.2372000000000001</c:v>
                </c:pt>
                <c:pt idx="114">
                  <c:v>1.2492000000000001</c:v>
                </c:pt>
                <c:pt idx="115">
                  <c:v>1.2568999999999999</c:v>
                </c:pt>
                <c:pt idx="116">
                  <c:v>1.2507999999999999</c:v>
                </c:pt>
                <c:pt idx="117">
                  <c:v>1.2538</c:v>
                </c:pt>
                <c:pt idx="118">
                  <c:v>1.2541</c:v>
                </c:pt>
                <c:pt idx="119">
                  <c:v>1.256</c:v>
                </c:pt>
                <c:pt idx="120">
                  <c:v>1.2557</c:v>
                </c:pt>
                <c:pt idx="121">
                  <c:v>1.2648999999999999</c:v>
                </c:pt>
                <c:pt idx="122">
                  <c:v>1.2612000000000001</c:v>
                </c:pt>
                <c:pt idx="123">
                  <c:v>1.2625</c:v>
                </c:pt>
                <c:pt idx="124">
                  <c:v>1.27</c:v>
                </c:pt>
                <c:pt idx="125">
                  <c:v>1.2716000000000001</c:v>
                </c:pt>
                <c:pt idx="126">
                  <c:v>1.2793000000000001</c:v>
                </c:pt>
                <c:pt idx="127">
                  <c:v>1.2770999999999999</c:v>
                </c:pt>
                <c:pt idx="128">
                  <c:v>1.2741</c:v>
                </c:pt>
                <c:pt idx="129">
                  <c:v>1.2786</c:v>
                </c:pt>
                <c:pt idx="130">
                  <c:v>1.2821</c:v>
                </c:pt>
                <c:pt idx="131">
                  <c:v>1.2776000000000001</c:v>
                </c:pt>
                <c:pt idx="132">
                  <c:v>1.2688999999999999</c:v>
                </c:pt>
                <c:pt idx="133">
                  <c:v>1.2793000000000001</c:v>
                </c:pt>
                <c:pt idx="134">
                  <c:v>1.2736000000000001</c:v>
                </c:pt>
                <c:pt idx="135">
                  <c:v>1.276</c:v>
                </c:pt>
                <c:pt idx="136">
                  <c:v>1.2847</c:v>
                </c:pt>
                <c:pt idx="137">
                  <c:v>1.2810999999999999</c:v>
                </c:pt>
                <c:pt idx="138">
                  <c:v>1.2824</c:v>
                </c:pt>
                <c:pt idx="139">
                  <c:v>1.2913000000000001</c:v>
                </c:pt>
                <c:pt idx="140">
                  <c:v>1.2965</c:v>
                </c:pt>
                <c:pt idx="141">
                  <c:v>1.2977000000000001</c:v>
                </c:pt>
                <c:pt idx="142">
                  <c:v>1.2984</c:v>
                </c:pt>
                <c:pt idx="143">
                  <c:v>1.3033000000000001</c:v>
                </c:pt>
                <c:pt idx="144">
                  <c:v>1.3091999999999999</c:v>
                </c:pt>
                <c:pt idx="145">
                  <c:v>1.3235999999999999</c:v>
                </c:pt>
                <c:pt idx="146">
                  <c:v>1.3216999999999999</c:v>
                </c:pt>
                <c:pt idx="147">
                  <c:v>1.3136999999999999</c:v>
                </c:pt>
                <c:pt idx="148">
                  <c:v>1.3228</c:v>
                </c:pt>
                <c:pt idx="149">
                  <c:v>1.3372999999999999</c:v>
                </c:pt>
                <c:pt idx="150">
                  <c:v>1.3338999999999999</c:v>
                </c:pt>
                <c:pt idx="151">
                  <c:v>1.3203</c:v>
                </c:pt>
                <c:pt idx="152">
                  <c:v>1.3216999999999999</c:v>
                </c:pt>
                <c:pt idx="153">
                  <c:v>1.3203</c:v>
                </c:pt>
                <c:pt idx="154">
                  <c:v>1.3364</c:v>
                </c:pt>
                <c:pt idx="155">
                  <c:v>1.3399000000000001</c:v>
                </c:pt>
                <c:pt idx="156">
                  <c:v>1.3512</c:v>
                </c:pt>
                <c:pt idx="157">
                  <c:v>1.3463000000000001</c:v>
                </c:pt>
                <c:pt idx="158">
                  <c:v>1.3543000000000001</c:v>
                </c:pt>
                <c:pt idx="159">
                  <c:v>1.3474999999999999</c:v>
                </c:pt>
                <c:pt idx="160">
                  <c:v>1.3483000000000001</c:v>
                </c:pt>
                <c:pt idx="161">
                  <c:v>1.3493999999999999</c:v>
                </c:pt>
                <c:pt idx="162">
                  <c:v>1.3545</c:v>
                </c:pt>
                <c:pt idx="163">
                  <c:v>1.3526</c:v>
                </c:pt>
                <c:pt idx="164">
                  <c:v>1.3541000000000001</c:v>
                </c:pt>
                <c:pt idx="165">
                  <c:v>1.351</c:v>
                </c:pt>
                <c:pt idx="166">
                  <c:v>1.3416999999999999</c:v>
                </c:pt>
                <c:pt idx="167">
                  <c:v>1.3311999999999999</c:v>
                </c:pt>
                <c:pt idx="168">
                  <c:v>1.3249</c:v>
                </c:pt>
                <c:pt idx="169">
                  <c:v>1.325</c:v>
                </c:pt>
                <c:pt idx="170">
                  <c:v>1.3387</c:v>
                </c:pt>
                <c:pt idx="171">
                  <c:v>1.3445</c:v>
                </c:pt>
                <c:pt idx="172">
                  <c:v>1.3389</c:v>
                </c:pt>
                <c:pt idx="173">
                  <c:v>1.3277999999999999</c:v>
                </c:pt>
                <c:pt idx="174">
                  <c:v>1.3171999999999999</c:v>
                </c:pt>
                <c:pt idx="175">
                  <c:v>1.3232999999999999</c:v>
                </c:pt>
                <c:pt idx="176">
                  <c:v>1.3222</c:v>
                </c:pt>
                <c:pt idx="177">
                  <c:v>1.3416999999999999</c:v>
                </c:pt>
                <c:pt idx="178">
                  <c:v>1.3481000000000001</c:v>
                </c:pt>
                <c:pt idx="179">
                  <c:v>1.3526</c:v>
                </c:pt>
                <c:pt idx="180">
                  <c:v>1.3373999999999999</c:v>
                </c:pt>
                <c:pt idx="181">
                  <c:v>1.3280000000000001</c:v>
                </c:pt>
                <c:pt idx="182">
                  <c:v>1.3323</c:v>
                </c:pt>
                <c:pt idx="183">
                  <c:v>1.3433999999999999</c:v>
                </c:pt>
                <c:pt idx="184">
                  <c:v>1.3416999999999999</c:v>
                </c:pt>
                <c:pt idx="185">
                  <c:v>1.3365</c:v>
                </c:pt>
                <c:pt idx="186">
                  <c:v>1.3348</c:v>
                </c:pt>
                <c:pt idx="187">
                  <c:v>1.3380000000000001</c:v>
                </c:pt>
                <c:pt idx="188">
                  <c:v>1.3508</c:v>
                </c:pt>
                <c:pt idx="189">
                  <c:v>1.3466</c:v>
                </c:pt>
                <c:pt idx="190">
                  <c:v>1.3533999999999999</c:v>
                </c:pt>
                <c:pt idx="191">
                  <c:v>1.3633</c:v>
                </c:pt>
                <c:pt idx="192">
                  <c:v>1.3631</c:v>
                </c:pt>
                <c:pt idx="193">
                  <c:v>1.3652</c:v>
                </c:pt>
                <c:pt idx="194">
                  <c:v>1.3725000000000001</c:v>
                </c:pt>
                <c:pt idx="195">
                  <c:v>1.3716999999999999</c:v>
                </c:pt>
                <c:pt idx="196">
                  <c:v>1.3646</c:v>
                </c:pt>
                <c:pt idx="197">
                  <c:v>1.3768</c:v>
                </c:pt>
                <c:pt idx="198">
                  <c:v>1.3756999999999999</c:v>
                </c:pt>
                <c:pt idx="199">
                  <c:v>1.3801000000000001</c:v>
                </c:pt>
                <c:pt idx="200">
                  <c:v>1.3881000000000001</c:v>
                </c:pt>
                <c:pt idx="201">
                  <c:v>1.3857999999999999</c:v>
                </c:pt>
                <c:pt idx="202">
                  <c:v>1.3914</c:v>
                </c:pt>
                <c:pt idx="203">
                  <c:v>1.3845000000000001</c:v>
                </c:pt>
                <c:pt idx="204">
                  <c:v>1.3799000000000001</c:v>
                </c:pt>
                <c:pt idx="205">
                  <c:v>1.3864000000000001</c:v>
                </c:pt>
                <c:pt idx="206">
                  <c:v>1.3889</c:v>
                </c:pt>
                <c:pt idx="207">
                  <c:v>1.381</c:v>
                </c:pt>
                <c:pt idx="208">
                  <c:v>1.3831</c:v>
                </c:pt>
                <c:pt idx="209">
                  <c:v>1.3735999999999999</c:v>
                </c:pt>
                <c:pt idx="210">
                  <c:v>1.3814</c:v>
                </c:pt>
                <c:pt idx="211">
                  <c:v>1.3881000000000001</c:v>
                </c:pt>
                <c:pt idx="212">
                  <c:v>1.3936999999999999</c:v>
                </c:pt>
                <c:pt idx="213">
                  <c:v>1.401</c:v>
                </c:pt>
                <c:pt idx="214">
                  <c:v>1.4096</c:v>
                </c:pt>
                <c:pt idx="215">
                  <c:v>1.413</c:v>
                </c:pt>
                <c:pt idx="216">
                  <c:v>1.4006000000000001</c:v>
                </c:pt>
                <c:pt idx="217">
                  <c:v>1.4041000000000001</c:v>
                </c:pt>
                <c:pt idx="218">
                  <c:v>1.4128000000000001</c:v>
                </c:pt>
                <c:pt idx="219">
                  <c:v>1.4139999999999999</c:v>
                </c:pt>
                <c:pt idx="220">
                  <c:v>1.4177999999999999</c:v>
                </c:pt>
                <c:pt idx="221">
                  <c:v>1.4116</c:v>
                </c:pt>
                <c:pt idx="222">
                  <c:v>1.4188000000000001</c:v>
                </c:pt>
                <c:pt idx="223">
                  <c:v>1.4211</c:v>
                </c:pt>
                <c:pt idx="224">
                  <c:v>1.4137999999999999</c:v>
                </c:pt>
                <c:pt idx="225">
                  <c:v>1.4137999999999999</c:v>
                </c:pt>
                <c:pt idx="226">
                  <c:v>1.4104000000000001</c:v>
                </c:pt>
                <c:pt idx="227">
                  <c:v>1.4055</c:v>
                </c:pt>
                <c:pt idx="228">
                  <c:v>1.3994</c:v>
                </c:pt>
                <c:pt idx="229">
                  <c:v>1.4102000000000001</c:v>
                </c:pt>
                <c:pt idx="230">
                  <c:v>1.4073</c:v>
                </c:pt>
                <c:pt idx="231">
                  <c:v>1.4036999999999999</c:v>
                </c:pt>
                <c:pt idx="232">
                  <c:v>1.3891</c:v>
                </c:pt>
                <c:pt idx="233">
                  <c:v>1.3849</c:v>
                </c:pt>
                <c:pt idx="234">
                  <c:v>1.3887</c:v>
                </c:pt>
                <c:pt idx="235">
                  <c:v>1.3881000000000001</c:v>
                </c:pt>
                <c:pt idx="236">
                  <c:v>1.3967000000000001</c:v>
                </c:pt>
                <c:pt idx="237">
                  <c:v>1.4073</c:v>
                </c:pt>
                <c:pt idx="238">
                  <c:v>1.4168000000000001</c:v>
                </c:pt>
                <c:pt idx="239">
                  <c:v>1.4106000000000001</c:v>
                </c:pt>
                <c:pt idx="240">
                  <c:v>1.4094</c:v>
                </c:pt>
                <c:pt idx="241">
                  <c:v>1.4077</c:v>
                </c:pt>
                <c:pt idx="242">
                  <c:v>1.4036999999999999</c:v>
                </c:pt>
                <c:pt idx="243">
                  <c:v>1.3994</c:v>
                </c:pt>
                <c:pt idx="244">
                  <c:v>1.4012</c:v>
                </c:pt>
                <c:pt idx="245">
                  <c:v>1.4062999999999999</c:v>
                </c:pt>
                <c:pt idx="246">
                  <c:v>1.3917999999999999</c:v>
                </c:pt>
                <c:pt idx="247">
                  <c:v>1.365</c:v>
                </c:pt>
                <c:pt idx="248">
                  <c:v>1.3548</c:v>
                </c:pt>
                <c:pt idx="249">
                  <c:v>1.3614999999999999</c:v>
                </c:pt>
                <c:pt idx="250">
                  <c:v>1.3857999999999999</c:v>
                </c:pt>
                <c:pt idx="251">
                  <c:v>1.3908</c:v>
                </c:pt>
                <c:pt idx="252">
                  <c:v>1.3955</c:v>
                </c:pt>
                <c:pt idx="253">
                  <c:v>1.3958999999999999</c:v>
                </c:pt>
                <c:pt idx="254">
                  <c:v>1.3854</c:v>
                </c:pt>
                <c:pt idx="255">
                  <c:v>1.3622000000000001</c:v>
                </c:pt>
                <c:pt idx="256">
                  <c:v>1.3609</c:v>
                </c:pt>
                <c:pt idx="257">
                  <c:v>1.3744000000000001</c:v>
                </c:pt>
                <c:pt idx="258">
                  <c:v>1.3620000000000001</c:v>
                </c:pt>
                <c:pt idx="259">
                  <c:v>1.3622000000000001</c:v>
                </c:pt>
                <c:pt idx="260">
                  <c:v>1.3519000000000001</c:v>
                </c:pt>
                <c:pt idx="261">
                  <c:v>1.3523000000000001</c:v>
                </c:pt>
                <c:pt idx="262">
                  <c:v>1.3498999999999999</c:v>
                </c:pt>
                <c:pt idx="263">
                  <c:v>1.3738000000000001</c:v>
                </c:pt>
                <c:pt idx="264">
                  <c:v>1.3839000000000001</c:v>
                </c:pt>
                <c:pt idx="265">
                  <c:v>1.397</c:v>
                </c:pt>
                <c:pt idx="266">
                  <c:v>1.393</c:v>
                </c:pt>
                <c:pt idx="267">
                  <c:v>1.3961000000000001</c:v>
                </c:pt>
                <c:pt idx="268">
                  <c:v>1.4085000000000001</c:v>
                </c:pt>
                <c:pt idx="269">
                  <c:v>1.4012</c:v>
                </c:pt>
                <c:pt idx="270">
                  <c:v>1.4027000000000001</c:v>
                </c:pt>
                <c:pt idx="271">
                  <c:v>1.4062999999999999</c:v>
                </c:pt>
                <c:pt idx="272">
                  <c:v>1.3945000000000001</c:v>
                </c:pt>
                <c:pt idx="273">
                  <c:v>1.4069</c:v>
                </c:pt>
                <c:pt idx="274">
                  <c:v>1.4211</c:v>
                </c:pt>
                <c:pt idx="275">
                  <c:v>1.4233</c:v>
                </c:pt>
                <c:pt idx="276">
                  <c:v>1.4274</c:v>
                </c:pt>
                <c:pt idx="277">
                  <c:v>1.4359999999999999</c:v>
                </c:pt>
                <c:pt idx="278">
                  <c:v>1.4372</c:v>
                </c:pt>
                <c:pt idx="279">
                  <c:v>1.4312</c:v>
                </c:pt>
                <c:pt idx="280">
                  <c:v>1.4376</c:v>
                </c:pt>
                <c:pt idx="281">
                  <c:v>1.4359999999999999</c:v>
                </c:pt>
                <c:pt idx="282">
                  <c:v>1.4329000000000001</c:v>
                </c:pt>
                <c:pt idx="283">
                  <c:v>1.4260999999999999</c:v>
                </c:pt>
                <c:pt idx="284">
                  <c:v>1.4137999999999999</c:v>
                </c:pt>
                <c:pt idx="285">
                  <c:v>1.4071</c:v>
                </c:pt>
                <c:pt idx="286">
                  <c:v>1.4035</c:v>
                </c:pt>
                <c:pt idx="287">
                  <c:v>1.3961000000000001</c:v>
                </c:pt>
                <c:pt idx="288">
                  <c:v>1.4018999999999999</c:v>
                </c:pt>
                <c:pt idx="289">
                  <c:v>1.3958999999999999</c:v>
                </c:pt>
                <c:pt idx="290">
                  <c:v>1.3735999999999999</c:v>
                </c:pt>
                <c:pt idx="291">
                  <c:v>1.3702000000000001</c:v>
                </c:pt>
                <c:pt idx="292">
                  <c:v>1.3735999999999999</c:v>
                </c:pt>
                <c:pt idx="293">
                  <c:v>1.371</c:v>
                </c:pt>
                <c:pt idx="294">
                  <c:v>1.3624000000000001</c:v>
                </c:pt>
                <c:pt idx="295">
                  <c:v>1.3611</c:v>
                </c:pt>
                <c:pt idx="296">
                  <c:v>1.3660999999999999</c:v>
                </c:pt>
                <c:pt idx="297">
                  <c:v>1.3512</c:v>
                </c:pt>
                <c:pt idx="298">
                  <c:v>1.3525</c:v>
                </c:pt>
                <c:pt idx="299">
                  <c:v>1.3371</c:v>
                </c:pt>
                <c:pt idx="300">
                  <c:v>1.3264</c:v>
                </c:pt>
                <c:pt idx="301">
                  <c:v>1.3298000000000001</c:v>
                </c:pt>
                <c:pt idx="302">
                  <c:v>1.3240000000000001</c:v>
                </c:pt>
                <c:pt idx="303">
                  <c:v>1.3242</c:v>
                </c:pt>
                <c:pt idx="304">
                  <c:v>1.3087</c:v>
                </c:pt>
                <c:pt idx="305">
                  <c:v>1.2816000000000001</c:v>
                </c:pt>
                <c:pt idx="306">
                  <c:v>1.2695000000000001</c:v>
                </c:pt>
                <c:pt idx="307">
                  <c:v>1.2707999999999999</c:v>
                </c:pt>
                <c:pt idx="308">
                  <c:v>1.2765</c:v>
                </c:pt>
                <c:pt idx="309">
                  <c:v>1.2755000000000001</c:v>
                </c:pt>
                <c:pt idx="310">
                  <c:v>1.2544</c:v>
                </c:pt>
                <c:pt idx="311">
                  <c:v>1.2345999999999999</c:v>
                </c:pt>
                <c:pt idx="312">
                  <c:v>1.2241</c:v>
                </c:pt>
                <c:pt idx="313">
                  <c:v>1.2253000000000001</c:v>
                </c:pt>
                <c:pt idx="314">
                  <c:v>1.2415</c:v>
                </c:pt>
                <c:pt idx="315">
                  <c:v>1.2533000000000001</c:v>
                </c:pt>
                <c:pt idx="316">
                  <c:v>1.2541</c:v>
                </c:pt>
                <c:pt idx="317">
                  <c:v>1.2535000000000001</c:v>
                </c:pt>
                <c:pt idx="318">
                  <c:v>1.2413000000000001</c:v>
                </c:pt>
                <c:pt idx="319">
                  <c:v>1.2526999999999999</c:v>
                </c:pt>
                <c:pt idx="320">
                  <c:v>1.2497</c:v>
                </c:pt>
                <c:pt idx="321">
                  <c:v>1.2561</c:v>
                </c:pt>
                <c:pt idx="322">
                  <c:v>1.2495000000000001</c:v>
                </c:pt>
                <c:pt idx="323">
                  <c:v>1.2583</c:v>
                </c:pt>
                <c:pt idx="324">
                  <c:v>1.2595000000000001</c:v>
                </c:pt>
                <c:pt idx="325">
                  <c:v>1.2593000000000001</c:v>
                </c:pt>
                <c:pt idx="326">
                  <c:v>1.2463</c:v>
                </c:pt>
                <c:pt idx="327">
                  <c:v>1.2111000000000001</c:v>
                </c:pt>
                <c:pt idx="328">
                  <c:v>1.1902999999999999</c:v>
                </c:pt>
                <c:pt idx="329">
                  <c:v>1.2043999999999999</c:v>
                </c:pt>
                <c:pt idx="330">
                  <c:v>1.2046999999999999</c:v>
                </c:pt>
                <c:pt idx="331">
                  <c:v>1.1990000000000001</c:v>
                </c:pt>
                <c:pt idx="332">
                  <c:v>1.1976</c:v>
                </c:pt>
                <c:pt idx="333">
                  <c:v>1.1834</c:v>
                </c:pt>
                <c:pt idx="334">
                  <c:v>1.2192000000000001</c:v>
                </c:pt>
                <c:pt idx="335">
                  <c:v>1.2337</c:v>
                </c:pt>
                <c:pt idx="336">
                  <c:v>1.2161</c:v>
                </c:pt>
                <c:pt idx="337">
                  <c:v>1.2037</c:v>
                </c:pt>
                <c:pt idx="338">
                  <c:v>1.2197</c:v>
                </c:pt>
                <c:pt idx="339">
                  <c:v>1.2137</c:v>
                </c:pt>
                <c:pt idx="340">
                  <c:v>1.2037</c:v>
                </c:pt>
                <c:pt idx="341">
                  <c:v>1.2107999999999999</c:v>
                </c:pt>
                <c:pt idx="342">
                  <c:v>1.2168000000000001</c:v>
                </c:pt>
                <c:pt idx="343">
                  <c:v>1.2297</c:v>
                </c:pt>
                <c:pt idx="344">
                  <c:v>1.2419</c:v>
                </c:pt>
                <c:pt idx="345">
                  <c:v>1.2378</c:v>
                </c:pt>
                <c:pt idx="346">
                  <c:v>1.2112000000000001</c:v>
                </c:pt>
                <c:pt idx="347">
                  <c:v>1.2084999999999999</c:v>
                </c:pt>
                <c:pt idx="348">
                  <c:v>1.2241</c:v>
                </c:pt>
                <c:pt idx="349">
                  <c:v>1.2151000000000001</c:v>
                </c:pt>
                <c:pt idx="350">
                  <c:v>1.2192000000000001</c:v>
                </c:pt>
                <c:pt idx="351">
                  <c:v>1.2253000000000001</c:v>
                </c:pt>
                <c:pt idx="352">
                  <c:v>1.2304999999999999</c:v>
                </c:pt>
                <c:pt idx="353">
                  <c:v>1.2335</c:v>
                </c:pt>
                <c:pt idx="354">
                  <c:v>1.2176</c:v>
                </c:pt>
                <c:pt idx="355">
                  <c:v>1.2086000000000001</c:v>
                </c:pt>
                <c:pt idx="356">
                  <c:v>1.1972</c:v>
                </c:pt>
                <c:pt idx="357">
                  <c:v>1.2011000000000001</c:v>
                </c:pt>
                <c:pt idx="358">
                  <c:v>1.1972</c:v>
                </c:pt>
                <c:pt idx="359">
                  <c:v>1.1975</c:v>
                </c:pt>
                <c:pt idx="360">
                  <c:v>1.1859999999999999</c:v>
                </c:pt>
                <c:pt idx="361">
                  <c:v>1.1832</c:v>
                </c:pt>
                <c:pt idx="362">
                  <c:v>1.1821999999999999</c:v>
                </c:pt>
                <c:pt idx="363">
                  <c:v>1.1692</c:v>
                </c:pt>
                <c:pt idx="364">
                  <c:v>1.1633</c:v>
                </c:pt>
                <c:pt idx="365">
                  <c:v>1.169</c:v>
                </c:pt>
                <c:pt idx="366">
                  <c:v>1.1625000000000001</c:v>
                </c:pt>
                <c:pt idx="367">
                  <c:v>1.1538999999999999</c:v>
                </c:pt>
                <c:pt idx="368">
                  <c:v>1.165</c:v>
                </c:pt>
                <c:pt idx="369">
                  <c:v>1.1677</c:v>
                </c:pt>
                <c:pt idx="370">
                  <c:v>1.1616</c:v>
                </c:pt>
                <c:pt idx="371">
                  <c:v>1.1729000000000001</c:v>
                </c:pt>
                <c:pt idx="372">
                  <c:v>1.1644000000000001</c:v>
                </c:pt>
                <c:pt idx="373">
                  <c:v>1.1727000000000001</c:v>
                </c:pt>
                <c:pt idx="374">
                  <c:v>1.1677</c:v>
                </c:pt>
                <c:pt idx="375">
                  <c:v>1.1549</c:v>
                </c:pt>
                <c:pt idx="376">
                  <c:v>1.1540999999999999</c:v>
                </c:pt>
                <c:pt idx="377">
                  <c:v>1.1415999999999999</c:v>
                </c:pt>
                <c:pt idx="378">
                  <c:v>1.1447000000000001</c:v>
                </c:pt>
                <c:pt idx="379">
                  <c:v>1.1409</c:v>
                </c:pt>
                <c:pt idx="380">
                  <c:v>1.1442000000000001</c:v>
                </c:pt>
                <c:pt idx="381">
                  <c:v>1.1535</c:v>
                </c:pt>
                <c:pt idx="382">
                  <c:v>1.1533</c:v>
                </c:pt>
                <c:pt idx="383">
                  <c:v>1.1522000000000001</c:v>
                </c:pt>
                <c:pt idx="384">
                  <c:v>1.1421000000000001</c:v>
                </c:pt>
                <c:pt idx="385">
                  <c:v>1.1654</c:v>
                </c:pt>
                <c:pt idx="386">
                  <c:v>1.1671</c:v>
                </c:pt>
                <c:pt idx="387">
                  <c:v>1.1636</c:v>
                </c:pt>
                <c:pt idx="388">
                  <c:v>1.1697</c:v>
                </c:pt>
                <c:pt idx="389">
                  <c:v>1.1804999999999999</c:v>
                </c:pt>
                <c:pt idx="390">
                  <c:v>1.1924999999999999</c:v>
                </c:pt>
                <c:pt idx="391">
                  <c:v>1.1919999999999999</c:v>
                </c:pt>
                <c:pt idx="392">
                  <c:v>1.1909000000000001</c:v>
                </c:pt>
                <c:pt idx="393">
                  <c:v>1.2051000000000001</c:v>
                </c:pt>
                <c:pt idx="394">
                  <c:v>1.1939</c:v>
                </c:pt>
                <c:pt idx="395">
                  <c:v>1.2031000000000001</c:v>
                </c:pt>
                <c:pt idx="396">
                  <c:v>1.1955</c:v>
                </c:pt>
                <c:pt idx="397">
                  <c:v>1.1955</c:v>
                </c:pt>
                <c:pt idx="398">
                  <c:v>1.1970000000000001</c:v>
                </c:pt>
                <c:pt idx="399">
                  <c:v>1.1929000000000001</c:v>
                </c:pt>
                <c:pt idx="400">
                  <c:v>1.1999</c:v>
                </c:pt>
                <c:pt idx="401">
                  <c:v>1.2136</c:v>
                </c:pt>
                <c:pt idx="402">
                  <c:v>1.2212000000000001</c:v>
                </c:pt>
                <c:pt idx="403">
                  <c:v>1.2171000000000001</c:v>
                </c:pt>
                <c:pt idx="404">
                  <c:v>1.2157</c:v>
                </c:pt>
                <c:pt idx="405">
                  <c:v>1.2101</c:v>
                </c:pt>
                <c:pt idx="406">
                  <c:v>1.2079</c:v>
                </c:pt>
                <c:pt idx="407">
                  <c:v>1.2054</c:v>
                </c:pt>
                <c:pt idx="408">
                  <c:v>1.2028000000000001</c:v>
                </c:pt>
                <c:pt idx="409">
                  <c:v>1.2051000000000001</c:v>
                </c:pt>
                <c:pt idx="410">
                  <c:v>1.1868000000000001</c:v>
                </c:pt>
                <c:pt idx="411">
                  <c:v>1.1508</c:v>
                </c:pt>
                <c:pt idx="412">
                  <c:v>1.1620999999999999</c:v>
                </c:pt>
                <c:pt idx="413">
                  <c:v>1.1884999999999999</c:v>
                </c:pt>
                <c:pt idx="414">
                  <c:v>1.2067000000000001</c:v>
                </c:pt>
                <c:pt idx="415">
                  <c:v>1.1950000000000001</c:v>
                </c:pt>
                <c:pt idx="416">
                  <c:v>1.1953</c:v>
                </c:pt>
                <c:pt idx="417">
                  <c:v>1.2012</c:v>
                </c:pt>
                <c:pt idx="418">
                  <c:v>1.2031000000000001</c:v>
                </c:pt>
                <c:pt idx="419">
                  <c:v>1.1945999999999999</c:v>
                </c:pt>
                <c:pt idx="420">
                  <c:v>1.1976</c:v>
                </c:pt>
                <c:pt idx="421">
                  <c:v>1.2032</c:v>
                </c:pt>
                <c:pt idx="422">
                  <c:v>1.2038</c:v>
                </c:pt>
                <c:pt idx="423">
                  <c:v>1.2028000000000001</c:v>
                </c:pt>
                <c:pt idx="424">
                  <c:v>1.2037</c:v>
                </c:pt>
                <c:pt idx="425">
                  <c:v>1.2276</c:v>
                </c:pt>
                <c:pt idx="426">
                  <c:v>1.2307999999999999</c:v>
                </c:pt>
                <c:pt idx="427">
                  <c:v>1.2297</c:v>
                </c:pt>
                <c:pt idx="428">
                  <c:v>1.2383999999999999</c:v>
                </c:pt>
                <c:pt idx="429">
                  <c:v>1.2419</c:v>
                </c:pt>
                <c:pt idx="430">
                  <c:v>1.2477</c:v>
                </c:pt>
                <c:pt idx="431">
                  <c:v>1.2475000000000001</c:v>
                </c:pt>
                <c:pt idx="432">
                  <c:v>1.2402</c:v>
                </c:pt>
                <c:pt idx="433">
                  <c:v>1.2376</c:v>
                </c:pt>
                <c:pt idx="434">
                  <c:v>1.2346999999999999</c:v>
                </c:pt>
                <c:pt idx="435">
                  <c:v>1.2498</c:v>
                </c:pt>
                <c:pt idx="436">
                  <c:v>1.2497</c:v>
                </c:pt>
                <c:pt idx="437">
                  <c:v>1.2403999999999999</c:v>
                </c:pt>
                <c:pt idx="438">
                  <c:v>1.2429000000000001</c:v>
                </c:pt>
                <c:pt idx="439">
                  <c:v>1.2416</c:v>
                </c:pt>
                <c:pt idx="440">
                  <c:v>1.2544</c:v>
                </c:pt>
                <c:pt idx="441">
                  <c:v>1.2514000000000001</c:v>
                </c:pt>
                <c:pt idx="442">
                  <c:v>1.2558</c:v>
                </c:pt>
                <c:pt idx="443">
                  <c:v>1.2530999999999999</c:v>
                </c:pt>
                <c:pt idx="444">
                  <c:v>1.2458</c:v>
                </c:pt>
                <c:pt idx="445">
                  <c:v>1.2429000000000001</c:v>
                </c:pt>
                <c:pt idx="446">
                  <c:v>1.2359</c:v>
                </c:pt>
                <c:pt idx="447">
                  <c:v>1.2286999999999999</c:v>
                </c:pt>
                <c:pt idx="448">
                  <c:v>1.2343</c:v>
                </c:pt>
                <c:pt idx="449">
                  <c:v>1.2335</c:v>
                </c:pt>
                <c:pt idx="450">
                  <c:v>1.2321</c:v>
                </c:pt>
                <c:pt idx="451">
                  <c:v>1.2210000000000001</c:v>
                </c:pt>
                <c:pt idx="452">
                  <c:v>1.2246999999999999</c:v>
                </c:pt>
                <c:pt idx="453">
                  <c:v>1.2270000000000001</c:v>
                </c:pt>
                <c:pt idx="454">
                  <c:v>1.2325999999999999</c:v>
                </c:pt>
                <c:pt idx="455">
                  <c:v>1.2355</c:v>
                </c:pt>
                <c:pt idx="456">
                  <c:v>1.2299</c:v>
                </c:pt>
                <c:pt idx="457">
                  <c:v>1.2245999999999999</c:v>
                </c:pt>
                <c:pt idx="458">
                  <c:v>1.2279</c:v>
                </c:pt>
                <c:pt idx="459">
                  <c:v>1.2278</c:v>
                </c:pt>
                <c:pt idx="460">
                  <c:v>1.2222999999999999</c:v>
                </c:pt>
                <c:pt idx="461">
                  <c:v>1.2317</c:v>
                </c:pt>
                <c:pt idx="462">
                  <c:v>1.2421</c:v>
                </c:pt>
                <c:pt idx="463">
                  <c:v>1.2461</c:v>
                </c:pt>
                <c:pt idx="464">
                  <c:v>1.2553000000000001</c:v>
                </c:pt>
                <c:pt idx="465">
                  <c:v>1.2749999999999999</c:v>
                </c:pt>
                <c:pt idx="466">
                  <c:v>1.2694000000000001</c:v>
                </c:pt>
                <c:pt idx="467">
                  <c:v>1.2713000000000001</c:v>
                </c:pt>
                <c:pt idx="468">
                  <c:v>1.2746999999999999</c:v>
                </c:pt>
                <c:pt idx="469">
                  <c:v>1.27</c:v>
                </c:pt>
                <c:pt idx="470">
                  <c:v>1.2695000000000001</c:v>
                </c:pt>
                <c:pt idx="471">
                  <c:v>1.2751999999999999</c:v>
                </c:pt>
                <c:pt idx="472">
                  <c:v>1.2741</c:v>
                </c:pt>
                <c:pt idx="473">
                  <c:v>1.2783</c:v>
                </c:pt>
                <c:pt idx="474">
                  <c:v>1.2706999999999999</c:v>
                </c:pt>
                <c:pt idx="475">
                  <c:v>1.296</c:v>
                </c:pt>
                <c:pt idx="476">
                  <c:v>1.3002</c:v>
                </c:pt>
                <c:pt idx="477">
                  <c:v>1.2968999999999999</c:v>
                </c:pt>
                <c:pt idx="478">
                  <c:v>1.3007</c:v>
                </c:pt>
                <c:pt idx="479">
                  <c:v>1.3082</c:v>
                </c:pt>
                <c:pt idx="480">
                  <c:v>1.3103</c:v>
                </c:pt>
                <c:pt idx="481">
                  <c:v>1.3120000000000001</c:v>
                </c:pt>
                <c:pt idx="482">
                  <c:v>1.2867999999999999</c:v>
                </c:pt>
                <c:pt idx="483">
                  <c:v>1.2854999999999999</c:v>
                </c:pt>
                <c:pt idx="484">
                  <c:v>1.2766999999999999</c:v>
                </c:pt>
                <c:pt idx="485">
                  <c:v>1.2923</c:v>
                </c:pt>
                <c:pt idx="486">
                  <c:v>1.2897000000000001</c:v>
                </c:pt>
                <c:pt idx="487">
                  <c:v>1.2867999999999999</c:v>
                </c:pt>
                <c:pt idx="488">
                  <c:v>1.3041</c:v>
                </c:pt>
                <c:pt idx="489">
                  <c:v>1.3192999999999999</c:v>
                </c:pt>
                <c:pt idx="490">
                  <c:v>1.3221000000000001</c:v>
                </c:pt>
                <c:pt idx="491">
                  <c:v>1.32</c:v>
                </c:pt>
                <c:pt idx="492">
                  <c:v>1.3139000000000001</c:v>
                </c:pt>
                <c:pt idx="493">
                  <c:v>1.3118000000000001</c:v>
                </c:pt>
                <c:pt idx="494">
                  <c:v>1.3118000000000001</c:v>
                </c:pt>
                <c:pt idx="495">
                  <c:v>1.3190999999999999</c:v>
                </c:pt>
                <c:pt idx="496">
                  <c:v>1.3229</c:v>
                </c:pt>
                <c:pt idx="497">
                  <c:v>1.3221000000000001</c:v>
                </c:pt>
                <c:pt idx="498">
                  <c:v>1.3321000000000001</c:v>
                </c:pt>
                <c:pt idx="499">
                  <c:v>1.3513999999999999</c:v>
                </c:pt>
                <c:pt idx="500">
                  <c:v>1.3672</c:v>
                </c:pt>
                <c:pt idx="501">
                  <c:v>1.3671</c:v>
                </c:pt>
                <c:pt idx="502">
                  <c:v>1.3682000000000001</c:v>
                </c:pt>
                <c:pt idx="503">
                  <c:v>1.3669</c:v>
                </c:pt>
                <c:pt idx="504">
                  <c:v>1.3655999999999999</c:v>
                </c:pt>
                <c:pt idx="505">
                  <c:v>1.3660999999999999</c:v>
                </c:pt>
                <c:pt idx="506">
                  <c:v>1.3481000000000001</c:v>
                </c:pt>
                <c:pt idx="507">
                  <c:v>1.3658000000000001</c:v>
                </c:pt>
                <c:pt idx="508">
                  <c:v>1.371</c:v>
                </c:pt>
                <c:pt idx="509">
                  <c:v>1.3702000000000001</c:v>
                </c:pt>
                <c:pt idx="510">
                  <c:v>1.3506</c:v>
                </c:pt>
                <c:pt idx="511">
                  <c:v>1.3228</c:v>
                </c:pt>
                <c:pt idx="512">
                  <c:v>1.3182</c:v>
                </c:pt>
                <c:pt idx="513">
                  <c:v>1.3229</c:v>
                </c:pt>
                <c:pt idx="514">
                  <c:v>1.2803</c:v>
                </c:pt>
                <c:pt idx="515">
                  <c:v>1.2825</c:v>
                </c:pt>
                <c:pt idx="516">
                  <c:v>1.3007</c:v>
                </c:pt>
                <c:pt idx="517">
                  <c:v>1.3049999999999999</c:v>
                </c:pt>
                <c:pt idx="518">
                  <c:v>1.3153000000000001</c:v>
                </c:pt>
                <c:pt idx="519">
                  <c:v>1.3150999999999999</c:v>
                </c:pt>
                <c:pt idx="520">
                  <c:v>1.3062</c:v>
                </c:pt>
                <c:pt idx="521">
                  <c:v>1.3091999999999999</c:v>
                </c:pt>
                <c:pt idx="522">
                  <c:v>1.2911999999999999</c:v>
                </c:pt>
                <c:pt idx="523">
                  <c:v>1.3041</c:v>
                </c:pt>
                <c:pt idx="524">
                  <c:v>1.3104</c:v>
                </c:pt>
                <c:pt idx="525">
                  <c:v>1.2913000000000001</c:v>
                </c:pt>
                <c:pt idx="526">
                  <c:v>1.2974000000000001</c:v>
                </c:pt>
                <c:pt idx="527">
                  <c:v>1.3023</c:v>
                </c:pt>
                <c:pt idx="528">
                  <c:v>1.3073999999999999</c:v>
                </c:pt>
                <c:pt idx="529">
                  <c:v>1.3129</c:v>
                </c:pt>
                <c:pt idx="530">
                  <c:v>1.3186</c:v>
                </c:pt>
                <c:pt idx="531">
                  <c:v>1.3315999999999999</c:v>
                </c:pt>
                <c:pt idx="532">
                  <c:v>1.3263</c:v>
                </c:pt>
                <c:pt idx="533">
                  <c:v>1.3115000000000001</c:v>
                </c:pt>
                <c:pt idx="534">
                  <c:v>1.2958000000000001</c:v>
                </c:pt>
                <c:pt idx="535">
                  <c:v>1.284</c:v>
                </c:pt>
                <c:pt idx="536">
                  <c:v>1.2799</c:v>
                </c:pt>
                <c:pt idx="537">
                  <c:v>1.2842</c:v>
                </c:pt>
                <c:pt idx="538">
                  <c:v>1.2645</c:v>
                </c:pt>
                <c:pt idx="539">
                  <c:v>1.2686999999999999</c:v>
                </c:pt>
                <c:pt idx="540">
                  <c:v>1.2625</c:v>
                </c:pt>
                <c:pt idx="541">
                  <c:v>1.2639</c:v>
                </c:pt>
                <c:pt idx="542">
                  <c:v>1.2623</c:v>
                </c:pt>
                <c:pt idx="543">
                  <c:v>1.2751999999999999</c:v>
                </c:pt>
                <c:pt idx="544">
                  <c:v>1.2614000000000001</c:v>
                </c:pt>
                <c:pt idx="545">
                  <c:v>1.2694000000000001</c:v>
                </c:pt>
                <c:pt idx="546">
                  <c:v>1.2732000000000001</c:v>
                </c:pt>
                <c:pt idx="547">
                  <c:v>1.2671000000000001</c:v>
                </c:pt>
                <c:pt idx="548">
                  <c:v>1.2591000000000001</c:v>
                </c:pt>
                <c:pt idx="549">
                  <c:v>1.2503</c:v>
                </c:pt>
                <c:pt idx="550">
                  <c:v>1.2475000000000001</c:v>
                </c:pt>
                <c:pt idx="551">
                  <c:v>1.2469000000000001</c:v>
                </c:pt>
                <c:pt idx="552">
                  <c:v>1.2533000000000001</c:v>
                </c:pt>
                <c:pt idx="553">
                  <c:v>1.2490999999999999</c:v>
                </c:pt>
                <c:pt idx="554">
                  <c:v>1.2528000000000001</c:v>
                </c:pt>
                <c:pt idx="555">
                  <c:v>1.2439</c:v>
                </c:pt>
                <c:pt idx="556">
                  <c:v>1.2495000000000001</c:v>
                </c:pt>
                <c:pt idx="557">
                  <c:v>1.2516</c:v>
                </c:pt>
                <c:pt idx="558">
                  <c:v>1.2622</c:v>
                </c:pt>
                <c:pt idx="559">
                  <c:v>1.262</c:v>
                </c:pt>
                <c:pt idx="560">
                  <c:v>1.2483</c:v>
                </c:pt>
                <c:pt idx="561">
                  <c:v>1.2383999999999999</c:v>
                </c:pt>
                <c:pt idx="562">
                  <c:v>1.252</c:v>
                </c:pt>
                <c:pt idx="563">
                  <c:v>1.2516</c:v>
                </c:pt>
                <c:pt idx="564">
                  <c:v>1.2595000000000001</c:v>
                </c:pt>
                <c:pt idx="565">
                  <c:v>1.2575000000000001</c:v>
                </c:pt>
                <c:pt idx="566">
                  <c:v>1.2671000000000001</c:v>
                </c:pt>
                <c:pt idx="567">
                  <c:v>1.2622</c:v>
                </c:pt>
                <c:pt idx="568">
                  <c:v>1.2646999999999999</c:v>
                </c:pt>
                <c:pt idx="569">
                  <c:v>1.2595000000000001</c:v>
                </c:pt>
                <c:pt idx="570">
                  <c:v>1.2652999999999999</c:v>
                </c:pt>
                <c:pt idx="571">
                  <c:v>1.2767999999999999</c:v>
                </c:pt>
                <c:pt idx="572">
                  <c:v>1.2854000000000001</c:v>
                </c:pt>
                <c:pt idx="573">
                  <c:v>1.2793999999999999</c:v>
                </c:pt>
                <c:pt idx="574">
                  <c:v>1.2822</c:v>
                </c:pt>
                <c:pt idx="575">
                  <c:v>1.2745</c:v>
                </c:pt>
                <c:pt idx="576">
                  <c:v>1.2833999999999999</c:v>
                </c:pt>
                <c:pt idx="577">
                  <c:v>1.2636000000000001</c:v>
                </c:pt>
                <c:pt idx="578">
                  <c:v>1.2678</c:v>
                </c:pt>
                <c:pt idx="579">
                  <c:v>1.2596000000000001</c:v>
                </c:pt>
                <c:pt idx="580">
                  <c:v>1.2514000000000001</c:v>
                </c:pt>
                <c:pt idx="581">
                  <c:v>1.2538</c:v>
                </c:pt>
                <c:pt idx="582">
                  <c:v>1.2536</c:v>
                </c:pt>
                <c:pt idx="583">
                  <c:v>1.2565999999999999</c:v>
                </c:pt>
                <c:pt idx="584">
                  <c:v>1.2634000000000001</c:v>
                </c:pt>
                <c:pt idx="585">
                  <c:v>1.2650000000000001</c:v>
                </c:pt>
                <c:pt idx="586">
                  <c:v>1.2617</c:v>
                </c:pt>
                <c:pt idx="587">
                  <c:v>1.2612000000000001</c:v>
                </c:pt>
                <c:pt idx="588">
                  <c:v>1.2615000000000001</c:v>
                </c:pt>
                <c:pt idx="589">
                  <c:v>1.2709999999999999</c:v>
                </c:pt>
                <c:pt idx="590">
                  <c:v>1.2745</c:v>
                </c:pt>
                <c:pt idx="591">
                  <c:v>1.2785</c:v>
                </c:pt>
                <c:pt idx="592">
                  <c:v>1.2767999999999999</c:v>
                </c:pt>
                <c:pt idx="593">
                  <c:v>1.2685999999999999</c:v>
                </c:pt>
                <c:pt idx="594">
                  <c:v>1.2737000000000001</c:v>
                </c:pt>
                <c:pt idx="595">
                  <c:v>1.2848999999999999</c:v>
                </c:pt>
                <c:pt idx="596">
                  <c:v>1.2885</c:v>
                </c:pt>
                <c:pt idx="597">
                  <c:v>1.2953000000000001</c:v>
                </c:pt>
                <c:pt idx="598">
                  <c:v>1.3006</c:v>
                </c:pt>
                <c:pt idx="599">
                  <c:v>1.3099000000000001</c:v>
                </c:pt>
                <c:pt idx="600">
                  <c:v>1.3131999999999999</c:v>
                </c:pt>
                <c:pt idx="601">
                  <c:v>1.3062</c:v>
                </c:pt>
                <c:pt idx="602">
                  <c:v>1.2949999999999999</c:v>
                </c:pt>
                <c:pt idx="603">
                  <c:v>1.2922</c:v>
                </c:pt>
                <c:pt idx="604">
                  <c:v>1.2974000000000001</c:v>
                </c:pt>
                <c:pt idx="605">
                  <c:v>1.2801</c:v>
                </c:pt>
                <c:pt idx="606">
                  <c:v>1.2844</c:v>
                </c:pt>
                <c:pt idx="607">
                  <c:v>1.3028999999999999</c:v>
                </c:pt>
                <c:pt idx="608">
                  <c:v>1.2988999999999999</c:v>
                </c:pt>
                <c:pt idx="609">
                  <c:v>1.3010999999999999</c:v>
                </c:pt>
                <c:pt idx="610">
                  <c:v>1.2989999999999999</c:v>
                </c:pt>
                <c:pt idx="611">
                  <c:v>1.304</c:v>
                </c:pt>
                <c:pt idx="612">
                  <c:v>1.3127</c:v>
                </c:pt>
                <c:pt idx="613">
                  <c:v>1.3110999999999999</c:v>
                </c:pt>
                <c:pt idx="614">
                  <c:v>1.3117000000000001</c:v>
                </c:pt>
                <c:pt idx="615">
                  <c:v>1.3103</c:v>
                </c:pt>
                <c:pt idx="616">
                  <c:v>1.3214000000000001</c:v>
                </c:pt>
                <c:pt idx="617">
                  <c:v>1.3226</c:v>
                </c:pt>
                <c:pt idx="618">
                  <c:v>1.3287</c:v>
                </c:pt>
                <c:pt idx="619">
                  <c:v>1.3282</c:v>
                </c:pt>
                <c:pt idx="620">
                  <c:v>1.3256000000000001</c:v>
                </c:pt>
                <c:pt idx="621">
                  <c:v>1.3326</c:v>
                </c:pt>
                <c:pt idx="622">
                  <c:v>1.3305</c:v>
                </c:pt>
                <c:pt idx="623">
                  <c:v>1.3313999999999999</c:v>
                </c:pt>
                <c:pt idx="624">
                  <c:v>1.3323</c:v>
                </c:pt>
                <c:pt idx="625">
                  <c:v>1.3446</c:v>
                </c:pt>
                <c:pt idx="626">
                  <c:v>1.355</c:v>
                </c:pt>
                <c:pt idx="627">
                  <c:v>1.3585</c:v>
                </c:pt>
                <c:pt idx="628">
                  <c:v>1.3738000000000001</c:v>
                </c:pt>
                <c:pt idx="629">
                  <c:v>1.3694999999999999</c:v>
                </c:pt>
                <c:pt idx="630">
                  <c:v>1.3774</c:v>
                </c:pt>
                <c:pt idx="631">
                  <c:v>1.3780000000000001</c:v>
                </c:pt>
                <c:pt idx="632">
                  <c:v>1.3733</c:v>
                </c:pt>
                <c:pt idx="633">
                  <c:v>1.3780000000000001</c:v>
                </c:pt>
                <c:pt idx="634">
                  <c:v>1.3900999999999999</c:v>
                </c:pt>
                <c:pt idx="635">
                  <c:v>1.3955</c:v>
                </c:pt>
                <c:pt idx="636">
                  <c:v>1.3831</c:v>
                </c:pt>
                <c:pt idx="637">
                  <c:v>1.3919999999999999</c:v>
                </c:pt>
                <c:pt idx="638">
                  <c:v>1.4060999999999999</c:v>
                </c:pt>
                <c:pt idx="639">
                  <c:v>1.4008</c:v>
                </c:pt>
                <c:pt idx="640">
                  <c:v>1.4087000000000001</c:v>
                </c:pt>
                <c:pt idx="641">
                  <c:v>1.4097999999999999</c:v>
                </c:pt>
                <c:pt idx="642">
                  <c:v>1.4218999999999999</c:v>
                </c:pt>
                <c:pt idx="643">
                  <c:v>1.4015</c:v>
                </c:pt>
                <c:pt idx="644">
                  <c:v>1.397</c:v>
                </c:pt>
                <c:pt idx="645">
                  <c:v>1.3976</c:v>
                </c:pt>
                <c:pt idx="646">
                  <c:v>1.4003999999999999</c:v>
                </c:pt>
                <c:pt idx="647">
                  <c:v>1.3872</c:v>
                </c:pt>
                <c:pt idx="648">
                  <c:v>1.4043000000000001</c:v>
                </c:pt>
                <c:pt idx="649">
                  <c:v>1.4108000000000001</c:v>
                </c:pt>
                <c:pt idx="650">
                  <c:v>1.4073</c:v>
                </c:pt>
                <c:pt idx="651">
                  <c:v>1.4041000000000001</c:v>
                </c:pt>
                <c:pt idx="652">
                  <c:v>1.4119999999999999</c:v>
                </c:pt>
                <c:pt idx="653">
                  <c:v>1.4097999999999999</c:v>
                </c:pt>
                <c:pt idx="654">
                  <c:v>1.4123999999999999</c:v>
                </c:pt>
                <c:pt idx="655">
                  <c:v>1.4102000000000001</c:v>
                </c:pt>
                <c:pt idx="656">
                  <c:v>1.4049</c:v>
                </c:pt>
                <c:pt idx="657">
                  <c:v>1.419</c:v>
                </c:pt>
                <c:pt idx="658">
                  <c:v>1.4184000000000001</c:v>
                </c:pt>
                <c:pt idx="659">
                  <c:v>1.4134</c:v>
                </c:pt>
                <c:pt idx="660">
                  <c:v>1.4200999999999999</c:v>
                </c:pt>
                <c:pt idx="661">
                  <c:v>1.4243000000000001</c:v>
                </c:pt>
                <c:pt idx="662">
                  <c:v>1.4157999999999999</c:v>
                </c:pt>
                <c:pt idx="663">
                  <c:v>1.4209000000000001</c:v>
                </c:pt>
                <c:pt idx="664">
                  <c:v>1.4257</c:v>
                </c:pt>
                <c:pt idx="665">
                  <c:v>1.4274</c:v>
                </c:pt>
                <c:pt idx="666">
                  <c:v>1.4331</c:v>
                </c:pt>
                <c:pt idx="667">
                  <c:v>1.4296</c:v>
                </c:pt>
                <c:pt idx="668">
                  <c:v>1.478</c:v>
                </c:pt>
                <c:pt idx="669">
                  <c:v>1.4791000000000001</c:v>
                </c:pt>
                <c:pt idx="670">
                  <c:v>1.4706000000000001</c:v>
                </c:pt>
                <c:pt idx="671">
                  <c:v>1.4676</c:v>
                </c:pt>
                <c:pt idx="672">
                  <c:v>1.4746999999999999</c:v>
                </c:pt>
                <c:pt idx="673">
                  <c:v>1.4870000000000001</c:v>
                </c:pt>
                <c:pt idx="674">
                  <c:v>1.4899</c:v>
                </c:pt>
                <c:pt idx="675">
                  <c:v>1.4678</c:v>
                </c:pt>
                <c:pt idx="676">
                  <c:v>1.4734</c:v>
                </c:pt>
                <c:pt idx="677">
                  <c:v>1.4782</c:v>
                </c:pt>
                <c:pt idx="678">
                  <c:v>1.4843</c:v>
                </c:pt>
                <c:pt idx="679">
                  <c:v>1.4652000000000001</c:v>
                </c:pt>
                <c:pt idx="680">
                  <c:v>1.4662999999999999</c:v>
                </c:pt>
                <c:pt idx="681">
                  <c:v>1.4344999999999999</c:v>
                </c:pt>
                <c:pt idx="682">
                  <c:v>1.3868</c:v>
                </c:pt>
                <c:pt idx="683">
                  <c:v>1.3940999999999999</c:v>
                </c:pt>
                <c:pt idx="684">
                  <c:v>1.3563000000000001</c:v>
                </c:pt>
                <c:pt idx="685">
                  <c:v>1.3677999999999999</c:v>
                </c:pt>
                <c:pt idx="686">
                  <c:v>1.3526</c:v>
                </c:pt>
                <c:pt idx="687">
                  <c:v>1.3622000000000001</c:v>
                </c:pt>
                <c:pt idx="688">
                  <c:v>1.3595999999999999</c:v>
                </c:pt>
                <c:pt idx="689">
                  <c:v>1.3541000000000001</c:v>
                </c:pt>
                <c:pt idx="690">
                  <c:v>1.3628</c:v>
                </c:pt>
                <c:pt idx="691">
                  <c:v>1.3712</c:v>
                </c:pt>
                <c:pt idx="692">
                  <c:v>1.3972</c:v>
                </c:pt>
                <c:pt idx="693">
                  <c:v>1.4198999999999999</c:v>
                </c:pt>
                <c:pt idx="694">
                  <c:v>1.4283999999999999</c:v>
                </c:pt>
                <c:pt idx="695">
                  <c:v>1.4211</c:v>
                </c:pt>
                <c:pt idx="696">
                  <c:v>1.4238999999999999</c:v>
                </c:pt>
                <c:pt idx="697">
                  <c:v>1.4296</c:v>
                </c:pt>
                <c:pt idx="698">
                  <c:v>1.4006000000000001</c:v>
                </c:pt>
                <c:pt idx="699">
                  <c:v>1.4</c:v>
                </c:pt>
                <c:pt idx="700">
                  <c:v>1.3686</c:v>
                </c:pt>
                <c:pt idx="701">
                  <c:v>1.3609</c:v>
                </c:pt>
                <c:pt idx="702">
                  <c:v>1.3639000000000001</c:v>
                </c:pt>
                <c:pt idx="703">
                  <c:v>1.3655999999999999</c:v>
                </c:pt>
                <c:pt idx="704">
                  <c:v>1.3729</c:v>
                </c:pt>
                <c:pt idx="705">
                  <c:v>1.3868</c:v>
                </c:pt>
                <c:pt idx="706">
                  <c:v>1.3677999999999999</c:v>
                </c:pt>
                <c:pt idx="707">
                  <c:v>1.3578000000000001</c:v>
                </c:pt>
                <c:pt idx="708">
                  <c:v>1.3277000000000001</c:v>
                </c:pt>
                <c:pt idx="709">
                  <c:v>1.3387</c:v>
                </c:pt>
                <c:pt idx="710">
                  <c:v>1.3313999999999999</c:v>
                </c:pt>
                <c:pt idx="711">
                  <c:v>1.3174000000000001</c:v>
                </c:pt>
                <c:pt idx="712">
                  <c:v>1.3161</c:v>
                </c:pt>
                <c:pt idx="713">
                  <c:v>1.3174000000000001</c:v>
                </c:pt>
                <c:pt idx="714">
                  <c:v>1.3127</c:v>
                </c:pt>
                <c:pt idx="715">
                  <c:v>1.3161</c:v>
                </c:pt>
                <c:pt idx="716">
                  <c:v>1.3113000000000001</c:v>
                </c:pt>
                <c:pt idx="717">
                  <c:v>1.2911999999999999</c:v>
                </c:pt>
                <c:pt idx="718">
                  <c:v>1.2905</c:v>
                </c:pt>
                <c:pt idx="719">
                  <c:v>1.2907</c:v>
                </c:pt>
                <c:pt idx="720">
                  <c:v>1.2812000000000001</c:v>
                </c:pt>
                <c:pt idx="721">
                  <c:v>1.2739</c:v>
                </c:pt>
                <c:pt idx="722">
                  <c:v>1.2765</c:v>
                </c:pt>
                <c:pt idx="723">
                  <c:v>1.2679</c:v>
                </c:pt>
                <c:pt idx="724">
                  <c:v>1.2767999999999999</c:v>
                </c:pt>
                <c:pt idx="725">
                  <c:v>1.276</c:v>
                </c:pt>
                <c:pt idx="726">
                  <c:v>1.29</c:v>
                </c:pt>
                <c:pt idx="727">
                  <c:v>1.2753999999999999</c:v>
                </c:pt>
                <c:pt idx="728">
                  <c:v>1.2644</c:v>
                </c:pt>
                <c:pt idx="729">
                  <c:v>1.2748999999999999</c:v>
                </c:pt>
                <c:pt idx="730">
                  <c:v>1.2831999999999999</c:v>
                </c:pt>
                <c:pt idx="731">
                  <c:v>1.2669999999999999</c:v>
                </c:pt>
                <c:pt idx="732">
                  <c:v>1.2579</c:v>
                </c:pt>
                <c:pt idx="733">
                  <c:v>1.2572000000000001</c:v>
                </c:pt>
                <c:pt idx="734">
                  <c:v>1.2705</c:v>
                </c:pt>
                <c:pt idx="735">
                  <c:v>1.2648999999999999</c:v>
                </c:pt>
                <c:pt idx="736">
                  <c:v>1.2575000000000001</c:v>
                </c:pt>
                <c:pt idx="737">
                  <c:v>1.2623</c:v>
                </c:pt>
                <c:pt idx="738">
                  <c:v>1.2648999999999999</c:v>
                </c:pt>
                <c:pt idx="739">
                  <c:v>1.2783</c:v>
                </c:pt>
                <c:pt idx="740">
                  <c:v>1.2728999999999999</c:v>
                </c:pt>
                <c:pt idx="741">
                  <c:v>1.2637</c:v>
                </c:pt>
                <c:pt idx="742">
                  <c:v>1.2785</c:v>
                </c:pt>
                <c:pt idx="743">
                  <c:v>1.2873000000000001</c:v>
                </c:pt>
                <c:pt idx="744">
                  <c:v>1.2781</c:v>
                </c:pt>
                <c:pt idx="745">
                  <c:v>1.2767999999999999</c:v>
                </c:pt>
                <c:pt idx="746">
                  <c:v>1.2739</c:v>
                </c:pt>
                <c:pt idx="747">
                  <c:v>1.2785</c:v>
                </c:pt>
                <c:pt idx="748">
                  <c:v>1.2796000000000001</c:v>
                </c:pt>
                <c:pt idx="749">
                  <c:v>1.2892999999999999</c:v>
                </c:pt>
                <c:pt idx="750">
                  <c:v>1.288</c:v>
                </c:pt>
                <c:pt idx="751">
                  <c:v>1.2806999999999999</c:v>
                </c:pt>
                <c:pt idx="752">
                  <c:v>1.2785</c:v>
                </c:pt>
                <c:pt idx="753">
                  <c:v>1.2639</c:v>
                </c:pt>
                <c:pt idx="754">
                  <c:v>1.2593000000000001</c:v>
                </c:pt>
                <c:pt idx="755">
                  <c:v>1.2602</c:v>
                </c:pt>
                <c:pt idx="756">
                  <c:v>1.2372000000000001</c:v>
                </c:pt>
                <c:pt idx="757">
                  <c:v>1.2408999999999999</c:v>
                </c:pt>
                <c:pt idx="758">
                  <c:v>1.2368999999999999</c:v>
                </c:pt>
                <c:pt idx="759">
                  <c:v>1.2179</c:v>
                </c:pt>
                <c:pt idx="760">
                  <c:v>1.2215</c:v>
                </c:pt>
                <c:pt idx="761">
                  <c:v>1.2194</c:v>
                </c:pt>
                <c:pt idx="762">
                  <c:v>1.2215</c:v>
                </c:pt>
                <c:pt idx="763">
                  <c:v>1.2189000000000001</c:v>
                </c:pt>
                <c:pt idx="764">
                  <c:v>1.2304999999999999</c:v>
                </c:pt>
                <c:pt idx="765">
                  <c:v>1.2256</c:v>
                </c:pt>
                <c:pt idx="766">
                  <c:v>1.2253000000000001</c:v>
                </c:pt>
                <c:pt idx="767">
                  <c:v>1.232</c:v>
                </c:pt>
                <c:pt idx="768">
                  <c:v>1.2281</c:v>
                </c:pt>
                <c:pt idx="769">
                  <c:v>1.2359</c:v>
                </c:pt>
                <c:pt idx="770">
                  <c:v>1.2425999999999999</c:v>
                </c:pt>
                <c:pt idx="771">
                  <c:v>1.2469000000000001</c:v>
                </c:pt>
                <c:pt idx="772">
                  <c:v>1.2393000000000001</c:v>
                </c:pt>
                <c:pt idx="773">
                  <c:v>1.2490999999999999</c:v>
                </c:pt>
                <c:pt idx="774">
                  <c:v>1.2724</c:v>
                </c:pt>
                <c:pt idx="775">
                  <c:v>1.2690000000000001</c:v>
                </c:pt>
                <c:pt idx="776">
                  <c:v>1.2623</c:v>
                </c:pt>
                <c:pt idx="777">
                  <c:v>1.2575000000000001</c:v>
                </c:pt>
                <c:pt idx="778">
                  <c:v>1.2403999999999999</c:v>
                </c:pt>
                <c:pt idx="779">
                  <c:v>1.2216</c:v>
                </c:pt>
                <c:pt idx="780">
                  <c:v>1.2136</c:v>
                </c:pt>
                <c:pt idx="781">
                  <c:v>1.2122999999999999</c:v>
                </c:pt>
                <c:pt idx="782">
                  <c:v>1.2035</c:v>
                </c:pt>
                <c:pt idx="783">
                  <c:v>1.2086000000000001</c:v>
                </c:pt>
                <c:pt idx="784">
                  <c:v>1.2054</c:v>
                </c:pt>
                <c:pt idx="785">
                  <c:v>1.2076</c:v>
                </c:pt>
                <c:pt idx="786">
                  <c:v>1.2069000000000001</c:v>
                </c:pt>
                <c:pt idx="787">
                  <c:v>1.2015</c:v>
                </c:pt>
                <c:pt idx="788">
                  <c:v>1.2011000000000001</c:v>
                </c:pt>
                <c:pt idx="789">
                  <c:v>1.2008000000000001</c:v>
                </c:pt>
                <c:pt idx="790">
                  <c:v>1.2157</c:v>
                </c:pt>
                <c:pt idx="791">
                  <c:v>1.2197</c:v>
                </c:pt>
                <c:pt idx="792">
                  <c:v>1.2130000000000001</c:v>
                </c:pt>
                <c:pt idx="793">
                  <c:v>1.2136</c:v>
                </c:pt>
                <c:pt idx="794">
                  <c:v>1.2123999999999999</c:v>
                </c:pt>
                <c:pt idx="795">
                  <c:v>1.2201</c:v>
                </c:pt>
                <c:pt idx="796">
                  <c:v>1.2194</c:v>
                </c:pt>
                <c:pt idx="797">
                  <c:v>1.2111000000000001</c:v>
                </c:pt>
                <c:pt idx="798">
                  <c:v>1.2034</c:v>
                </c:pt>
                <c:pt idx="799">
                  <c:v>1.2034</c:v>
                </c:pt>
                <c:pt idx="800">
                  <c:v>1.2086000000000001</c:v>
                </c:pt>
                <c:pt idx="801">
                  <c:v>1.2062999999999999</c:v>
                </c:pt>
                <c:pt idx="802">
                  <c:v>1.212</c:v>
                </c:pt>
                <c:pt idx="803">
                  <c:v>1.1945999999999999</c:v>
                </c:pt>
                <c:pt idx="804">
                  <c:v>1.1953</c:v>
                </c:pt>
                <c:pt idx="805">
                  <c:v>1.1884999999999999</c:v>
                </c:pt>
                <c:pt idx="806">
                  <c:v>1.1910000000000001</c:v>
                </c:pt>
                <c:pt idx="807">
                  <c:v>1.1908000000000001</c:v>
                </c:pt>
                <c:pt idx="808">
                  <c:v>1.1884000000000001</c:v>
                </c:pt>
                <c:pt idx="809">
                  <c:v>1.1898</c:v>
                </c:pt>
                <c:pt idx="810">
                  <c:v>1.1919999999999999</c:v>
                </c:pt>
                <c:pt idx="811">
                  <c:v>1.1881999999999999</c:v>
                </c:pt>
                <c:pt idx="812">
                  <c:v>1.1928000000000001</c:v>
                </c:pt>
                <c:pt idx="813">
                  <c:v>1.2134</c:v>
                </c:pt>
                <c:pt idx="814">
                  <c:v>1.2093</c:v>
                </c:pt>
                <c:pt idx="815">
                  <c:v>1.2103999999999999</c:v>
                </c:pt>
                <c:pt idx="816">
                  <c:v>1.2129000000000001</c:v>
                </c:pt>
                <c:pt idx="817">
                  <c:v>1.2035</c:v>
                </c:pt>
                <c:pt idx="818">
                  <c:v>1.2110000000000001</c:v>
                </c:pt>
                <c:pt idx="819">
                  <c:v>1.2086000000000001</c:v>
                </c:pt>
                <c:pt idx="820">
                  <c:v>1.2162999999999999</c:v>
                </c:pt>
                <c:pt idx="821">
                  <c:v>1.2242999999999999</c:v>
                </c:pt>
                <c:pt idx="822">
                  <c:v>1.2290000000000001</c:v>
                </c:pt>
                <c:pt idx="823">
                  <c:v>1.2307999999999999</c:v>
                </c:pt>
                <c:pt idx="824">
                  <c:v>1.2353000000000001</c:v>
                </c:pt>
                <c:pt idx="825">
                  <c:v>1.2238</c:v>
                </c:pt>
                <c:pt idx="826">
                  <c:v>1.2206999999999999</c:v>
                </c:pt>
                <c:pt idx="827">
                  <c:v>1.2296</c:v>
                </c:pt>
                <c:pt idx="828">
                  <c:v>1.2533000000000001</c:v>
                </c:pt>
                <c:pt idx="829">
                  <c:v>1.2455000000000001</c:v>
                </c:pt>
                <c:pt idx="830">
                  <c:v>1.2403999999999999</c:v>
                </c:pt>
                <c:pt idx="831">
                  <c:v>1.2279</c:v>
                </c:pt>
                <c:pt idx="832">
                  <c:v>1.2404999999999999</c:v>
                </c:pt>
                <c:pt idx="833">
                  <c:v>1.2416</c:v>
                </c:pt>
                <c:pt idx="834">
                  <c:v>1.2375</c:v>
                </c:pt>
                <c:pt idx="835">
                  <c:v>1.2349000000000001</c:v>
                </c:pt>
                <c:pt idx="836">
                  <c:v>1.2564</c:v>
                </c:pt>
                <c:pt idx="837">
                  <c:v>1.2679</c:v>
                </c:pt>
                <c:pt idx="838">
                  <c:v>1.2601</c:v>
                </c:pt>
                <c:pt idx="839">
                  <c:v>1.2553000000000001</c:v>
                </c:pt>
                <c:pt idx="840">
                  <c:v>1.2625999999999999</c:v>
                </c:pt>
                <c:pt idx="841">
                  <c:v>1.2535000000000001</c:v>
                </c:pt>
                <c:pt idx="842">
                  <c:v>1.2667999999999999</c:v>
                </c:pt>
                <c:pt idx="843">
                  <c:v>1.2617</c:v>
                </c:pt>
                <c:pt idx="844">
                  <c:v>1.262</c:v>
                </c:pt>
                <c:pt idx="845">
                  <c:v>1.2639</c:v>
                </c:pt>
                <c:pt idx="846">
                  <c:v>1.2450000000000001</c:v>
                </c:pt>
                <c:pt idx="847">
                  <c:v>1.2403999999999999</c:v>
                </c:pt>
                <c:pt idx="848">
                  <c:v>1.2401</c:v>
                </c:pt>
                <c:pt idx="849">
                  <c:v>1.2315</c:v>
                </c:pt>
                <c:pt idx="850">
                  <c:v>1.2376</c:v>
                </c:pt>
                <c:pt idx="851">
                  <c:v>1.2355</c:v>
                </c:pt>
                <c:pt idx="852">
                  <c:v>1.2275</c:v>
                </c:pt>
                <c:pt idx="853">
                  <c:v>1.2283999999999999</c:v>
                </c:pt>
                <c:pt idx="854">
                  <c:v>1.2343</c:v>
                </c:pt>
                <c:pt idx="855">
                  <c:v>1.2246999999999999</c:v>
                </c:pt>
                <c:pt idx="856">
                  <c:v>1.22</c:v>
                </c:pt>
                <c:pt idx="857">
                  <c:v>1.2253000000000001</c:v>
                </c:pt>
                <c:pt idx="858">
                  <c:v>1.2212000000000001</c:v>
                </c:pt>
                <c:pt idx="859">
                  <c:v>1.2311000000000001</c:v>
                </c:pt>
                <c:pt idx="860">
                  <c:v>1.2492000000000001</c:v>
                </c:pt>
                <c:pt idx="861">
                  <c:v>1.2464</c:v>
                </c:pt>
                <c:pt idx="862">
                  <c:v>1.2452000000000001</c:v>
                </c:pt>
                <c:pt idx="863">
                  <c:v>1.2415</c:v>
                </c:pt>
                <c:pt idx="864">
                  <c:v>1.2273000000000001</c:v>
                </c:pt>
                <c:pt idx="865">
                  <c:v>1.2290000000000001</c:v>
                </c:pt>
                <c:pt idx="866">
                  <c:v>1.2290000000000001</c:v>
                </c:pt>
                <c:pt idx="867">
                  <c:v>1.2173</c:v>
                </c:pt>
                <c:pt idx="868">
                  <c:v>1.2192000000000001</c:v>
                </c:pt>
                <c:pt idx="869">
                  <c:v>1.2270000000000001</c:v>
                </c:pt>
                <c:pt idx="870">
                  <c:v>1.2264999999999999</c:v>
                </c:pt>
                <c:pt idx="871">
                  <c:v>1.2187999999999999</c:v>
                </c:pt>
                <c:pt idx="872">
                  <c:v>1.2027000000000001</c:v>
                </c:pt>
                <c:pt idx="873">
                  <c:v>1.2040999999999999</c:v>
                </c:pt>
                <c:pt idx="874">
                  <c:v>1.1879</c:v>
                </c:pt>
                <c:pt idx="875">
                  <c:v>1.1830000000000001</c:v>
                </c:pt>
                <c:pt idx="876">
                  <c:v>1.179</c:v>
                </c:pt>
                <c:pt idx="877">
                  <c:v>1.1801999999999999</c:v>
                </c:pt>
                <c:pt idx="878">
                  <c:v>1.1671</c:v>
                </c:pt>
                <c:pt idx="879">
                  <c:v>1.1752</c:v>
                </c:pt>
                <c:pt idx="880">
                  <c:v>1.1718</c:v>
                </c:pt>
                <c:pt idx="881">
                  <c:v>1.1811</c:v>
                </c:pt>
                <c:pt idx="882">
                  <c:v>1.1729000000000001</c:v>
                </c:pt>
                <c:pt idx="883">
                  <c:v>1.1756</c:v>
                </c:pt>
                <c:pt idx="884">
                  <c:v>1.1752</c:v>
                </c:pt>
                <c:pt idx="885">
                  <c:v>1.1745000000000001</c:v>
                </c:pt>
                <c:pt idx="886">
                  <c:v>1.1717</c:v>
                </c:pt>
                <c:pt idx="887">
                  <c:v>1.1703000000000001</c:v>
                </c:pt>
                <c:pt idx="888">
                  <c:v>1.1633</c:v>
                </c:pt>
                <c:pt idx="889">
                  <c:v>1.1527000000000001</c:v>
                </c:pt>
                <c:pt idx="890">
                  <c:v>1.1464000000000001</c:v>
                </c:pt>
                <c:pt idx="891">
                  <c:v>1.1517999999999999</c:v>
                </c:pt>
                <c:pt idx="892">
                  <c:v>1.151</c:v>
                </c:pt>
                <c:pt idx="893">
                  <c:v>1.1467000000000001</c:v>
                </c:pt>
                <c:pt idx="894">
                  <c:v>1.1433</c:v>
                </c:pt>
                <c:pt idx="895">
                  <c:v>1.1593</c:v>
                </c:pt>
                <c:pt idx="896">
                  <c:v>1.1537999999999999</c:v>
                </c:pt>
                <c:pt idx="897">
                  <c:v>1.1609</c:v>
                </c:pt>
                <c:pt idx="898">
                  <c:v>1.1509</c:v>
                </c:pt>
                <c:pt idx="899">
                  <c:v>1.1456999999999999</c:v>
                </c:pt>
                <c:pt idx="900">
                  <c:v>1.1427</c:v>
                </c:pt>
                <c:pt idx="901">
                  <c:v>1.1417999999999999</c:v>
                </c:pt>
                <c:pt idx="902">
                  <c:v>1.1477999999999999</c:v>
                </c:pt>
                <c:pt idx="903">
                  <c:v>1.1338999999999999</c:v>
                </c:pt>
                <c:pt idx="904">
                  <c:v>1.1259000000000001</c:v>
                </c:pt>
                <c:pt idx="905">
                  <c:v>1.1288</c:v>
                </c:pt>
                <c:pt idx="906">
                  <c:v>1.1458999999999999</c:v>
                </c:pt>
                <c:pt idx="907">
                  <c:v>1.1452</c:v>
                </c:pt>
                <c:pt idx="908">
                  <c:v>1.1406000000000001</c:v>
                </c:pt>
                <c:pt idx="909">
                  <c:v>1.1446000000000001</c:v>
                </c:pt>
                <c:pt idx="910">
                  <c:v>1.1484000000000001</c:v>
                </c:pt>
                <c:pt idx="911">
                  <c:v>1.1386000000000001</c:v>
                </c:pt>
                <c:pt idx="912">
                  <c:v>1.1371</c:v>
                </c:pt>
                <c:pt idx="913">
                  <c:v>1.1273</c:v>
                </c:pt>
                <c:pt idx="914">
                  <c:v>1.1323000000000001</c:v>
                </c:pt>
                <c:pt idx="915">
                  <c:v>1.1479999999999999</c:v>
                </c:pt>
                <c:pt idx="916">
                  <c:v>1.1509</c:v>
                </c:pt>
                <c:pt idx="917">
                  <c:v>1.1567000000000001</c:v>
                </c:pt>
                <c:pt idx="918">
                  <c:v>1.1562999999999999</c:v>
                </c:pt>
                <c:pt idx="919">
                  <c:v>1.1629</c:v>
                </c:pt>
                <c:pt idx="920">
                  <c:v>1.1566000000000001</c:v>
                </c:pt>
                <c:pt idx="921">
                  <c:v>1.1633</c:v>
                </c:pt>
                <c:pt idx="922">
                  <c:v>1.1571</c:v>
                </c:pt>
                <c:pt idx="923">
                  <c:v>1.1640999999999999</c:v>
                </c:pt>
                <c:pt idx="924">
                  <c:v>1.1655</c:v>
                </c:pt>
                <c:pt idx="925">
                  <c:v>1.1602000000000001</c:v>
                </c:pt>
                <c:pt idx="926">
                  <c:v>1.1715</c:v>
                </c:pt>
                <c:pt idx="927">
                  <c:v>1.1739999999999999</c:v>
                </c:pt>
                <c:pt idx="928">
                  <c:v>1.1893</c:v>
                </c:pt>
                <c:pt idx="929">
                  <c:v>1.2014</c:v>
                </c:pt>
                <c:pt idx="930">
                  <c:v>1.2002999999999999</c:v>
                </c:pt>
                <c:pt idx="931">
                  <c:v>1.1968000000000001</c:v>
                </c:pt>
                <c:pt idx="932">
                  <c:v>1.2098</c:v>
                </c:pt>
                <c:pt idx="933">
                  <c:v>1.2136</c:v>
                </c:pt>
                <c:pt idx="934">
                  <c:v>1.2111000000000001</c:v>
                </c:pt>
                <c:pt idx="935">
                  <c:v>1.2107000000000001</c:v>
                </c:pt>
                <c:pt idx="936">
                  <c:v>1.2232000000000001</c:v>
                </c:pt>
                <c:pt idx="937">
                  <c:v>1.2103999999999999</c:v>
                </c:pt>
                <c:pt idx="938">
                  <c:v>1.2081999999999999</c:v>
                </c:pt>
                <c:pt idx="939">
                  <c:v>1.2040999999999999</c:v>
                </c:pt>
                <c:pt idx="940">
                  <c:v>1.2046999999999999</c:v>
                </c:pt>
                <c:pt idx="941">
                  <c:v>1.1949000000000001</c:v>
                </c:pt>
                <c:pt idx="942">
                  <c:v>1.1819999999999999</c:v>
                </c:pt>
                <c:pt idx="943">
                  <c:v>1.1827000000000001</c:v>
                </c:pt>
                <c:pt idx="944">
                  <c:v>1.1919999999999999</c:v>
                </c:pt>
                <c:pt idx="945">
                  <c:v>1.1905999999999999</c:v>
                </c:pt>
                <c:pt idx="946">
                  <c:v>1.2019</c:v>
                </c:pt>
                <c:pt idx="947">
                  <c:v>1.1892</c:v>
                </c:pt>
                <c:pt idx="948">
                  <c:v>1.1891</c:v>
                </c:pt>
                <c:pt idx="949">
                  <c:v>1.1921999999999999</c:v>
                </c:pt>
                <c:pt idx="950">
                  <c:v>1.1905000000000001</c:v>
                </c:pt>
                <c:pt idx="951">
                  <c:v>1.1898</c:v>
                </c:pt>
                <c:pt idx="952">
                  <c:v>1.1895</c:v>
                </c:pt>
                <c:pt idx="953">
                  <c:v>1.2041999999999999</c:v>
                </c:pt>
                <c:pt idx="954">
                  <c:v>1.2037</c:v>
                </c:pt>
                <c:pt idx="955">
                  <c:v>1.2111000000000001</c:v>
                </c:pt>
                <c:pt idx="956">
                  <c:v>1.2019</c:v>
                </c:pt>
                <c:pt idx="957">
                  <c:v>1.1973</c:v>
                </c:pt>
                <c:pt idx="958">
                  <c:v>1.1939</c:v>
                </c:pt>
                <c:pt idx="959">
                  <c:v>1.1871</c:v>
                </c:pt>
                <c:pt idx="960">
                  <c:v>1.1774</c:v>
                </c:pt>
                <c:pt idx="961">
                  <c:v>1.1737</c:v>
                </c:pt>
                <c:pt idx="962">
                  <c:v>1.1684000000000001</c:v>
                </c:pt>
                <c:pt idx="963">
                  <c:v>1.1625000000000001</c:v>
                </c:pt>
                <c:pt idx="964">
                  <c:v>1.1619999999999999</c:v>
                </c:pt>
                <c:pt idx="965">
                  <c:v>1.1558999999999999</c:v>
                </c:pt>
                <c:pt idx="966">
                  <c:v>1.1551</c:v>
                </c:pt>
                <c:pt idx="967">
                  <c:v>1.1506000000000001</c:v>
                </c:pt>
                <c:pt idx="968">
                  <c:v>1.157</c:v>
                </c:pt>
                <c:pt idx="969">
                  <c:v>1.1434</c:v>
                </c:pt>
                <c:pt idx="970">
                  <c:v>1.1467000000000001</c:v>
                </c:pt>
                <c:pt idx="971">
                  <c:v>1.1480999999999999</c:v>
                </c:pt>
                <c:pt idx="972">
                  <c:v>1.1475</c:v>
                </c:pt>
                <c:pt idx="973">
                  <c:v>1.145</c:v>
                </c:pt>
                <c:pt idx="974">
                  <c:v>1.1551</c:v>
                </c:pt>
                <c:pt idx="975">
                  <c:v>1.1459999999999999</c:v>
                </c:pt>
                <c:pt idx="976">
                  <c:v>1.1476999999999999</c:v>
                </c:pt>
                <c:pt idx="977">
                  <c:v>1.1488</c:v>
                </c:pt>
                <c:pt idx="978">
                  <c:v>1.1442000000000001</c:v>
                </c:pt>
                <c:pt idx="979">
                  <c:v>1.1509</c:v>
                </c:pt>
                <c:pt idx="980">
                  <c:v>1.1459999999999999</c:v>
                </c:pt>
                <c:pt idx="981">
                  <c:v>1.1409</c:v>
                </c:pt>
                <c:pt idx="982">
                  <c:v>1.1400000000000001</c:v>
                </c:pt>
                <c:pt idx="983">
                  <c:v>1.1351</c:v>
                </c:pt>
                <c:pt idx="984">
                  <c:v>1.1387</c:v>
                </c:pt>
                <c:pt idx="985">
                  <c:v>1.1368</c:v>
                </c:pt>
                <c:pt idx="986">
                  <c:v>1.1415999999999999</c:v>
                </c:pt>
                <c:pt idx="987">
                  <c:v>1.1368</c:v>
                </c:pt>
                <c:pt idx="988">
                  <c:v>1.1339999999999999</c:v>
                </c:pt>
                <c:pt idx="989">
                  <c:v>1.1355999999999999</c:v>
                </c:pt>
                <c:pt idx="990">
                  <c:v>1.1305000000000001</c:v>
                </c:pt>
                <c:pt idx="991">
                  <c:v>1.1301000000000001</c:v>
                </c:pt>
                <c:pt idx="992">
                  <c:v>1.1257999999999999</c:v>
                </c:pt>
                <c:pt idx="993">
                  <c:v>1.1301000000000001</c:v>
                </c:pt>
                <c:pt idx="994">
                  <c:v>1.1412</c:v>
                </c:pt>
                <c:pt idx="995">
                  <c:v>1.1443000000000001</c:v>
                </c:pt>
                <c:pt idx="996">
                  <c:v>1.1459999999999999</c:v>
                </c:pt>
                <c:pt idx="997">
                  <c:v>1.1438999999999999</c:v>
                </c:pt>
                <c:pt idx="998">
                  <c:v>1.1479999999999999</c:v>
                </c:pt>
                <c:pt idx="999">
                  <c:v>1.1439999999999999</c:v>
                </c:pt>
                <c:pt idx="1000">
                  <c:v>1.1379999999999999</c:v>
                </c:pt>
                <c:pt idx="1001">
                  <c:v>1.1373</c:v>
                </c:pt>
                <c:pt idx="1002">
                  <c:v>1.1395</c:v>
                </c:pt>
                <c:pt idx="1003">
                  <c:v>1.1435</c:v>
                </c:pt>
                <c:pt idx="1004">
                  <c:v>1.1400000000000001</c:v>
                </c:pt>
                <c:pt idx="1005">
                  <c:v>1.1459999999999999</c:v>
                </c:pt>
                <c:pt idx="1006">
                  <c:v>1.149</c:v>
                </c:pt>
                <c:pt idx="1007">
                  <c:v>1.1522999999999999</c:v>
                </c:pt>
                <c:pt idx="1008">
                  <c:v>1.151</c:v>
                </c:pt>
                <c:pt idx="1009">
                  <c:v>1.1362000000000001</c:v>
                </c:pt>
                <c:pt idx="1010">
                  <c:v>1.127</c:v>
                </c:pt>
                <c:pt idx="1011">
                  <c:v>1.1244000000000001</c:v>
                </c:pt>
                <c:pt idx="1012">
                  <c:v>1.1246</c:v>
                </c:pt>
                <c:pt idx="1013">
                  <c:v>1.1252</c:v>
                </c:pt>
                <c:pt idx="1014">
                  <c:v>1.1252</c:v>
                </c:pt>
                <c:pt idx="1015">
                  <c:v>1.1293</c:v>
                </c:pt>
                <c:pt idx="1016">
                  <c:v>1.1269</c:v>
                </c:pt>
                <c:pt idx="1017">
                  <c:v>1.123</c:v>
                </c:pt>
                <c:pt idx="1018">
                  <c:v>1.1263000000000001</c:v>
                </c:pt>
                <c:pt idx="1019">
                  <c:v>1.1182000000000001</c:v>
                </c:pt>
                <c:pt idx="1020">
                  <c:v>1.1176999999999999</c:v>
                </c:pt>
                <c:pt idx="1021">
                  <c:v>1.1167</c:v>
                </c:pt>
                <c:pt idx="1022">
                  <c:v>1.1223000000000001</c:v>
                </c:pt>
                <c:pt idx="1023">
                  <c:v>1.1231</c:v>
                </c:pt>
                <c:pt idx="1024">
                  <c:v>1.1266</c:v>
                </c:pt>
                <c:pt idx="1025">
                  <c:v>1.1211</c:v>
                </c:pt>
                <c:pt idx="1026">
                  <c:v>1.1201000000000001</c:v>
                </c:pt>
                <c:pt idx="1027">
                  <c:v>1.1203000000000001</c:v>
                </c:pt>
                <c:pt idx="1028">
                  <c:v>1.1227</c:v>
                </c:pt>
                <c:pt idx="1029">
                  <c:v>1.1252</c:v>
                </c:pt>
                <c:pt idx="1030">
                  <c:v>1.1337999999999999</c:v>
                </c:pt>
                <c:pt idx="1031">
                  <c:v>1.1259999999999999</c:v>
                </c:pt>
                <c:pt idx="1032">
                  <c:v>1.1360000000000001</c:v>
                </c:pt>
                <c:pt idx="1033">
                  <c:v>1.1311</c:v>
                </c:pt>
                <c:pt idx="1034">
                  <c:v>1.1334</c:v>
                </c:pt>
                <c:pt idx="1035">
                  <c:v>1.1316999999999999</c:v>
                </c:pt>
                <c:pt idx="1036">
                  <c:v>1.1156999999999999</c:v>
                </c:pt>
                <c:pt idx="1037">
                  <c:v>1.1141000000000001</c:v>
                </c:pt>
                <c:pt idx="1038">
                  <c:v>1.1179000000000001</c:v>
                </c:pt>
                <c:pt idx="1039">
                  <c:v>1.1194</c:v>
                </c:pt>
                <c:pt idx="1040">
                  <c:v>1.1207</c:v>
                </c:pt>
                <c:pt idx="1041">
                  <c:v>1.1259999999999999</c:v>
                </c:pt>
                <c:pt idx="1042">
                  <c:v>1.1360000000000001</c:v>
                </c:pt>
                <c:pt idx="1043">
                  <c:v>1.1373</c:v>
                </c:pt>
                <c:pt idx="1044">
                  <c:v>1.1329</c:v>
                </c:pt>
                <c:pt idx="1045">
                  <c:v>1.1406000000000001</c:v>
                </c:pt>
                <c:pt idx="1046">
                  <c:v>1.1353</c:v>
                </c:pt>
                <c:pt idx="1047">
                  <c:v>1.1358999999999999</c:v>
                </c:pt>
                <c:pt idx="1048">
                  <c:v>1.135</c:v>
                </c:pt>
                <c:pt idx="1049">
                  <c:v>1.1333</c:v>
                </c:pt>
                <c:pt idx="1050">
                  <c:v>1.1468</c:v>
                </c:pt>
                <c:pt idx="1051">
                  <c:v>1.1456999999999999</c:v>
                </c:pt>
                <c:pt idx="1052">
                  <c:v>1.1434</c:v>
                </c:pt>
                <c:pt idx="1053">
                  <c:v>1.1461000000000001</c:v>
                </c:pt>
                <c:pt idx="1054">
                  <c:v>1.1448</c:v>
                </c:pt>
                <c:pt idx="1055">
                  <c:v>1.1381999999999999</c:v>
                </c:pt>
                <c:pt idx="1056">
                  <c:v>1.1391</c:v>
                </c:pt>
                <c:pt idx="1057">
                  <c:v>1.1400000000000001</c:v>
                </c:pt>
                <c:pt idx="1058">
                  <c:v>1.1439999999999999</c:v>
                </c:pt>
                <c:pt idx="1059">
                  <c:v>1.1557999999999999</c:v>
                </c:pt>
                <c:pt idx="1060">
                  <c:v>1.1633</c:v>
                </c:pt>
                <c:pt idx="1061">
                  <c:v>1.1569</c:v>
                </c:pt>
                <c:pt idx="1062">
                  <c:v>1.1526000000000001</c:v>
                </c:pt>
                <c:pt idx="1063">
                  <c:v>1.1558999999999999</c:v>
                </c:pt>
                <c:pt idx="1064">
                  <c:v>1.1623999999999999</c:v>
                </c:pt>
                <c:pt idx="1065">
                  <c:v>1.1511</c:v>
                </c:pt>
                <c:pt idx="1066">
                  <c:v>1.1501999999999999</c:v>
                </c:pt>
                <c:pt idx="1067">
                  <c:v>1.155</c:v>
                </c:pt>
                <c:pt idx="1068">
                  <c:v>1.1577</c:v>
                </c:pt>
                <c:pt idx="1069">
                  <c:v>1.1647000000000001</c:v>
                </c:pt>
                <c:pt idx="1070">
                  <c:v>1.1688000000000001</c:v>
                </c:pt>
                <c:pt idx="1071">
                  <c:v>1.1677999999999999</c:v>
                </c:pt>
                <c:pt idx="1072">
                  <c:v>1.1712</c:v>
                </c:pt>
                <c:pt idx="1073">
                  <c:v>1.1646000000000001</c:v>
                </c:pt>
                <c:pt idx="1074">
                  <c:v>1.1737</c:v>
                </c:pt>
                <c:pt idx="1075">
                  <c:v>1.1501999999999999</c:v>
                </c:pt>
                <c:pt idx="1076">
                  <c:v>1.1435999999999999</c:v>
                </c:pt>
                <c:pt idx="1077">
                  <c:v>1.1437999999999999</c:v>
                </c:pt>
                <c:pt idx="1078">
                  <c:v>1.1468</c:v>
                </c:pt>
                <c:pt idx="1079">
                  <c:v>1.1508</c:v>
                </c:pt>
                <c:pt idx="1080">
                  <c:v>1.1437999999999999</c:v>
                </c:pt>
                <c:pt idx="1081">
                  <c:v>1.1471</c:v>
                </c:pt>
                <c:pt idx="1082">
                  <c:v>1.1493</c:v>
                </c:pt>
                <c:pt idx="1083">
                  <c:v>1.1464000000000001</c:v>
                </c:pt>
                <c:pt idx="1084">
                  <c:v>1.1413</c:v>
                </c:pt>
                <c:pt idx="1085">
                  <c:v>1.153</c:v>
                </c:pt>
                <c:pt idx="1086">
                  <c:v>1.1565000000000001</c:v>
                </c:pt>
                <c:pt idx="1087">
                  <c:v>1.1617999999999999</c:v>
                </c:pt>
                <c:pt idx="1088">
                  <c:v>1.1584000000000001</c:v>
                </c:pt>
                <c:pt idx="1089">
                  <c:v>1.1673</c:v>
                </c:pt>
                <c:pt idx="1090">
                  <c:v>1.1667000000000001</c:v>
                </c:pt>
                <c:pt idx="1091">
                  <c:v>1.1711</c:v>
                </c:pt>
                <c:pt idx="1092">
                  <c:v>1.1745000000000001</c:v>
                </c:pt>
                <c:pt idx="1093">
                  <c:v>1.1839999999999999</c:v>
                </c:pt>
                <c:pt idx="1094">
                  <c:v>1.1900999999999999</c:v>
                </c:pt>
                <c:pt idx="1095">
                  <c:v>1.1780999999999999</c:v>
                </c:pt>
                <c:pt idx="1096">
                  <c:v>1.1737</c:v>
                </c:pt>
                <c:pt idx="1097">
                  <c:v>1.1758</c:v>
                </c:pt>
                <c:pt idx="1098">
                  <c:v>1.1825000000000001</c:v>
                </c:pt>
                <c:pt idx="1099">
                  <c:v>1.1743000000000001</c:v>
                </c:pt>
                <c:pt idx="1100">
                  <c:v>1.1707000000000001</c:v>
                </c:pt>
                <c:pt idx="1101">
                  <c:v>1.173</c:v>
                </c:pt>
                <c:pt idx="1102">
                  <c:v>1.1754</c:v>
                </c:pt>
                <c:pt idx="1103">
                  <c:v>1.1697</c:v>
                </c:pt>
                <c:pt idx="1104">
                  <c:v>1.1748000000000001</c:v>
                </c:pt>
                <c:pt idx="1105">
                  <c:v>1.1815</c:v>
                </c:pt>
                <c:pt idx="1106">
                  <c:v>1.1842999999999999</c:v>
                </c:pt>
                <c:pt idx="1107">
                  <c:v>1.1902999999999999</c:v>
                </c:pt>
                <c:pt idx="1108">
                  <c:v>1.1895</c:v>
                </c:pt>
                <c:pt idx="1109">
                  <c:v>1.1884000000000001</c:v>
                </c:pt>
                <c:pt idx="1110">
                  <c:v>1.1900999999999999</c:v>
                </c:pt>
                <c:pt idx="1111">
                  <c:v>1.1901999999999999</c:v>
                </c:pt>
                <c:pt idx="1112">
                  <c:v>1.1905000000000001</c:v>
                </c:pt>
                <c:pt idx="1113">
                  <c:v>1.1909000000000001</c:v>
                </c:pt>
                <c:pt idx="1114">
                  <c:v>1.1909000000000001</c:v>
                </c:pt>
                <c:pt idx="1115">
                  <c:v>1.1857</c:v>
                </c:pt>
                <c:pt idx="1116">
                  <c:v>1.1743999999999999</c:v>
                </c:pt>
                <c:pt idx="1117">
                  <c:v>1.1733</c:v>
                </c:pt>
                <c:pt idx="1118">
                  <c:v>1.1736</c:v>
                </c:pt>
                <c:pt idx="1119">
                  <c:v>1.1733</c:v>
                </c:pt>
                <c:pt idx="1120">
                  <c:v>1.1726000000000001</c:v>
                </c:pt>
                <c:pt idx="1121">
                  <c:v>1.1762999999999999</c:v>
                </c:pt>
                <c:pt idx="1122">
                  <c:v>1.1871</c:v>
                </c:pt>
                <c:pt idx="1123">
                  <c:v>1.1900999999999999</c:v>
                </c:pt>
                <c:pt idx="1124">
                  <c:v>1.1961999999999999</c:v>
                </c:pt>
                <c:pt idx="1125">
                  <c:v>1.1970000000000001</c:v>
                </c:pt>
                <c:pt idx="1126">
                  <c:v>1.1973</c:v>
                </c:pt>
                <c:pt idx="1127">
                  <c:v>1.2189000000000001</c:v>
                </c:pt>
                <c:pt idx="1128">
                  <c:v>1.218</c:v>
                </c:pt>
                <c:pt idx="1129">
                  <c:v>1.2185999999999999</c:v>
                </c:pt>
                <c:pt idx="1130">
                  <c:v>1.2168000000000001</c:v>
                </c:pt>
                <c:pt idx="1131">
                  <c:v>1.2213000000000001</c:v>
                </c:pt>
                <c:pt idx="1132">
                  <c:v>1.2375</c:v>
                </c:pt>
                <c:pt idx="1133">
                  <c:v>1.2307999999999999</c:v>
                </c:pt>
                <c:pt idx="1134">
                  <c:v>1.2317</c:v>
                </c:pt>
                <c:pt idx="1135">
                  <c:v>1.2238</c:v>
                </c:pt>
                <c:pt idx="1136">
                  <c:v>1.2216</c:v>
                </c:pt>
                <c:pt idx="1137">
                  <c:v>1.2213000000000001</c:v>
                </c:pt>
                <c:pt idx="1138">
                  <c:v>1.2297</c:v>
                </c:pt>
                <c:pt idx="1139">
                  <c:v>1.2401</c:v>
                </c:pt>
                <c:pt idx="1140">
                  <c:v>1.2359</c:v>
                </c:pt>
                <c:pt idx="1141">
                  <c:v>1.2365999999999999</c:v>
                </c:pt>
                <c:pt idx="1142">
                  <c:v>1.2639</c:v>
                </c:pt>
                <c:pt idx="1143">
                  <c:v>1.2781</c:v>
                </c:pt>
                <c:pt idx="1144">
                  <c:v>1.2676000000000001</c:v>
                </c:pt>
                <c:pt idx="1145">
                  <c:v>1.2602</c:v>
                </c:pt>
                <c:pt idx="1146">
                  <c:v>1.2530000000000001</c:v>
                </c:pt>
                <c:pt idx="1147">
                  <c:v>1.2602</c:v>
                </c:pt>
                <c:pt idx="1148">
                  <c:v>1.25</c:v>
                </c:pt>
                <c:pt idx="1149">
                  <c:v>1.2435</c:v>
                </c:pt>
                <c:pt idx="1150">
                  <c:v>1.2363</c:v>
                </c:pt>
                <c:pt idx="1151">
                  <c:v>1.2235</c:v>
                </c:pt>
                <c:pt idx="1152">
                  <c:v>1.2299</c:v>
                </c:pt>
                <c:pt idx="1153">
                  <c:v>1.2291000000000001</c:v>
                </c:pt>
                <c:pt idx="1154">
                  <c:v>1.2349999999999999</c:v>
                </c:pt>
                <c:pt idx="1155">
                  <c:v>1.2323999999999999</c:v>
                </c:pt>
                <c:pt idx="1156">
                  <c:v>1.2261</c:v>
                </c:pt>
                <c:pt idx="1157">
                  <c:v>1.2366999999999999</c:v>
                </c:pt>
                <c:pt idx="1158">
                  <c:v>1.2314000000000001</c:v>
                </c:pt>
                <c:pt idx="1159">
                  <c:v>1.2337</c:v>
                </c:pt>
                <c:pt idx="1160">
                  <c:v>1.2325999999999999</c:v>
                </c:pt>
                <c:pt idx="1161">
                  <c:v>1.2317</c:v>
                </c:pt>
                <c:pt idx="1162">
                  <c:v>1.2323</c:v>
                </c:pt>
                <c:pt idx="1163">
                  <c:v>1.2307999999999999</c:v>
                </c:pt>
                <c:pt idx="1164">
                  <c:v>1.2349000000000001</c:v>
                </c:pt>
                <c:pt idx="1165">
                  <c:v>1.2252000000000001</c:v>
                </c:pt>
                <c:pt idx="1166">
                  <c:v>1.2445999999999999</c:v>
                </c:pt>
                <c:pt idx="1167">
                  <c:v>1.2469999999999999</c:v>
                </c:pt>
                <c:pt idx="1168">
                  <c:v>1.2452000000000001</c:v>
                </c:pt>
                <c:pt idx="1169">
                  <c:v>1.2429999999999999</c:v>
                </c:pt>
                <c:pt idx="1170">
                  <c:v>1.2519</c:v>
                </c:pt>
                <c:pt idx="1171">
                  <c:v>1.2586999999999999</c:v>
                </c:pt>
                <c:pt idx="1172">
                  <c:v>1.266</c:v>
                </c:pt>
                <c:pt idx="1173">
                  <c:v>1.2617</c:v>
                </c:pt>
                <c:pt idx="1174">
                  <c:v>1.2589999999999999</c:v>
                </c:pt>
                <c:pt idx="1175">
                  <c:v>1.2551999999999999</c:v>
                </c:pt>
                <c:pt idx="1176">
                  <c:v>1.2426999999999999</c:v>
                </c:pt>
                <c:pt idx="1177">
                  <c:v>1.2302999999999999</c:v>
                </c:pt>
                <c:pt idx="1178">
                  <c:v>1.2341</c:v>
                </c:pt>
                <c:pt idx="1179">
                  <c:v>1.2341</c:v>
                </c:pt>
                <c:pt idx="1180">
                  <c:v>1.2478</c:v>
                </c:pt>
                <c:pt idx="1181">
                  <c:v>1.2502</c:v>
                </c:pt>
                <c:pt idx="1182">
                  <c:v>1.2583</c:v>
                </c:pt>
                <c:pt idx="1183">
                  <c:v>1.252</c:v>
                </c:pt>
                <c:pt idx="1184">
                  <c:v>1.2472000000000001</c:v>
                </c:pt>
                <c:pt idx="1185">
                  <c:v>1.2591000000000001</c:v>
                </c:pt>
                <c:pt idx="1186">
                  <c:v>1.258</c:v>
                </c:pt>
                <c:pt idx="1187">
                  <c:v>1.2542</c:v>
                </c:pt>
                <c:pt idx="1188">
                  <c:v>1.2627999999999999</c:v>
                </c:pt>
                <c:pt idx="1189">
                  <c:v>1.2563</c:v>
                </c:pt>
                <c:pt idx="1190">
                  <c:v>1.2645</c:v>
                </c:pt>
                <c:pt idx="1191">
                  <c:v>1.2528000000000001</c:v>
                </c:pt>
                <c:pt idx="1192">
                  <c:v>1.2555000000000001</c:v>
                </c:pt>
                <c:pt idx="1193">
                  <c:v>1.2601</c:v>
                </c:pt>
                <c:pt idx="1194">
                  <c:v>1.256</c:v>
                </c:pt>
                <c:pt idx="1195">
                  <c:v>1.2599</c:v>
                </c:pt>
                <c:pt idx="1196">
                  <c:v>1.2524</c:v>
                </c:pt>
                <c:pt idx="1197">
                  <c:v>1.2586999999999999</c:v>
                </c:pt>
                <c:pt idx="1198">
                  <c:v>1.2591000000000001</c:v>
                </c:pt>
                <c:pt idx="1199">
                  <c:v>1.2602</c:v>
                </c:pt>
                <c:pt idx="1200">
                  <c:v>1.2561</c:v>
                </c:pt>
                <c:pt idx="1201">
                  <c:v>1.2517</c:v>
                </c:pt>
                <c:pt idx="1202">
                  <c:v>1.2551999999999999</c:v>
                </c:pt>
                <c:pt idx="1203">
                  <c:v>1.2608999999999999</c:v>
                </c:pt>
                <c:pt idx="1204">
                  <c:v>1.2599</c:v>
                </c:pt>
                <c:pt idx="1205">
                  <c:v>1.2623</c:v>
                </c:pt>
                <c:pt idx="1206">
                  <c:v>1.2551999999999999</c:v>
                </c:pt>
                <c:pt idx="1207">
                  <c:v>1.2567999999999999</c:v>
                </c:pt>
                <c:pt idx="1208">
                  <c:v>1.2606999999999999</c:v>
                </c:pt>
                <c:pt idx="1209">
                  <c:v>1.2605999999999999</c:v>
                </c:pt>
                <c:pt idx="1210">
                  <c:v>1.2783</c:v>
                </c:pt>
                <c:pt idx="1211">
                  <c:v>1.2909999999999999</c:v>
                </c:pt>
                <c:pt idx="1212">
                  <c:v>1.2937000000000001</c:v>
                </c:pt>
                <c:pt idx="1213">
                  <c:v>1.2937000000000001</c:v>
                </c:pt>
                <c:pt idx="1214">
                  <c:v>1.2932000000000001</c:v>
                </c:pt>
                <c:pt idx="1215">
                  <c:v>1.2974999999999999</c:v>
                </c:pt>
                <c:pt idx="1216">
                  <c:v>1.2965</c:v>
                </c:pt>
                <c:pt idx="1217">
                  <c:v>1.3007</c:v>
                </c:pt>
                <c:pt idx="1218">
                  <c:v>1.2991999999999999</c:v>
                </c:pt>
                <c:pt idx="1219">
                  <c:v>1.298</c:v>
                </c:pt>
                <c:pt idx="1220">
                  <c:v>1.2871999999999999</c:v>
                </c:pt>
                <c:pt idx="1221">
                  <c:v>1.288</c:v>
                </c:pt>
                <c:pt idx="1222">
                  <c:v>1.2943</c:v>
                </c:pt>
                <c:pt idx="1223">
                  <c:v>1.2974999999999999</c:v>
                </c:pt>
                <c:pt idx="1224">
                  <c:v>1.2812000000000001</c:v>
                </c:pt>
                <c:pt idx="1225">
                  <c:v>1.2724</c:v>
                </c:pt>
                <c:pt idx="1226">
                  <c:v>1.2785</c:v>
                </c:pt>
                <c:pt idx="1227">
                  <c:v>1.2847</c:v>
                </c:pt>
                <c:pt idx="1228">
                  <c:v>1.2674000000000001</c:v>
                </c:pt>
                <c:pt idx="1229">
                  <c:v>1.2639</c:v>
                </c:pt>
                <c:pt idx="1230">
                  <c:v>1.2692000000000001</c:v>
                </c:pt>
                <c:pt idx="1231">
                  <c:v>1.2549999999999999</c:v>
                </c:pt>
                <c:pt idx="1232">
                  <c:v>1.2551999999999999</c:v>
                </c:pt>
                <c:pt idx="1233">
                  <c:v>1.2507999999999999</c:v>
                </c:pt>
                <c:pt idx="1234">
                  <c:v>1.2528000000000001</c:v>
                </c:pt>
                <c:pt idx="1235">
                  <c:v>1.2483</c:v>
                </c:pt>
                <c:pt idx="1236">
                  <c:v>1.2444</c:v>
                </c:pt>
                <c:pt idx="1237">
                  <c:v>1.2474000000000001</c:v>
                </c:pt>
                <c:pt idx="1238">
                  <c:v>1.2466999999999999</c:v>
                </c:pt>
                <c:pt idx="1239">
                  <c:v>1.2429999999999999</c:v>
                </c:pt>
                <c:pt idx="1240">
                  <c:v>1.2419</c:v>
                </c:pt>
                <c:pt idx="1241">
                  <c:v>1.2392000000000001</c:v>
                </c:pt>
                <c:pt idx="1242">
                  <c:v>1.2415</c:v>
                </c:pt>
                <c:pt idx="1243">
                  <c:v>1.2345999999999999</c:v>
                </c:pt>
                <c:pt idx="1244">
                  <c:v>1.2337</c:v>
                </c:pt>
                <c:pt idx="1245">
                  <c:v>1.2294</c:v>
                </c:pt>
                <c:pt idx="1246">
                  <c:v>1.2314000000000001</c:v>
                </c:pt>
                <c:pt idx="1247">
                  <c:v>1.2318</c:v>
                </c:pt>
                <c:pt idx="1248">
                  <c:v>1.2326999999999999</c:v>
                </c:pt>
                <c:pt idx="1249">
                  <c:v>1.2278</c:v>
                </c:pt>
                <c:pt idx="1250">
                  <c:v>1.2281</c:v>
                </c:pt>
                <c:pt idx="1251">
                  <c:v>1.2302</c:v>
                </c:pt>
                <c:pt idx="1252">
                  <c:v>1.2286999999999999</c:v>
                </c:pt>
                <c:pt idx="1253">
                  <c:v>1.2314000000000001</c:v>
                </c:pt>
                <c:pt idx="1254">
                  <c:v>1.2297</c:v>
                </c:pt>
                <c:pt idx="1255">
                  <c:v>1.2302999999999999</c:v>
                </c:pt>
                <c:pt idx="1256">
                  <c:v>1.2270000000000001</c:v>
                </c:pt>
                <c:pt idx="1257">
                  <c:v>1.2276</c:v>
                </c:pt>
                <c:pt idx="1258">
                  <c:v>1.2294</c:v>
                </c:pt>
                <c:pt idx="1259">
                  <c:v>1.2229000000000001</c:v>
                </c:pt>
                <c:pt idx="1260">
                  <c:v>1.2252000000000001</c:v>
                </c:pt>
                <c:pt idx="1261">
                  <c:v>1.2264999999999999</c:v>
                </c:pt>
                <c:pt idx="1262">
                  <c:v>1.2435</c:v>
                </c:pt>
                <c:pt idx="1263">
                  <c:v>1.2458</c:v>
                </c:pt>
                <c:pt idx="1264">
                  <c:v>1.2425999999999999</c:v>
                </c:pt>
                <c:pt idx="1265">
                  <c:v>1.2383999999999999</c:v>
                </c:pt>
                <c:pt idx="1266">
                  <c:v>1.2421</c:v>
                </c:pt>
                <c:pt idx="1267">
                  <c:v>1.2378</c:v>
                </c:pt>
                <c:pt idx="1268">
                  <c:v>1.2396</c:v>
                </c:pt>
                <c:pt idx="1269">
                  <c:v>1.2517</c:v>
                </c:pt>
                <c:pt idx="1270">
                  <c:v>1.2511000000000001</c:v>
                </c:pt>
                <c:pt idx="1271">
                  <c:v>1.2557</c:v>
                </c:pt>
                <c:pt idx="1272">
                  <c:v>1.2538</c:v>
                </c:pt>
                <c:pt idx="1273">
                  <c:v>1.2589999999999999</c:v>
                </c:pt>
                <c:pt idx="1274">
                  <c:v>1.2563</c:v>
                </c:pt>
                <c:pt idx="1275">
                  <c:v>1.2564</c:v>
                </c:pt>
                <c:pt idx="1276">
                  <c:v>1.256</c:v>
                </c:pt>
                <c:pt idx="1277">
                  <c:v>1.2736000000000001</c:v>
                </c:pt>
                <c:pt idx="1278">
                  <c:v>1.2737000000000001</c:v>
                </c:pt>
                <c:pt idx="1279">
                  <c:v>1.2716000000000001</c:v>
                </c:pt>
                <c:pt idx="1280">
                  <c:v>1.2665</c:v>
                </c:pt>
                <c:pt idx="1281">
                  <c:v>1.27</c:v>
                </c:pt>
                <c:pt idx="1282">
                  <c:v>1.2697000000000001</c:v>
                </c:pt>
                <c:pt idx="1283">
                  <c:v>1.2715000000000001</c:v>
                </c:pt>
                <c:pt idx="1284">
                  <c:v>1.2673000000000001</c:v>
                </c:pt>
                <c:pt idx="1285">
                  <c:v>1.2622</c:v>
                </c:pt>
                <c:pt idx="1286">
                  <c:v>1.2641</c:v>
                </c:pt>
                <c:pt idx="1287">
                  <c:v>1.2596000000000001</c:v>
                </c:pt>
                <c:pt idx="1288">
                  <c:v>1.2558</c:v>
                </c:pt>
                <c:pt idx="1289">
                  <c:v>1.2530000000000001</c:v>
                </c:pt>
                <c:pt idx="1290">
                  <c:v>1.2561</c:v>
                </c:pt>
                <c:pt idx="1291">
                  <c:v>1.2575000000000001</c:v>
                </c:pt>
                <c:pt idx="1292">
                  <c:v>1.2615000000000001</c:v>
                </c:pt>
                <c:pt idx="1293">
                  <c:v>1.2648999999999999</c:v>
                </c:pt>
                <c:pt idx="1294">
                  <c:v>1.2692000000000001</c:v>
                </c:pt>
                <c:pt idx="1295">
                  <c:v>1.2726</c:v>
                </c:pt>
                <c:pt idx="1296">
                  <c:v>1.2848999999999999</c:v>
                </c:pt>
                <c:pt idx="1297">
                  <c:v>1.2854000000000001</c:v>
                </c:pt>
                <c:pt idx="1298">
                  <c:v>1.2974999999999999</c:v>
                </c:pt>
                <c:pt idx="1299">
                  <c:v>1.2898000000000001</c:v>
                </c:pt>
                <c:pt idx="1300">
                  <c:v>1.2963</c:v>
                </c:pt>
                <c:pt idx="1301">
                  <c:v>1.2942</c:v>
                </c:pt>
                <c:pt idx="1302">
                  <c:v>1.2875000000000001</c:v>
                </c:pt>
                <c:pt idx="1303">
                  <c:v>1.2948</c:v>
                </c:pt>
                <c:pt idx="1304">
                  <c:v>1.2927</c:v>
                </c:pt>
                <c:pt idx="1305">
                  <c:v>1.2957000000000001</c:v>
                </c:pt>
                <c:pt idx="1306">
                  <c:v>1.296</c:v>
                </c:pt>
                <c:pt idx="1307">
                  <c:v>1.3163</c:v>
                </c:pt>
                <c:pt idx="1308">
                  <c:v>1.3357000000000001</c:v>
                </c:pt>
                <c:pt idx="1309">
                  <c:v>1.341</c:v>
                </c:pt>
                <c:pt idx="1310">
                  <c:v>1.3472</c:v>
                </c:pt>
                <c:pt idx="1311">
                  <c:v>1.3437000000000001</c:v>
                </c:pt>
                <c:pt idx="1312">
                  <c:v>1.321</c:v>
                </c:pt>
                <c:pt idx="1313">
                  <c:v>1.3259000000000001</c:v>
                </c:pt>
                <c:pt idx="1314">
                  <c:v>1.3224</c:v>
                </c:pt>
                <c:pt idx="1315">
                  <c:v>1.3395999999999999</c:v>
                </c:pt>
                <c:pt idx="1316">
                  <c:v>1.3408</c:v>
                </c:pt>
                <c:pt idx="1317">
                  <c:v>1.3352999999999999</c:v>
                </c:pt>
                <c:pt idx="1318">
                  <c:v>1.3284</c:v>
                </c:pt>
                <c:pt idx="1319">
                  <c:v>1.3221000000000001</c:v>
                </c:pt>
                <c:pt idx="1320">
                  <c:v>1.3237999999999999</c:v>
                </c:pt>
                <c:pt idx="1321">
                  <c:v>1.3277000000000001</c:v>
                </c:pt>
                <c:pt idx="1322">
                  <c:v>1.3214000000000001</c:v>
                </c:pt>
                <c:pt idx="1323">
                  <c:v>1.3277000000000001</c:v>
                </c:pt>
                <c:pt idx="1324">
                  <c:v>1.333</c:v>
                </c:pt>
                <c:pt idx="1325">
                  <c:v>1.3498999999999999</c:v>
                </c:pt>
                <c:pt idx="1326">
                  <c:v>1.3261000000000001</c:v>
                </c:pt>
                <c:pt idx="1327">
                  <c:v>1.3614999999999999</c:v>
                </c:pt>
                <c:pt idx="1328">
                  <c:v>1.355</c:v>
                </c:pt>
                <c:pt idx="1329">
                  <c:v>1.345</c:v>
                </c:pt>
                <c:pt idx="1330">
                  <c:v>1.3473999999999999</c:v>
                </c:pt>
                <c:pt idx="1331">
                  <c:v>1.3555999999999999</c:v>
                </c:pt>
                <c:pt idx="1332">
                  <c:v>1.355</c:v>
                </c:pt>
                <c:pt idx="1333">
                  <c:v>1.3342000000000001</c:v>
                </c:pt>
                <c:pt idx="1334">
                  <c:v>1.3365</c:v>
                </c:pt>
                <c:pt idx="1335">
                  <c:v>1.3328</c:v>
                </c:pt>
                <c:pt idx="1336">
                  <c:v>1.3488</c:v>
                </c:pt>
                <c:pt idx="1337">
                  <c:v>1.363</c:v>
                </c:pt>
                <c:pt idx="1338">
                  <c:v>1.3700999999999999</c:v>
                </c:pt>
                <c:pt idx="1339">
                  <c:v>1.3552</c:v>
                </c:pt>
                <c:pt idx="1340">
                  <c:v>1.3512</c:v>
                </c:pt>
                <c:pt idx="1341">
                  <c:v>1.3589</c:v>
                </c:pt>
                <c:pt idx="1342">
                  <c:v>1.3660999999999999</c:v>
                </c:pt>
                <c:pt idx="1343">
                  <c:v>1.3498999999999999</c:v>
                </c:pt>
                <c:pt idx="1344">
                  <c:v>1.3580999999999999</c:v>
                </c:pt>
                <c:pt idx="1345">
                  <c:v>1.3521000000000001</c:v>
                </c:pt>
                <c:pt idx="1346">
                  <c:v>1.3458999999999999</c:v>
                </c:pt>
                <c:pt idx="1347">
                  <c:v>1.3578000000000001</c:v>
                </c:pt>
                <c:pt idx="1348">
                  <c:v>1.3585</c:v>
                </c:pt>
                <c:pt idx="1349">
                  <c:v>1.3643000000000001</c:v>
                </c:pt>
                <c:pt idx="1350">
                  <c:v>1.3648</c:v>
                </c:pt>
                <c:pt idx="1351">
                  <c:v>1.3691</c:v>
                </c:pt>
                <c:pt idx="1352">
                  <c:v>1.3578000000000001</c:v>
                </c:pt>
                <c:pt idx="1353">
                  <c:v>1.3355000000000001</c:v>
                </c:pt>
                <c:pt idx="1354">
                  <c:v>1.3120000000000001</c:v>
                </c:pt>
                <c:pt idx="1355">
                  <c:v>1.3115000000000001</c:v>
                </c:pt>
                <c:pt idx="1356">
                  <c:v>1.3144</c:v>
                </c:pt>
                <c:pt idx="1357">
                  <c:v>1.3131999999999999</c:v>
                </c:pt>
                <c:pt idx="1358">
                  <c:v>1.2958000000000001</c:v>
                </c:pt>
                <c:pt idx="1359">
                  <c:v>1.3098000000000001</c:v>
                </c:pt>
                <c:pt idx="1360">
                  <c:v>1.3019000000000001</c:v>
                </c:pt>
                <c:pt idx="1361">
                  <c:v>1.3077000000000001</c:v>
                </c:pt>
                <c:pt idx="1362">
                  <c:v>1.3099000000000001</c:v>
                </c:pt>
                <c:pt idx="1363">
                  <c:v>1.3397999999999999</c:v>
                </c:pt>
                <c:pt idx="1364">
                  <c:v>1.3605</c:v>
                </c:pt>
                <c:pt idx="1365">
                  <c:v>1.3552</c:v>
                </c:pt>
                <c:pt idx="1366">
                  <c:v>1.3373999999999999</c:v>
                </c:pt>
                <c:pt idx="1367">
                  <c:v>1.3289</c:v>
                </c:pt>
                <c:pt idx="1368">
                  <c:v>1.343</c:v>
                </c:pt>
                <c:pt idx="1369">
                  <c:v>1.3454999999999999</c:v>
                </c:pt>
                <c:pt idx="1370">
                  <c:v>1.3357000000000001</c:v>
                </c:pt>
                <c:pt idx="1371">
                  <c:v>1.3416000000000001</c:v>
                </c:pt>
                <c:pt idx="1372">
                  <c:v>1.331</c:v>
                </c:pt>
                <c:pt idx="1373">
                  <c:v>1.3494999999999999</c:v>
                </c:pt>
                <c:pt idx="1374">
                  <c:v>1.3435000000000001</c:v>
                </c:pt>
                <c:pt idx="1375">
                  <c:v>1.3413999999999999</c:v>
                </c:pt>
                <c:pt idx="1376">
                  <c:v>1.3501000000000001</c:v>
                </c:pt>
                <c:pt idx="1377">
                  <c:v>1.3387</c:v>
                </c:pt>
                <c:pt idx="1378">
                  <c:v>1.3466</c:v>
                </c:pt>
                <c:pt idx="1379">
                  <c:v>1.3479000000000001</c:v>
                </c:pt>
                <c:pt idx="1380">
                  <c:v>1.3543000000000001</c:v>
                </c:pt>
                <c:pt idx="1381">
                  <c:v>1.3547</c:v>
                </c:pt>
                <c:pt idx="1382">
                  <c:v>1.3628</c:v>
                </c:pt>
                <c:pt idx="1383">
                  <c:v>1.3616999999999999</c:v>
                </c:pt>
                <c:pt idx="1384">
                  <c:v>1.3541000000000001</c:v>
                </c:pt>
                <c:pt idx="1385">
                  <c:v>1.3616999999999999</c:v>
                </c:pt>
                <c:pt idx="1386">
                  <c:v>1.3569</c:v>
                </c:pt>
                <c:pt idx="1387">
                  <c:v>1.3572</c:v>
                </c:pt>
                <c:pt idx="1388">
                  <c:v>1.3605</c:v>
                </c:pt>
                <c:pt idx="1389">
                  <c:v>1.3677999999999999</c:v>
                </c:pt>
                <c:pt idx="1390">
                  <c:v>1.3652</c:v>
                </c:pt>
                <c:pt idx="1391">
                  <c:v>1.3644000000000001</c:v>
                </c:pt>
                <c:pt idx="1392">
                  <c:v>1.3658999999999999</c:v>
                </c:pt>
                <c:pt idx="1393">
                  <c:v>1.3585</c:v>
                </c:pt>
                <c:pt idx="1394">
                  <c:v>1.3543000000000001</c:v>
                </c:pt>
                <c:pt idx="1395">
                  <c:v>1.3525</c:v>
                </c:pt>
                <c:pt idx="1396">
                  <c:v>1.3504</c:v>
                </c:pt>
                <c:pt idx="1397">
                  <c:v>1.3613</c:v>
                </c:pt>
                <c:pt idx="1398">
                  <c:v>1.3622000000000001</c:v>
                </c:pt>
                <c:pt idx="1399">
                  <c:v>1.3578000000000001</c:v>
                </c:pt>
                <c:pt idx="1400">
                  <c:v>1.3637000000000001</c:v>
                </c:pt>
                <c:pt idx="1401">
                  <c:v>1.3626</c:v>
                </c:pt>
                <c:pt idx="1402">
                  <c:v>1.3735999999999999</c:v>
                </c:pt>
                <c:pt idx="1403">
                  <c:v>1.3671</c:v>
                </c:pt>
                <c:pt idx="1404">
                  <c:v>1.3698999999999999</c:v>
                </c:pt>
                <c:pt idx="1405">
                  <c:v>1.3614999999999999</c:v>
                </c:pt>
                <c:pt idx="1406">
                  <c:v>1.3706</c:v>
                </c:pt>
                <c:pt idx="1407">
                  <c:v>1.3691</c:v>
                </c:pt>
                <c:pt idx="1408">
                  <c:v>1.377</c:v>
                </c:pt>
                <c:pt idx="1409">
                  <c:v>1.3765000000000001</c:v>
                </c:pt>
                <c:pt idx="1410">
                  <c:v>1.3765000000000001</c:v>
                </c:pt>
                <c:pt idx="1411">
                  <c:v>1.3637000000000001</c:v>
                </c:pt>
                <c:pt idx="1412">
                  <c:v>1.3706</c:v>
                </c:pt>
                <c:pt idx="1413">
                  <c:v>1.3694999999999999</c:v>
                </c:pt>
                <c:pt idx="1414">
                  <c:v>1.3587</c:v>
                </c:pt>
                <c:pt idx="1415">
                  <c:v>1.355</c:v>
                </c:pt>
                <c:pt idx="1416">
                  <c:v>1.3547</c:v>
                </c:pt>
                <c:pt idx="1417">
                  <c:v>1.343</c:v>
                </c:pt>
                <c:pt idx="1418">
                  <c:v>1.3344</c:v>
                </c:pt>
                <c:pt idx="1419">
                  <c:v>1.3325</c:v>
                </c:pt>
                <c:pt idx="1420">
                  <c:v>1.2987</c:v>
                </c:pt>
                <c:pt idx="1421">
                  <c:v>1.3004</c:v>
                </c:pt>
                <c:pt idx="1422">
                  <c:v>1.2993999999999999</c:v>
                </c:pt>
                <c:pt idx="1423">
                  <c:v>1.304</c:v>
                </c:pt>
                <c:pt idx="1424">
                  <c:v>1.3030999999999999</c:v>
                </c:pt>
                <c:pt idx="1425">
                  <c:v>1.2932000000000001</c:v>
                </c:pt>
                <c:pt idx="1426">
                  <c:v>1.2982</c:v>
                </c:pt>
                <c:pt idx="1427">
                  <c:v>1.2974999999999999</c:v>
                </c:pt>
                <c:pt idx="1428">
                  <c:v>1.2974999999999999</c:v>
                </c:pt>
                <c:pt idx="1429">
                  <c:v>1.2995999999999999</c:v>
                </c:pt>
                <c:pt idx="1430">
                  <c:v>1.298</c:v>
                </c:pt>
                <c:pt idx="1431">
                  <c:v>1.3033000000000001</c:v>
                </c:pt>
                <c:pt idx="1432">
                  <c:v>1.3057000000000001</c:v>
                </c:pt>
                <c:pt idx="1433">
                  <c:v>1.3048</c:v>
                </c:pt>
                <c:pt idx="1434">
                  <c:v>1.306</c:v>
                </c:pt>
                <c:pt idx="1435">
                  <c:v>1.2957000000000001</c:v>
                </c:pt>
                <c:pt idx="1436">
                  <c:v>1.2988999999999999</c:v>
                </c:pt>
                <c:pt idx="1437">
                  <c:v>1.296</c:v>
                </c:pt>
                <c:pt idx="1438">
                  <c:v>1.3021</c:v>
                </c:pt>
                <c:pt idx="1439">
                  <c:v>1.3023</c:v>
                </c:pt>
                <c:pt idx="1440">
                  <c:v>1.2882</c:v>
                </c:pt>
                <c:pt idx="1441">
                  <c:v>1.2894999999999999</c:v>
                </c:pt>
                <c:pt idx="1442">
                  <c:v>1.2903</c:v>
                </c:pt>
                <c:pt idx="1443">
                  <c:v>1.2907</c:v>
                </c:pt>
                <c:pt idx="1444">
                  <c:v>1.2907999999999999</c:v>
                </c:pt>
                <c:pt idx="1445">
                  <c:v>1.304</c:v>
                </c:pt>
                <c:pt idx="1446">
                  <c:v>1.3245</c:v>
                </c:pt>
                <c:pt idx="1447">
                  <c:v>1.3393999999999999</c:v>
                </c:pt>
                <c:pt idx="1448">
                  <c:v>1.3317000000000001</c:v>
                </c:pt>
                <c:pt idx="1449">
                  <c:v>1.325</c:v>
                </c:pt>
                <c:pt idx="1450">
                  <c:v>1.3355000000000001</c:v>
                </c:pt>
                <c:pt idx="1451">
                  <c:v>1.3393999999999999</c:v>
                </c:pt>
                <c:pt idx="1452">
                  <c:v>1.3364</c:v>
                </c:pt>
                <c:pt idx="1453">
                  <c:v>1.3341000000000001</c:v>
                </c:pt>
                <c:pt idx="1454">
                  <c:v>1.3249</c:v>
                </c:pt>
                <c:pt idx="1455">
                  <c:v>1.3277000000000001</c:v>
                </c:pt>
                <c:pt idx="1456">
                  <c:v>1.331</c:v>
                </c:pt>
                <c:pt idx="1457">
                  <c:v>1.3292999999999999</c:v>
                </c:pt>
                <c:pt idx="1458">
                  <c:v>1.3425</c:v>
                </c:pt>
                <c:pt idx="1459">
                  <c:v>1.3373999999999999</c:v>
                </c:pt>
                <c:pt idx="1460">
                  <c:v>1.3341000000000001</c:v>
                </c:pt>
                <c:pt idx="1461">
                  <c:v>1.3376000000000001</c:v>
                </c:pt>
                <c:pt idx="1462">
                  <c:v>1.3319000000000001</c:v>
                </c:pt>
                <c:pt idx="1463">
                  <c:v>1.3387</c:v>
                </c:pt>
                <c:pt idx="1464">
                  <c:v>1.3399000000000001</c:v>
                </c:pt>
                <c:pt idx="1465">
                  <c:v>1.3346</c:v>
                </c:pt>
                <c:pt idx="1466">
                  <c:v>1.3428</c:v>
                </c:pt>
                <c:pt idx="1467">
                  <c:v>1.3536000000000001</c:v>
                </c:pt>
                <c:pt idx="1468">
                  <c:v>1.3607</c:v>
                </c:pt>
                <c:pt idx="1469">
                  <c:v>1.3607</c:v>
                </c:pt>
                <c:pt idx="1470">
                  <c:v>1.3553999999999999</c:v>
                </c:pt>
                <c:pt idx="1471">
                  <c:v>1.3496999999999999</c:v>
                </c:pt>
                <c:pt idx="1472">
                  <c:v>1.3553999999999999</c:v>
                </c:pt>
                <c:pt idx="1473">
                  <c:v>1.3514999999999999</c:v>
                </c:pt>
                <c:pt idx="1474">
                  <c:v>1.3508</c:v>
                </c:pt>
                <c:pt idx="1475">
                  <c:v>1.3443000000000001</c:v>
                </c:pt>
                <c:pt idx="1476">
                  <c:v>1.343</c:v>
                </c:pt>
                <c:pt idx="1477">
                  <c:v>1.3463000000000001</c:v>
                </c:pt>
                <c:pt idx="1478">
                  <c:v>1.3463000000000001</c:v>
                </c:pt>
                <c:pt idx="1479">
                  <c:v>1.3454999999999999</c:v>
                </c:pt>
                <c:pt idx="1480">
                  <c:v>1.3461000000000001</c:v>
                </c:pt>
                <c:pt idx="1481">
                  <c:v>1.3464</c:v>
                </c:pt>
                <c:pt idx="1482">
                  <c:v>1.3488</c:v>
                </c:pt>
                <c:pt idx="1483">
                  <c:v>1.3425</c:v>
                </c:pt>
                <c:pt idx="1484">
                  <c:v>1.3481000000000001</c:v>
                </c:pt>
                <c:pt idx="1485">
                  <c:v>1.3563000000000001</c:v>
                </c:pt>
                <c:pt idx="1486">
                  <c:v>1.3521000000000001</c:v>
                </c:pt>
                <c:pt idx="1487">
                  <c:v>1.3561000000000001</c:v>
                </c:pt>
                <c:pt idx="1488">
                  <c:v>1.3493999999999999</c:v>
                </c:pt>
                <c:pt idx="1489">
                  <c:v>1.3538999999999999</c:v>
                </c:pt>
                <c:pt idx="1490">
                  <c:v>1.3533999999999999</c:v>
                </c:pt>
                <c:pt idx="1491">
                  <c:v>1.3493999999999999</c:v>
                </c:pt>
                <c:pt idx="1492">
                  <c:v>1.3479000000000001</c:v>
                </c:pt>
                <c:pt idx="1493">
                  <c:v>1.3332999999999999</c:v>
                </c:pt>
                <c:pt idx="1494">
                  <c:v>1.3348</c:v>
                </c:pt>
                <c:pt idx="1495">
                  <c:v>1.3315999999999999</c:v>
                </c:pt>
                <c:pt idx="1496">
                  <c:v>1.3243</c:v>
                </c:pt>
                <c:pt idx="1497">
                  <c:v>1.3229</c:v>
                </c:pt>
                <c:pt idx="1498">
                  <c:v>1.3256999999999999</c:v>
                </c:pt>
                <c:pt idx="1499">
                  <c:v>1.33</c:v>
                </c:pt>
                <c:pt idx="1500">
                  <c:v>1.3270999999999999</c:v>
                </c:pt>
                <c:pt idx="1501">
                  <c:v>1.3280000000000001</c:v>
                </c:pt>
                <c:pt idx="1502">
                  <c:v>1.3229</c:v>
                </c:pt>
                <c:pt idx="1503">
                  <c:v>1.3247</c:v>
                </c:pt>
                <c:pt idx="1504">
                  <c:v>1.321</c:v>
                </c:pt>
                <c:pt idx="1505">
                  <c:v>1.3190999999999999</c:v>
                </c:pt>
                <c:pt idx="1506">
                  <c:v>1.3256999999999999</c:v>
                </c:pt>
                <c:pt idx="1507">
                  <c:v>1.3264</c:v>
                </c:pt>
                <c:pt idx="1508">
                  <c:v>1.3341000000000001</c:v>
                </c:pt>
                <c:pt idx="1509">
                  <c:v>1.3315999999999999</c:v>
                </c:pt>
                <c:pt idx="1510">
                  <c:v>1.327</c:v>
                </c:pt>
                <c:pt idx="1511">
                  <c:v>1.3303</c:v>
                </c:pt>
                <c:pt idx="1512">
                  <c:v>1.3305</c:v>
                </c:pt>
                <c:pt idx="1513">
                  <c:v>1.3391999999999999</c:v>
                </c:pt>
                <c:pt idx="1514">
                  <c:v>1.3387</c:v>
                </c:pt>
                <c:pt idx="1515">
                  <c:v>1.3391999999999999</c:v>
                </c:pt>
                <c:pt idx="1516">
                  <c:v>1.3389</c:v>
                </c:pt>
                <c:pt idx="1517">
                  <c:v>1.3342000000000001</c:v>
                </c:pt>
                <c:pt idx="1518">
                  <c:v>1.3208</c:v>
                </c:pt>
                <c:pt idx="1519">
                  <c:v>1.3349</c:v>
                </c:pt>
                <c:pt idx="1520">
                  <c:v>1.333</c:v>
                </c:pt>
                <c:pt idx="1521">
                  <c:v>1.3311999999999999</c:v>
                </c:pt>
                <c:pt idx="1522">
                  <c:v>1.3351</c:v>
                </c:pt>
                <c:pt idx="1523">
                  <c:v>1.3351</c:v>
                </c:pt>
                <c:pt idx="1524">
                  <c:v>1.3331999999999999</c:v>
                </c:pt>
                <c:pt idx="1525">
                  <c:v>1.3290999999999999</c:v>
                </c:pt>
                <c:pt idx="1526">
                  <c:v>1.3201000000000001</c:v>
                </c:pt>
                <c:pt idx="1527">
                  <c:v>1.3146</c:v>
                </c:pt>
                <c:pt idx="1528">
                  <c:v>1.3104</c:v>
                </c:pt>
                <c:pt idx="1529">
                  <c:v>1.3024</c:v>
                </c:pt>
                <c:pt idx="1530">
                  <c:v>1.3045</c:v>
                </c:pt>
                <c:pt idx="1531">
                  <c:v>1.3028</c:v>
                </c:pt>
                <c:pt idx="1532">
                  <c:v>1.3002</c:v>
                </c:pt>
                <c:pt idx="1533">
                  <c:v>1.3012000000000001</c:v>
                </c:pt>
                <c:pt idx="1534">
                  <c:v>1.2892999999999999</c:v>
                </c:pt>
                <c:pt idx="1535">
                  <c:v>1.2938000000000001</c:v>
                </c:pt>
                <c:pt idx="1536">
                  <c:v>1.2913000000000001</c:v>
                </c:pt>
                <c:pt idx="1537">
                  <c:v>1.2943</c:v>
                </c:pt>
                <c:pt idx="1538">
                  <c:v>1.292</c:v>
                </c:pt>
                <c:pt idx="1539">
                  <c:v>1.2967</c:v>
                </c:pt>
                <c:pt idx="1540">
                  <c:v>1.3098000000000001</c:v>
                </c:pt>
                <c:pt idx="1541">
                  <c:v>1.3086</c:v>
                </c:pt>
                <c:pt idx="1542">
                  <c:v>1.304</c:v>
                </c:pt>
                <c:pt idx="1543">
                  <c:v>1.304</c:v>
                </c:pt>
                <c:pt idx="1544">
                  <c:v>1.3045</c:v>
                </c:pt>
                <c:pt idx="1545">
                  <c:v>1.3073999999999999</c:v>
                </c:pt>
                <c:pt idx="1546">
                  <c:v>1.3035999999999999</c:v>
                </c:pt>
                <c:pt idx="1547">
                  <c:v>1.3084</c:v>
                </c:pt>
                <c:pt idx="1548">
                  <c:v>1.3057000000000001</c:v>
                </c:pt>
                <c:pt idx="1549">
                  <c:v>1.3141</c:v>
                </c:pt>
                <c:pt idx="1550">
                  <c:v>1.3277000000000001</c:v>
                </c:pt>
                <c:pt idx="1551">
                  <c:v>1.3189</c:v>
                </c:pt>
                <c:pt idx="1552">
                  <c:v>1.3228</c:v>
                </c:pt>
                <c:pt idx="1553">
                  <c:v>1.3230999999999999</c:v>
                </c:pt>
                <c:pt idx="1554">
                  <c:v>1.3256000000000001</c:v>
                </c:pt>
                <c:pt idx="1555">
                  <c:v>1.3284</c:v>
                </c:pt>
                <c:pt idx="1556">
                  <c:v>1.3254000000000001</c:v>
                </c:pt>
                <c:pt idx="1557">
                  <c:v>1.3193999999999999</c:v>
                </c:pt>
                <c:pt idx="1558">
                  <c:v>1.3123</c:v>
                </c:pt>
                <c:pt idx="1559">
                  <c:v>1.3069999999999999</c:v>
                </c:pt>
                <c:pt idx="1560">
                  <c:v>1.3071999999999999</c:v>
                </c:pt>
                <c:pt idx="1561">
                  <c:v>1.3058000000000001</c:v>
                </c:pt>
                <c:pt idx="1562">
                  <c:v>1.3079000000000001</c:v>
                </c:pt>
                <c:pt idx="1563">
                  <c:v>1.306</c:v>
                </c:pt>
                <c:pt idx="1564">
                  <c:v>1.3012000000000001</c:v>
                </c:pt>
                <c:pt idx="1565">
                  <c:v>1.3024</c:v>
                </c:pt>
                <c:pt idx="1566">
                  <c:v>1.3046</c:v>
                </c:pt>
                <c:pt idx="1567">
                  <c:v>1.3110999999999999</c:v>
                </c:pt>
                <c:pt idx="1568">
                  <c:v>1.3099000000000001</c:v>
                </c:pt>
                <c:pt idx="1569">
                  <c:v>1.3058000000000001</c:v>
                </c:pt>
                <c:pt idx="1570">
                  <c:v>1.3082</c:v>
                </c:pt>
                <c:pt idx="1571">
                  <c:v>1.3080000000000001</c:v>
                </c:pt>
                <c:pt idx="1572">
                  <c:v>1.3069</c:v>
                </c:pt>
                <c:pt idx="1573">
                  <c:v>1.3071999999999999</c:v>
                </c:pt>
                <c:pt idx="1574">
                  <c:v>1.3071999999999999</c:v>
                </c:pt>
                <c:pt idx="1575">
                  <c:v>1.3065</c:v>
                </c:pt>
                <c:pt idx="1576">
                  <c:v>1.3067</c:v>
                </c:pt>
                <c:pt idx="1577">
                  <c:v>1.298</c:v>
                </c:pt>
                <c:pt idx="1578">
                  <c:v>1.3049999999999999</c:v>
                </c:pt>
                <c:pt idx="1579">
                  <c:v>1.3071999999999999</c:v>
                </c:pt>
                <c:pt idx="1580">
                  <c:v>1.3028</c:v>
                </c:pt>
                <c:pt idx="1581">
                  <c:v>1.304</c:v>
                </c:pt>
                <c:pt idx="1582">
                  <c:v>1.3067</c:v>
                </c:pt>
                <c:pt idx="1583">
                  <c:v>1.3062</c:v>
                </c:pt>
                <c:pt idx="1584">
                  <c:v>1.2963</c:v>
                </c:pt>
                <c:pt idx="1585">
                  <c:v>1.292</c:v>
                </c:pt>
                <c:pt idx="1586">
                  <c:v>1.2907999999999999</c:v>
                </c:pt>
                <c:pt idx="1587">
                  <c:v>1.2885</c:v>
                </c:pt>
                <c:pt idx="1588">
                  <c:v>1.284</c:v>
                </c:pt>
                <c:pt idx="1589">
                  <c:v>1.2844</c:v>
                </c:pt>
                <c:pt idx="1590">
                  <c:v>1.2854999999999999</c:v>
                </c:pt>
                <c:pt idx="1591">
                  <c:v>1.2833999999999999</c:v>
                </c:pt>
                <c:pt idx="1592">
                  <c:v>1.2873000000000001</c:v>
                </c:pt>
                <c:pt idx="1593">
                  <c:v>1.2835000000000001</c:v>
                </c:pt>
                <c:pt idx="1594">
                  <c:v>1.2819</c:v>
                </c:pt>
                <c:pt idx="1595">
                  <c:v>1.2793000000000001</c:v>
                </c:pt>
                <c:pt idx="1596">
                  <c:v>1.2739</c:v>
                </c:pt>
                <c:pt idx="1597">
                  <c:v>1.2739</c:v>
                </c:pt>
                <c:pt idx="1598">
                  <c:v>1.2787999999999999</c:v>
                </c:pt>
                <c:pt idx="1599">
                  <c:v>1.2684</c:v>
                </c:pt>
                <c:pt idx="1600">
                  <c:v>1.2695000000000001</c:v>
                </c:pt>
                <c:pt idx="1601">
                  <c:v>1.2703</c:v>
                </c:pt>
                <c:pt idx="1602">
                  <c:v>1.2739</c:v>
                </c:pt>
                <c:pt idx="1603">
                  <c:v>1.2788999999999999</c:v>
                </c:pt>
                <c:pt idx="1604">
                  <c:v>1.2810999999999999</c:v>
                </c:pt>
                <c:pt idx="1605">
                  <c:v>1.2806</c:v>
                </c:pt>
                <c:pt idx="1606">
                  <c:v>1.2749999999999999</c:v>
                </c:pt>
                <c:pt idx="1607">
                  <c:v>1.2715000000000001</c:v>
                </c:pt>
                <c:pt idx="1608">
                  <c:v>1.2692000000000001</c:v>
                </c:pt>
                <c:pt idx="1609">
                  <c:v>1.2705</c:v>
                </c:pt>
                <c:pt idx="1610">
                  <c:v>1.2682</c:v>
                </c:pt>
                <c:pt idx="1611">
                  <c:v>1.2763</c:v>
                </c:pt>
                <c:pt idx="1612">
                  <c:v>1.2703</c:v>
                </c:pt>
                <c:pt idx="1613">
                  <c:v>1.2652000000000001</c:v>
                </c:pt>
                <c:pt idx="1614">
                  <c:v>1.2665999999999999</c:v>
                </c:pt>
                <c:pt idx="1615">
                  <c:v>1.2652999999999999</c:v>
                </c:pt>
                <c:pt idx="1616">
                  <c:v>1.2648999999999999</c:v>
                </c:pt>
                <c:pt idx="1617">
                  <c:v>1.2605999999999999</c:v>
                </c:pt>
                <c:pt idx="1618">
                  <c:v>1.2622</c:v>
                </c:pt>
                <c:pt idx="1619">
                  <c:v>1.2713000000000001</c:v>
                </c:pt>
                <c:pt idx="1620">
                  <c:v>1.2755000000000001</c:v>
                </c:pt>
                <c:pt idx="1621">
                  <c:v>1.2762</c:v>
                </c:pt>
                <c:pt idx="1622">
                  <c:v>1.2721</c:v>
                </c:pt>
                <c:pt idx="1623">
                  <c:v>1.2732000000000001</c:v>
                </c:pt>
                <c:pt idx="1624">
                  <c:v>1.2723</c:v>
                </c:pt>
                <c:pt idx="1625">
                  <c:v>1.2694000000000001</c:v>
                </c:pt>
                <c:pt idx="1626">
                  <c:v>1.2684</c:v>
                </c:pt>
                <c:pt idx="1627">
                  <c:v>1.2682</c:v>
                </c:pt>
                <c:pt idx="1628">
                  <c:v>1.2678</c:v>
                </c:pt>
                <c:pt idx="1629">
                  <c:v>1.2681</c:v>
                </c:pt>
                <c:pt idx="1630">
                  <c:v>1.2770999999999999</c:v>
                </c:pt>
                <c:pt idx="1631">
                  <c:v>1.2825</c:v>
                </c:pt>
                <c:pt idx="1632">
                  <c:v>1.284</c:v>
                </c:pt>
                <c:pt idx="1633">
                  <c:v>1.2808999999999999</c:v>
                </c:pt>
                <c:pt idx="1634">
                  <c:v>1.2785</c:v>
                </c:pt>
                <c:pt idx="1635">
                  <c:v>1.2748999999999999</c:v>
                </c:pt>
                <c:pt idx="1636">
                  <c:v>1.2728999999999999</c:v>
                </c:pt>
                <c:pt idx="1637">
                  <c:v>1.2736000000000001</c:v>
                </c:pt>
                <c:pt idx="1638">
                  <c:v>1.2762</c:v>
                </c:pt>
                <c:pt idx="1639">
                  <c:v>1.2806999999999999</c:v>
                </c:pt>
                <c:pt idx="1640">
                  <c:v>1.2808999999999999</c:v>
                </c:pt>
                <c:pt idx="1641">
                  <c:v>1.2798</c:v>
                </c:pt>
                <c:pt idx="1642">
                  <c:v>1.2770999999999999</c:v>
                </c:pt>
                <c:pt idx="1643">
                  <c:v>1.2785</c:v>
                </c:pt>
                <c:pt idx="1644">
                  <c:v>1.2806</c:v>
                </c:pt>
                <c:pt idx="1645">
                  <c:v>1.2766999999999999</c:v>
                </c:pt>
                <c:pt idx="1646">
                  <c:v>1.2762</c:v>
                </c:pt>
                <c:pt idx="1647">
                  <c:v>1.2793000000000001</c:v>
                </c:pt>
                <c:pt idx="1648">
                  <c:v>1.2783</c:v>
                </c:pt>
                <c:pt idx="1649">
                  <c:v>1.2808999999999999</c:v>
                </c:pt>
                <c:pt idx="1650">
                  <c:v>1.2803</c:v>
                </c:pt>
                <c:pt idx="1651">
                  <c:v>1.2817000000000001</c:v>
                </c:pt>
                <c:pt idx="1652">
                  <c:v>1.3030999999999999</c:v>
                </c:pt>
                <c:pt idx="1653">
                  <c:v>1.3071999999999999</c:v>
                </c:pt>
                <c:pt idx="1654">
                  <c:v>1.3028</c:v>
                </c:pt>
                <c:pt idx="1655">
                  <c:v>1.3067</c:v>
                </c:pt>
                <c:pt idx="1656">
                  <c:v>1.3096000000000001</c:v>
                </c:pt>
                <c:pt idx="1657">
                  <c:v>1.3057000000000001</c:v>
                </c:pt>
                <c:pt idx="1658">
                  <c:v>1.3067</c:v>
                </c:pt>
                <c:pt idx="1659">
                  <c:v>1.3134999999999999</c:v>
                </c:pt>
                <c:pt idx="1660">
                  <c:v>1.3096000000000001</c:v>
                </c:pt>
                <c:pt idx="1661">
                  <c:v>1.3099000000000001</c:v>
                </c:pt>
                <c:pt idx="1662">
                  <c:v>1.3118000000000001</c:v>
                </c:pt>
                <c:pt idx="1663">
                  <c:v>1.3160000000000001</c:v>
                </c:pt>
                <c:pt idx="1664">
                  <c:v>1.3165</c:v>
                </c:pt>
                <c:pt idx="1665">
                  <c:v>1.3129999999999999</c:v>
                </c:pt>
                <c:pt idx="1666">
                  <c:v>1.3104</c:v>
                </c:pt>
                <c:pt idx="1667">
                  <c:v>1.3079000000000001</c:v>
                </c:pt>
                <c:pt idx="1668">
                  <c:v>1.3075000000000001</c:v>
                </c:pt>
                <c:pt idx="1669">
                  <c:v>1.3069</c:v>
                </c:pt>
                <c:pt idx="1670">
                  <c:v>1.3106</c:v>
                </c:pt>
                <c:pt idx="1671">
                  <c:v>1.3129999999999999</c:v>
                </c:pt>
                <c:pt idx="1672">
                  <c:v>1.3118000000000001</c:v>
                </c:pt>
                <c:pt idx="1673">
                  <c:v>1.3073999999999999</c:v>
                </c:pt>
                <c:pt idx="1674">
                  <c:v>1.3065</c:v>
                </c:pt>
                <c:pt idx="1675">
                  <c:v>1.3004</c:v>
                </c:pt>
                <c:pt idx="1676">
                  <c:v>1.3041</c:v>
                </c:pt>
                <c:pt idx="1677">
                  <c:v>1.3035999999999999</c:v>
                </c:pt>
                <c:pt idx="1678">
                  <c:v>1.3094000000000001</c:v>
                </c:pt>
                <c:pt idx="1679">
                  <c:v>1.2991999999999999</c:v>
                </c:pt>
                <c:pt idx="1680">
                  <c:v>1.3058000000000001</c:v>
                </c:pt>
                <c:pt idx="1681">
                  <c:v>1.3127</c:v>
                </c:pt>
                <c:pt idx="1682">
                  <c:v>1.3136999999999999</c:v>
                </c:pt>
                <c:pt idx="1683">
                  <c:v>1.3101</c:v>
                </c:pt>
                <c:pt idx="1684">
                  <c:v>1.3129</c:v>
                </c:pt>
                <c:pt idx="1685">
                  <c:v>1.3058000000000001</c:v>
                </c:pt>
                <c:pt idx="1686">
                  <c:v>1.3077000000000001</c:v>
                </c:pt>
                <c:pt idx="1687">
                  <c:v>1.3090999999999999</c:v>
                </c:pt>
                <c:pt idx="1688">
                  <c:v>1.3077000000000001</c:v>
                </c:pt>
                <c:pt idx="1689">
                  <c:v>1.3054999999999999</c:v>
                </c:pt>
                <c:pt idx="1690">
                  <c:v>1.3035999999999999</c:v>
                </c:pt>
                <c:pt idx="1691">
                  <c:v>1.2905</c:v>
                </c:pt>
                <c:pt idx="1692">
                  <c:v>1.2887</c:v>
                </c:pt>
                <c:pt idx="1693">
                  <c:v>1.2867</c:v>
                </c:pt>
                <c:pt idx="1694">
                  <c:v>1.286</c:v>
                </c:pt>
                <c:pt idx="1695">
                  <c:v>1.2894999999999999</c:v>
                </c:pt>
                <c:pt idx="1696">
                  <c:v>1.2867</c:v>
                </c:pt>
                <c:pt idx="1697">
                  <c:v>1.2903</c:v>
                </c:pt>
                <c:pt idx="1698">
                  <c:v>1.2863</c:v>
                </c:pt>
                <c:pt idx="1699">
                  <c:v>1.2869999999999999</c:v>
                </c:pt>
                <c:pt idx="1700">
                  <c:v>1.2887</c:v>
                </c:pt>
                <c:pt idx="1701">
                  <c:v>1.2887999999999999</c:v>
                </c:pt>
                <c:pt idx="1702">
                  <c:v>1.292</c:v>
                </c:pt>
                <c:pt idx="1703">
                  <c:v>1.2829999999999999</c:v>
                </c:pt>
                <c:pt idx="1704">
                  <c:v>1.2812000000000001</c:v>
                </c:pt>
                <c:pt idx="1705">
                  <c:v>1.2804</c:v>
                </c:pt>
                <c:pt idx="1706">
                  <c:v>1.2799</c:v>
                </c:pt>
                <c:pt idx="1707">
                  <c:v>1.2799</c:v>
                </c:pt>
                <c:pt idx="1708">
                  <c:v>1.2772999999999999</c:v>
                </c:pt>
                <c:pt idx="1709">
                  <c:v>1.2772999999999999</c:v>
                </c:pt>
                <c:pt idx="1710">
                  <c:v>1.2778</c:v>
                </c:pt>
                <c:pt idx="1711">
                  <c:v>1.2803</c:v>
                </c:pt>
                <c:pt idx="1712">
                  <c:v>1.2785</c:v>
                </c:pt>
                <c:pt idx="1713">
                  <c:v>1.2770999999999999</c:v>
                </c:pt>
                <c:pt idx="1714">
                  <c:v>1.2762</c:v>
                </c:pt>
                <c:pt idx="1715">
                  <c:v>1.2770999999999999</c:v>
                </c:pt>
                <c:pt idx="1716">
                  <c:v>1.2692000000000001</c:v>
                </c:pt>
                <c:pt idx="1717">
                  <c:v>1.27</c:v>
                </c:pt>
                <c:pt idx="1718">
                  <c:v>1.2657</c:v>
                </c:pt>
                <c:pt idx="1719">
                  <c:v>1.2669999999999999</c:v>
                </c:pt>
                <c:pt idx="1720">
                  <c:v>1.2716000000000001</c:v>
                </c:pt>
                <c:pt idx="1721">
                  <c:v>1.2726</c:v>
                </c:pt>
                <c:pt idx="1722">
                  <c:v>1.2810999999999999</c:v>
                </c:pt>
                <c:pt idx="1723">
                  <c:v>1.2819</c:v>
                </c:pt>
                <c:pt idx="1724">
                  <c:v>1.2821</c:v>
                </c:pt>
                <c:pt idx="1725">
                  <c:v>1.2848999999999999</c:v>
                </c:pt>
                <c:pt idx="1726">
                  <c:v>1.2923</c:v>
                </c:pt>
                <c:pt idx="1727">
                  <c:v>1.2947</c:v>
                </c:pt>
                <c:pt idx="1728">
                  <c:v>1.2907</c:v>
                </c:pt>
                <c:pt idx="1729">
                  <c:v>1.2869999999999999</c:v>
                </c:pt>
                <c:pt idx="1730">
                  <c:v>1.2898000000000001</c:v>
                </c:pt>
                <c:pt idx="1731">
                  <c:v>1.2869999999999999</c:v>
                </c:pt>
                <c:pt idx="1732">
                  <c:v>1.2873000000000001</c:v>
                </c:pt>
                <c:pt idx="1733">
                  <c:v>1.2942</c:v>
                </c:pt>
                <c:pt idx="1734">
                  <c:v>1.2949999999999999</c:v>
                </c:pt>
                <c:pt idx="1735">
                  <c:v>1.3006</c:v>
                </c:pt>
                <c:pt idx="1736">
                  <c:v>1.3007</c:v>
                </c:pt>
                <c:pt idx="1737">
                  <c:v>1.2949999999999999</c:v>
                </c:pt>
                <c:pt idx="1738">
                  <c:v>1.2932999999999999</c:v>
                </c:pt>
                <c:pt idx="1739">
                  <c:v>1.2938000000000001</c:v>
                </c:pt>
                <c:pt idx="1740">
                  <c:v>1.2991999999999999</c:v>
                </c:pt>
                <c:pt idx="1741">
                  <c:v>1.2982</c:v>
                </c:pt>
                <c:pt idx="1742">
                  <c:v>1.3041</c:v>
                </c:pt>
                <c:pt idx="1743">
                  <c:v>1.3023</c:v>
                </c:pt>
                <c:pt idx="1744">
                  <c:v>1.2995999999999999</c:v>
                </c:pt>
                <c:pt idx="1745">
                  <c:v>1.2873000000000001</c:v>
                </c:pt>
                <c:pt idx="1746">
                  <c:v>1.2793000000000001</c:v>
                </c:pt>
                <c:pt idx="1747">
                  <c:v>1.2812000000000001</c:v>
                </c:pt>
                <c:pt idx="1748">
                  <c:v>1.2770000000000001</c:v>
                </c:pt>
                <c:pt idx="1749">
                  <c:v>1.2721</c:v>
                </c:pt>
                <c:pt idx="1750">
                  <c:v>1.2688999999999999</c:v>
                </c:pt>
                <c:pt idx="1751">
                  <c:v>1.2505999999999999</c:v>
                </c:pt>
                <c:pt idx="1752">
                  <c:v>1.2535000000000001</c:v>
                </c:pt>
                <c:pt idx="1753">
                  <c:v>1.2589999999999999</c:v>
                </c:pt>
                <c:pt idx="1754">
                  <c:v>1.2705</c:v>
                </c:pt>
                <c:pt idx="1755">
                  <c:v>1.2582</c:v>
                </c:pt>
                <c:pt idx="1756">
                  <c:v>1.2598</c:v>
                </c:pt>
                <c:pt idx="1757">
                  <c:v>1.2694000000000001</c:v>
                </c:pt>
                <c:pt idx="1758">
                  <c:v>1.2669999999999999</c:v>
                </c:pt>
                <c:pt idx="1759">
                  <c:v>1.266</c:v>
                </c:pt>
                <c:pt idx="1760">
                  <c:v>1.2608999999999999</c:v>
                </c:pt>
                <c:pt idx="1761">
                  <c:v>1.2669999999999999</c:v>
                </c:pt>
                <c:pt idx="1762">
                  <c:v>1.2599</c:v>
                </c:pt>
                <c:pt idx="1763">
                  <c:v>1.2558</c:v>
                </c:pt>
                <c:pt idx="1764">
                  <c:v>1.2605999999999999</c:v>
                </c:pt>
                <c:pt idx="1765">
                  <c:v>1.2608999999999999</c:v>
                </c:pt>
                <c:pt idx="1766">
                  <c:v>1.2593000000000001</c:v>
                </c:pt>
                <c:pt idx="1767">
                  <c:v>1.2598</c:v>
                </c:pt>
                <c:pt idx="1768">
                  <c:v>1.2589999999999999</c:v>
                </c:pt>
                <c:pt idx="1769">
                  <c:v>1.2716000000000001</c:v>
                </c:pt>
                <c:pt idx="1770">
                  <c:v>1.2713000000000001</c:v>
                </c:pt>
                <c:pt idx="1771">
                  <c:v>1.2577</c:v>
                </c:pt>
                <c:pt idx="1772">
                  <c:v>1.2516</c:v>
                </c:pt>
                <c:pt idx="1773">
                  <c:v>1.2546999999999999</c:v>
                </c:pt>
                <c:pt idx="1774">
                  <c:v>1.2469999999999999</c:v>
                </c:pt>
                <c:pt idx="1775">
                  <c:v>1.2446999999999999</c:v>
                </c:pt>
                <c:pt idx="1776">
                  <c:v>1.2396</c:v>
                </c:pt>
                <c:pt idx="1777">
                  <c:v>1.2366999999999999</c:v>
                </c:pt>
                <c:pt idx="1778">
                  <c:v>1.2323</c:v>
                </c:pt>
                <c:pt idx="1779">
                  <c:v>1.2356</c:v>
                </c:pt>
                <c:pt idx="1780">
                  <c:v>1.2334000000000001</c:v>
                </c:pt>
                <c:pt idx="1781">
                  <c:v>1.2192000000000001</c:v>
                </c:pt>
                <c:pt idx="1782">
                  <c:v>1.2107000000000001</c:v>
                </c:pt>
                <c:pt idx="1783">
                  <c:v>1.2092000000000001</c:v>
                </c:pt>
                <c:pt idx="1784">
                  <c:v>1.1970000000000001</c:v>
                </c:pt>
                <c:pt idx="1785">
                  <c:v>1.1969000000000001</c:v>
                </c:pt>
                <c:pt idx="1786">
                  <c:v>1.2057</c:v>
                </c:pt>
                <c:pt idx="1787">
                  <c:v>1.198</c:v>
                </c:pt>
                <c:pt idx="1788">
                  <c:v>1.1878</c:v>
                </c:pt>
                <c:pt idx="1789">
                  <c:v>1.1926000000000001</c:v>
                </c:pt>
                <c:pt idx="1790">
                  <c:v>1.1955</c:v>
                </c:pt>
                <c:pt idx="1791">
                  <c:v>1.1966000000000001</c:v>
                </c:pt>
                <c:pt idx="1792">
                  <c:v>1.1905999999999999</c:v>
                </c:pt>
                <c:pt idx="1793">
                  <c:v>1.1921999999999999</c:v>
                </c:pt>
                <c:pt idx="1794">
                  <c:v>1.1877</c:v>
                </c:pt>
                <c:pt idx="1795">
                  <c:v>1.1871</c:v>
                </c:pt>
                <c:pt idx="1796">
                  <c:v>1.1724999999999999</c:v>
                </c:pt>
                <c:pt idx="1797">
                  <c:v>1.1829000000000001</c:v>
                </c:pt>
                <c:pt idx="1798">
                  <c:v>1.1727000000000001</c:v>
                </c:pt>
                <c:pt idx="1799">
                  <c:v>1.1646000000000001</c:v>
                </c:pt>
                <c:pt idx="1800">
                  <c:v>1.1612</c:v>
                </c:pt>
                <c:pt idx="1801">
                  <c:v>1.161</c:v>
                </c:pt>
                <c:pt idx="1802">
                  <c:v>1.1522999999999999</c:v>
                </c:pt>
                <c:pt idx="1803">
                  <c:v>1.1565000000000001</c:v>
                </c:pt>
                <c:pt idx="1804">
                  <c:v>1.1538999999999999</c:v>
                </c:pt>
                <c:pt idx="1805">
                  <c:v>1.1584000000000001</c:v>
                </c:pt>
                <c:pt idx="1806">
                  <c:v>1.1627000000000001</c:v>
                </c:pt>
                <c:pt idx="1807">
                  <c:v>1.1718</c:v>
                </c:pt>
                <c:pt idx="1808">
                  <c:v>1.167</c:v>
                </c:pt>
                <c:pt idx="1809">
                  <c:v>1.1581999999999999</c:v>
                </c:pt>
                <c:pt idx="1810">
                  <c:v>1.1574</c:v>
                </c:pt>
                <c:pt idx="1811">
                  <c:v>1.1573</c:v>
                </c:pt>
                <c:pt idx="1812">
                  <c:v>1.1534</c:v>
                </c:pt>
                <c:pt idx="1813">
                  <c:v>1.1435999999999999</c:v>
                </c:pt>
                <c:pt idx="1814">
                  <c:v>1.1421999999999999</c:v>
                </c:pt>
                <c:pt idx="1815">
                  <c:v>1.1386000000000001</c:v>
                </c:pt>
                <c:pt idx="1816">
                  <c:v>1.1386000000000001</c:v>
                </c:pt>
                <c:pt idx="1817">
                  <c:v>1.1480999999999999</c:v>
                </c:pt>
                <c:pt idx="1818">
                  <c:v>1.1469</c:v>
                </c:pt>
                <c:pt idx="1819">
                  <c:v>1.1486000000000001</c:v>
                </c:pt>
                <c:pt idx="1820">
                  <c:v>1.1492</c:v>
                </c:pt>
                <c:pt idx="1821">
                  <c:v>1.1501000000000001</c:v>
                </c:pt>
                <c:pt idx="1822">
                  <c:v>1.1551</c:v>
                </c:pt>
                <c:pt idx="1823">
                  <c:v>1.1625000000000001</c:v>
                </c:pt>
                <c:pt idx="1824">
                  <c:v>1.1612</c:v>
                </c:pt>
                <c:pt idx="1825">
                  <c:v>1.1574</c:v>
                </c:pt>
                <c:pt idx="1826">
                  <c:v>1.1600999999999999</c:v>
                </c:pt>
                <c:pt idx="1827">
                  <c:v>1.157</c:v>
                </c:pt>
                <c:pt idx="1828">
                  <c:v>1.1551</c:v>
                </c:pt>
                <c:pt idx="1829">
                  <c:v>1.1555</c:v>
                </c:pt>
                <c:pt idx="1830">
                  <c:v>1.1654</c:v>
                </c:pt>
                <c:pt idx="1831">
                  <c:v>1.1708000000000001</c:v>
                </c:pt>
                <c:pt idx="1832">
                  <c:v>1.1708000000000001</c:v>
                </c:pt>
                <c:pt idx="1833">
                  <c:v>1.1726000000000001</c:v>
                </c:pt>
                <c:pt idx="1834">
                  <c:v>1.1677</c:v>
                </c:pt>
                <c:pt idx="1835">
                  <c:v>1.1456999999999999</c:v>
                </c:pt>
                <c:pt idx="1836">
                  <c:v>1.145</c:v>
                </c:pt>
                <c:pt idx="1837">
                  <c:v>1.1392</c:v>
                </c:pt>
                <c:pt idx="1838">
                  <c:v>1.141</c:v>
                </c:pt>
                <c:pt idx="1839">
                  <c:v>1.1371</c:v>
                </c:pt>
                <c:pt idx="1840">
                  <c:v>1.1377999999999999</c:v>
                </c:pt>
                <c:pt idx="1841">
                  <c:v>1.1308</c:v>
                </c:pt>
                <c:pt idx="1842">
                  <c:v>1.1339999999999999</c:v>
                </c:pt>
                <c:pt idx="1843">
                  <c:v>1.1356999999999999</c:v>
                </c:pt>
                <c:pt idx="1844">
                  <c:v>1.141</c:v>
                </c:pt>
                <c:pt idx="1845">
                  <c:v>1.1485000000000001</c:v>
                </c:pt>
                <c:pt idx="1846">
                  <c:v>1.1425000000000001</c:v>
                </c:pt>
                <c:pt idx="1847">
                  <c:v>1.1416999999999999</c:v>
                </c:pt>
                <c:pt idx="1848">
                  <c:v>1.1392</c:v>
                </c:pt>
                <c:pt idx="1849">
                  <c:v>1.1339999999999999</c:v>
                </c:pt>
                <c:pt idx="1850">
                  <c:v>1.1325000000000001</c:v>
                </c:pt>
                <c:pt idx="1851">
                  <c:v>1.1348</c:v>
                </c:pt>
                <c:pt idx="1852">
                  <c:v>1.1303000000000001</c:v>
                </c:pt>
                <c:pt idx="1853">
                  <c:v>1.1378999999999999</c:v>
                </c:pt>
                <c:pt idx="1854">
                  <c:v>1.1318999999999999</c:v>
                </c:pt>
                <c:pt idx="1855">
                  <c:v>1.1352</c:v>
                </c:pt>
                <c:pt idx="1856">
                  <c:v>1.1378999999999999</c:v>
                </c:pt>
                <c:pt idx="1857">
                  <c:v>1.1453</c:v>
                </c:pt>
                <c:pt idx="1858">
                  <c:v>1.1546000000000001</c:v>
                </c:pt>
                <c:pt idx="1859">
                  <c:v>1.1499999999999999</c:v>
                </c:pt>
                <c:pt idx="1860">
                  <c:v>1.1529</c:v>
                </c:pt>
                <c:pt idx="1861">
                  <c:v>1.1516999999999999</c:v>
                </c:pt>
                <c:pt idx="1862">
                  <c:v>1.1526000000000001</c:v>
                </c:pt>
                <c:pt idx="1863">
                  <c:v>1.1556999999999999</c:v>
                </c:pt>
                <c:pt idx="1864">
                  <c:v>1.1479999999999999</c:v>
                </c:pt>
                <c:pt idx="1865">
                  <c:v>1.1555</c:v>
                </c:pt>
                <c:pt idx="1866">
                  <c:v>1.1555</c:v>
                </c:pt>
                <c:pt idx="1867">
                  <c:v>1.1565000000000001</c:v>
                </c:pt>
                <c:pt idx="1868">
                  <c:v>1.1580999999999999</c:v>
                </c:pt>
                <c:pt idx="1869">
                  <c:v>1.1501999999999999</c:v>
                </c:pt>
                <c:pt idx="1870">
                  <c:v>1.1515</c:v>
                </c:pt>
                <c:pt idx="1871">
                  <c:v>1.1520999999999999</c:v>
                </c:pt>
                <c:pt idx="1872">
                  <c:v>1.1465000000000001</c:v>
                </c:pt>
                <c:pt idx="1873">
                  <c:v>1.1342000000000001</c:v>
                </c:pt>
                <c:pt idx="1874">
                  <c:v>1.1343000000000001</c:v>
                </c:pt>
                <c:pt idx="1875">
                  <c:v>1.1328</c:v>
                </c:pt>
                <c:pt idx="1876">
                  <c:v>1.1326000000000001</c:v>
                </c:pt>
                <c:pt idx="1877">
                  <c:v>1.1316999999999999</c:v>
                </c:pt>
                <c:pt idx="1878">
                  <c:v>1.1446000000000001</c:v>
                </c:pt>
                <c:pt idx="1879">
                  <c:v>1.1388</c:v>
                </c:pt>
                <c:pt idx="1880">
                  <c:v>1.1409</c:v>
                </c:pt>
                <c:pt idx="1881">
                  <c:v>1.1360999999999999</c:v>
                </c:pt>
                <c:pt idx="1882">
                  <c:v>1.1271</c:v>
                </c:pt>
                <c:pt idx="1883">
                  <c:v>1.1329</c:v>
                </c:pt>
                <c:pt idx="1884">
                  <c:v>1.1307</c:v>
                </c:pt>
                <c:pt idx="1885">
                  <c:v>1.135</c:v>
                </c:pt>
                <c:pt idx="1886">
                  <c:v>1.1360999999999999</c:v>
                </c:pt>
                <c:pt idx="1887">
                  <c:v>1.1315999999999999</c:v>
                </c:pt>
                <c:pt idx="1888">
                  <c:v>1.1378999999999999</c:v>
                </c:pt>
                <c:pt idx="1889">
                  <c:v>1.1369</c:v>
                </c:pt>
                <c:pt idx="1890">
                  <c:v>1.1376999999999999</c:v>
                </c:pt>
                <c:pt idx="1891">
                  <c:v>1.1338999999999999</c:v>
                </c:pt>
                <c:pt idx="1892">
                  <c:v>1.1289</c:v>
                </c:pt>
                <c:pt idx="1893">
                  <c:v>1.1254999999999999</c:v>
                </c:pt>
                <c:pt idx="1894">
                  <c:v>1.1276999999999999</c:v>
                </c:pt>
                <c:pt idx="1895">
                  <c:v>1.1206</c:v>
                </c:pt>
                <c:pt idx="1896">
                  <c:v>1.1221000000000001</c:v>
                </c:pt>
                <c:pt idx="1897">
                  <c:v>1.1182000000000001</c:v>
                </c:pt>
                <c:pt idx="1898">
                  <c:v>1.1242000000000001</c:v>
                </c:pt>
                <c:pt idx="1899">
                  <c:v>1.1163000000000001</c:v>
                </c:pt>
                <c:pt idx="1900">
                  <c:v>1.113</c:v>
                </c:pt>
                <c:pt idx="1901">
                  <c:v>1.1192</c:v>
                </c:pt>
                <c:pt idx="1902">
                  <c:v>1.1093999999999999</c:v>
                </c:pt>
                <c:pt idx="1903">
                  <c:v>1.0959000000000001</c:v>
                </c:pt>
                <c:pt idx="1904">
                  <c:v>1.0903</c:v>
                </c:pt>
                <c:pt idx="1905">
                  <c:v>1.0919000000000001</c:v>
                </c:pt>
                <c:pt idx="1906">
                  <c:v>1.0949</c:v>
                </c:pt>
                <c:pt idx="1907">
                  <c:v>1.0951</c:v>
                </c:pt>
                <c:pt idx="1908">
                  <c:v>1.0925</c:v>
                </c:pt>
                <c:pt idx="1909">
                  <c:v>1.0832999999999999</c:v>
                </c:pt>
                <c:pt idx="1910">
                  <c:v>1.0747</c:v>
                </c:pt>
                <c:pt idx="1911">
                  <c:v>1.0724</c:v>
                </c:pt>
                <c:pt idx="1912">
                  <c:v>1.0682</c:v>
                </c:pt>
                <c:pt idx="1913">
                  <c:v>1.0637000000000001</c:v>
                </c:pt>
                <c:pt idx="1914">
                  <c:v>1.0725</c:v>
                </c:pt>
                <c:pt idx="1915">
                  <c:v>1.0676000000000001</c:v>
                </c:pt>
                <c:pt idx="1916">
                  <c:v>1.0679000000000001</c:v>
                </c:pt>
                <c:pt idx="1917">
                  <c:v>1.0565</c:v>
                </c:pt>
                <c:pt idx="1918">
                  <c:v>1.0516000000000001</c:v>
                </c:pt>
                <c:pt idx="1919">
                  <c:v>1.0432999999999999</c:v>
                </c:pt>
                <c:pt idx="1920">
                  <c:v>1.0456000000000001</c:v>
                </c:pt>
                <c:pt idx="1921">
                  <c:v>1.0466</c:v>
                </c:pt>
                <c:pt idx="1922">
                  <c:v>1.0587</c:v>
                </c:pt>
                <c:pt idx="1923">
                  <c:v>1.0579000000000001</c:v>
                </c:pt>
                <c:pt idx="1924">
                  <c:v>1.0532999999999999</c:v>
                </c:pt>
                <c:pt idx="1925">
                  <c:v>1.0691999999999999</c:v>
                </c:pt>
                <c:pt idx="1926">
                  <c:v>1.0618000000000001</c:v>
                </c:pt>
                <c:pt idx="1927">
                  <c:v>1.0777000000000001</c:v>
                </c:pt>
                <c:pt idx="1928">
                  <c:v>1.0759000000000001</c:v>
                </c:pt>
                <c:pt idx="1929">
                  <c:v>1.0679000000000001</c:v>
                </c:pt>
                <c:pt idx="1930">
                  <c:v>1.0569999999999999</c:v>
                </c:pt>
                <c:pt idx="1931">
                  <c:v>1.0649999999999999</c:v>
                </c:pt>
                <c:pt idx="1932">
                  <c:v>1.0796999999999999</c:v>
                </c:pt>
                <c:pt idx="1933">
                  <c:v>1.0892999999999999</c:v>
                </c:pt>
                <c:pt idx="1934">
                  <c:v>1.0833999999999999</c:v>
                </c:pt>
                <c:pt idx="1935">
                  <c:v>1.0915999999999999</c:v>
                </c:pt>
                <c:pt idx="1936">
                  <c:v>1.0887</c:v>
                </c:pt>
                <c:pt idx="1937">
                  <c:v>1.0832999999999999</c:v>
                </c:pt>
                <c:pt idx="1938">
                  <c:v>1.0708</c:v>
                </c:pt>
                <c:pt idx="1939">
                  <c:v>1.0788</c:v>
                </c:pt>
                <c:pt idx="1940">
                  <c:v>1.0791999999999999</c:v>
                </c:pt>
                <c:pt idx="1941">
                  <c:v>1.0859000000000001</c:v>
                </c:pt>
                <c:pt idx="1942">
                  <c:v>1.0840000000000001</c:v>
                </c:pt>
                <c:pt idx="1943">
                  <c:v>1.0834999999999999</c:v>
                </c:pt>
                <c:pt idx="1944">
                  <c:v>1.0891999999999999</c:v>
                </c:pt>
                <c:pt idx="1945">
                  <c:v>1.0952999999999999</c:v>
                </c:pt>
                <c:pt idx="1946">
                  <c:v>1.1082000000000001</c:v>
                </c:pt>
                <c:pt idx="1947">
                  <c:v>1.113</c:v>
                </c:pt>
                <c:pt idx="1948">
                  <c:v>1.1099000000000001</c:v>
                </c:pt>
                <c:pt idx="1949">
                  <c:v>1.1100000000000001</c:v>
                </c:pt>
                <c:pt idx="1950">
                  <c:v>1.1083000000000001</c:v>
                </c:pt>
                <c:pt idx="1951">
                  <c:v>1.1078000000000001</c:v>
                </c:pt>
                <c:pt idx="1952">
                  <c:v>1.0942000000000001</c:v>
                </c:pt>
                <c:pt idx="1953">
                  <c:v>1.0932999999999999</c:v>
                </c:pt>
                <c:pt idx="1954">
                  <c:v>1.1078999999999999</c:v>
                </c:pt>
                <c:pt idx="1955">
                  <c:v>1.1097999999999999</c:v>
                </c:pt>
                <c:pt idx="1956">
                  <c:v>1.1115999999999999</c:v>
                </c:pt>
                <c:pt idx="1957">
                  <c:v>1.1147</c:v>
                </c:pt>
                <c:pt idx="1958">
                  <c:v>1.1106</c:v>
                </c:pt>
                <c:pt idx="1959">
                  <c:v>1.1041000000000001</c:v>
                </c:pt>
                <c:pt idx="1960">
                  <c:v>1.1095999999999999</c:v>
                </c:pt>
                <c:pt idx="1961">
                  <c:v>1.1118999999999999</c:v>
                </c:pt>
                <c:pt idx="1962">
                  <c:v>1.1125</c:v>
                </c:pt>
                <c:pt idx="1963">
                  <c:v>1.1169</c:v>
                </c:pt>
                <c:pt idx="1964">
                  <c:v>1.1176999999999999</c:v>
                </c:pt>
                <c:pt idx="1965">
                  <c:v>1.1259999999999999</c:v>
                </c:pt>
                <c:pt idx="1966">
                  <c:v>1.1191</c:v>
                </c:pt>
                <c:pt idx="1967">
                  <c:v>1.1194</c:v>
                </c:pt>
                <c:pt idx="1968">
                  <c:v>1.1171</c:v>
                </c:pt>
                <c:pt idx="1969">
                  <c:v>1.1206</c:v>
                </c:pt>
                <c:pt idx="1970">
                  <c:v>1.1249</c:v>
                </c:pt>
                <c:pt idx="1971">
                  <c:v>1.1094999999999999</c:v>
                </c:pt>
                <c:pt idx="1972">
                  <c:v>1.1080000000000001</c:v>
                </c:pt>
                <c:pt idx="1973">
                  <c:v>1.0999000000000001</c:v>
                </c:pt>
                <c:pt idx="1974">
                  <c:v>1.1021000000000001</c:v>
                </c:pt>
                <c:pt idx="1975">
                  <c:v>1.1062000000000001</c:v>
                </c:pt>
                <c:pt idx="1976">
                  <c:v>1.1035999999999999</c:v>
                </c:pt>
                <c:pt idx="1977">
                  <c:v>1.1153</c:v>
                </c:pt>
                <c:pt idx="1978">
                  <c:v>1.1366000000000001</c:v>
                </c:pt>
                <c:pt idx="1979">
                  <c:v>1.1261000000000001</c:v>
                </c:pt>
                <c:pt idx="1980">
                  <c:v>1.1379999999999999</c:v>
                </c:pt>
                <c:pt idx="1981">
                  <c:v>1.1388</c:v>
                </c:pt>
                <c:pt idx="1982">
                  <c:v>1.1298999999999999</c:v>
                </c:pt>
                <c:pt idx="1983">
                  <c:v>1.1398999999999999</c:v>
                </c:pt>
                <c:pt idx="1984">
                  <c:v>1.1384000000000001</c:v>
                </c:pt>
                <c:pt idx="1985">
                  <c:v>1.1400000000000001</c:v>
                </c:pt>
                <c:pt idx="1986">
                  <c:v>1.1496</c:v>
                </c:pt>
                <c:pt idx="1987">
                  <c:v>1.1461000000000001</c:v>
                </c:pt>
                <c:pt idx="1988">
                  <c:v>1.1459999999999999</c:v>
                </c:pt>
                <c:pt idx="1989">
                  <c:v>1.1383000000000001</c:v>
                </c:pt>
                <c:pt idx="1990">
                  <c:v>1.1386000000000001</c:v>
                </c:pt>
                <c:pt idx="1991">
                  <c:v>1.1335</c:v>
                </c:pt>
                <c:pt idx="1992">
                  <c:v>1.1316999999999999</c:v>
                </c:pt>
                <c:pt idx="1993">
                  <c:v>1.1374</c:v>
                </c:pt>
                <c:pt idx="1994">
                  <c:v>1.1323000000000001</c:v>
                </c:pt>
                <c:pt idx="1995">
                  <c:v>1.133</c:v>
                </c:pt>
                <c:pt idx="1996">
                  <c:v>1.1221000000000001</c:v>
                </c:pt>
                <c:pt idx="1997">
                  <c:v>1.1303000000000001</c:v>
                </c:pt>
                <c:pt idx="1998">
                  <c:v>1.125</c:v>
                </c:pt>
                <c:pt idx="1999">
                  <c:v>1.115</c:v>
                </c:pt>
                <c:pt idx="2000">
                  <c:v>1.1120000000000001</c:v>
                </c:pt>
                <c:pt idx="2001">
                  <c:v>1.1124000000000001</c:v>
                </c:pt>
                <c:pt idx="2002">
                  <c:v>1.1039000000000001</c:v>
                </c:pt>
                <c:pt idx="2003">
                  <c:v>1.1055999999999999</c:v>
                </c:pt>
                <c:pt idx="2004">
                  <c:v>1.1093</c:v>
                </c:pt>
                <c:pt idx="2005">
                  <c:v>1.1082000000000001</c:v>
                </c:pt>
                <c:pt idx="2006">
                  <c:v>1.1008</c:v>
                </c:pt>
                <c:pt idx="2007">
                  <c:v>1.0969</c:v>
                </c:pt>
                <c:pt idx="2008">
                  <c:v>1.0934999999999999</c:v>
                </c:pt>
                <c:pt idx="2009">
                  <c:v>1.1005</c:v>
                </c:pt>
                <c:pt idx="2010">
                  <c:v>1.1061000000000001</c:v>
                </c:pt>
                <c:pt idx="2011">
                  <c:v>1.1060000000000001</c:v>
                </c:pt>
                <c:pt idx="2012">
                  <c:v>1.1078000000000001</c:v>
                </c:pt>
                <c:pt idx="2013">
                  <c:v>1.0988</c:v>
                </c:pt>
                <c:pt idx="2014">
                  <c:v>1.1063000000000001</c:v>
                </c:pt>
                <c:pt idx="2015">
                  <c:v>1.1061000000000001</c:v>
                </c:pt>
                <c:pt idx="2016">
                  <c:v>1.1084000000000001</c:v>
                </c:pt>
                <c:pt idx="2017">
                  <c:v>1.1013999999999999</c:v>
                </c:pt>
                <c:pt idx="2018">
                  <c:v>1.1055999999999999</c:v>
                </c:pt>
                <c:pt idx="2019">
                  <c:v>1.1056999999999999</c:v>
                </c:pt>
                <c:pt idx="2020">
                  <c:v>1.0985</c:v>
                </c:pt>
                <c:pt idx="2021">
                  <c:v>1.0945</c:v>
                </c:pt>
                <c:pt idx="2022">
                  <c:v>1.0909</c:v>
                </c:pt>
                <c:pt idx="2023">
                  <c:v>1.0866</c:v>
                </c:pt>
                <c:pt idx="2024">
                  <c:v>1.0775999999999999</c:v>
                </c:pt>
                <c:pt idx="2025">
                  <c:v>1.0753999999999999</c:v>
                </c:pt>
                <c:pt idx="2026">
                  <c:v>1.0732999999999999</c:v>
                </c:pt>
                <c:pt idx="2027">
                  <c:v>1.0784</c:v>
                </c:pt>
                <c:pt idx="2028">
                  <c:v>1.0764</c:v>
                </c:pt>
                <c:pt idx="2029">
                  <c:v>1.0769</c:v>
                </c:pt>
                <c:pt idx="2030">
                  <c:v>1.0754999999999999</c:v>
                </c:pt>
                <c:pt idx="2031">
                  <c:v>1.0749</c:v>
                </c:pt>
                <c:pt idx="2032">
                  <c:v>1.0699000000000001</c:v>
                </c:pt>
                <c:pt idx="2033">
                  <c:v>1.0719000000000001</c:v>
                </c:pt>
                <c:pt idx="2034">
                  <c:v>1.0669</c:v>
                </c:pt>
                <c:pt idx="2035">
                  <c:v>1.0646</c:v>
                </c:pt>
                <c:pt idx="2036">
                  <c:v>1.0722</c:v>
                </c:pt>
                <c:pt idx="2037">
                  <c:v>1.0868</c:v>
                </c:pt>
                <c:pt idx="2038">
                  <c:v>1.1002000000000001</c:v>
                </c:pt>
                <c:pt idx="2039">
                  <c:v>1.0946</c:v>
                </c:pt>
                <c:pt idx="2040">
                  <c:v>1.0937000000000001</c:v>
                </c:pt>
                <c:pt idx="2041">
                  <c:v>1.0843</c:v>
                </c:pt>
                <c:pt idx="2042">
                  <c:v>1.0734999999999999</c:v>
                </c:pt>
                <c:pt idx="2043">
                  <c:v>1.0708</c:v>
                </c:pt>
                <c:pt idx="2044">
                  <c:v>1.0746</c:v>
                </c:pt>
                <c:pt idx="2045">
                  <c:v>1.0762</c:v>
                </c:pt>
                <c:pt idx="2046">
                  <c:v>1.0825</c:v>
                </c:pt>
                <c:pt idx="2047">
                  <c:v>1.0942000000000001</c:v>
                </c:pt>
                <c:pt idx="2048">
                  <c:v>1.0913999999999999</c:v>
                </c:pt>
                <c:pt idx="2049">
                  <c:v>1.0790999999999999</c:v>
                </c:pt>
                <c:pt idx="2050">
                  <c:v>1.0820000000000001</c:v>
                </c:pt>
                <c:pt idx="2051">
                  <c:v>1.0751999999999999</c:v>
                </c:pt>
                <c:pt idx="2052">
                  <c:v>1.0813999999999999</c:v>
                </c:pt>
                <c:pt idx="2053">
                  <c:v>1.0732999999999999</c:v>
                </c:pt>
                <c:pt idx="2054">
                  <c:v>1.0762</c:v>
                </c:pt>
                <c:pt idx="2055">
                  <c:v>1.0729</c:v>
                </c:pt>
                <c:pt idx="2056">
                  <c:v>1.0760000000000001</c:v>
                </c:pt>
                <c:pt idx="2057">
                  <c:v>1.0732999999999999</c:v>
                </c:pt>
                <c:pt idx="2058">
                  <c:v>1.0743</c:v>
                </c:pt>
                <c:pt idx="2059">
                  <c:v>1.0880000000000001</c:v>
                </c:pt>
                <c:pt idx="2060">
                  <c:v>1.0865</c:v>
                </c:pt>
                <c:pt idx="2061">
                  <c:v>1.0803</c:v>
                </c:pt>
                <c:pt idx="2062">
                  <c:v>1.0796000000000001</c:v>
                </c:pt>
                <c:pt idx="2063">
                  <c:v>1.0784</c:v>
                </c:pt>
                <c:pt idx="2064">
                  <c:v>1.0805</c:v>
                </c:pt>
                <c:pt idx="2065">
                  <c:v>1.0825</c:v>
                </c:pt>
                <c:pt idx="2066">
                  <c:v>1.0764</c:v>
                </c:pt>
                <c:pt idx="2067">
                  <c:v>1.0708</c:v>
                </c:pt>
                <c:pt idx="2068">
                  <c:v>1.069</c:v>
                </c:pt>
                <c:pt idx="2069">
                  <c:v>1.0716000000000001</c:v>
                </c:pt>
                <c:pt idx="2070">
                  <c:v>1.0692999999999999</c:v>
                </c:pt>
                <c:pt idx="2071">
                  <c:v>1.0660000000000001</c:v>
                </c:pt>
                <c:pt idx="2072">
                  <c:v>1.0711999999999999</c:v>
                </c:pt>
                <c:pt idx="2073">
                  <c:v>1.0779000000000001</c:v>
                </c:pt>
                <c:pt idx="2074">
                  <c:v>1.0751999999999999</c:v>
                </c:pt>
                <c:pt idx="2075">
                  <c:v>1.0792999999999999</c:v>
                </c:pt>
                <c:pt idx="2076">
                  <c:v>1.0723</c:v>
                </c:pt>
                <c:pt idx="2077">
                  <c:v>1.0718000000000001</c:v>
                </c:pt>
                <c:pt idx="2078">
                  <c:v>1.0680000000000001</c:v>
                </c:pt>
                <c:pt idx="2079">
                  <c:v>1.071</c:v>
                </c:pt>
                <c:pt idx="2080">
                  <c:v>1.0703</c:v>
                </c:pt>
                <c:pt idx="2081">
                  <c:v>1.0718000000000001</c:v>
                </c:pt>
                <c:pt idx="2082">
                  <c:v>1.0739000000000001</c:v>
                </c:pt>
                <c:pt idx="2083">
                  <c:v>1.0709</c:v>
                </c:pt>
                <c:pt idx="2084">
                  <c:v>1.0615000000000001</c:v>
                </c:pt>
                <c:pt idx="2085">
                  <c:v>1.0589</c:v>
                </c:pt>
                <c:pt idx="2086">
                  <c:v>1.0588</c:v>
                </c:pt>
                <c:pt idx="2087">
                  <c:v>1.0589999999999999</c:v>
                </c:pt>
                <c:pt idx="2088">
                  <c:v>1.0596000000000001</c:v>
                </c:pt>
                <c:pt idx="2089">
                  <c:v>1.0623</c:v>
                </c:pt>
                <c:pt idx="2090">
                  <c:v>1.0646</c:v>
                </c:pt>
                <c:pt idx="2091">
                  <c:v>1.073</c:v>
                </c:pt>
                <c:pt idx="2092">
                  <c:v>1.0769</c:v>
                </c:pt>
                <c:pt idx="2093">
                  <c:v>1.0848</c:v>
                </c:pt>
                <c:pt idx="2094">
                  <c:v>1.0889</c:v>
                </c:pt>
                <c:pt idx="2095">
                  <c:v>1.0827</c:v>
                </c:pt>
                <c:pt idx="2096">
                  <c:v>1.0825</c:v>
                </c:pt>
                <c:pt idx="2097">
                  <c:v>1.0854999999999999</c:v>
                </c:pt>
                <c:pt idx="2098">
                  <c:v>1.0928</c:v>
                </c:pt>
                <c:pt idx="2099">
                  <c:v>1.0921000000000001</c:v>
                </c:pt>
                <c:pt idx="2100">
                  <c:v>1.0881000000000001</c:v>
                </c:pt>
                <c:pt idx="2101">
                  <c:v>1.0904</c:v>
                </c:pt>
                <c:pt idx="2102">
                  <c:v>1.0934999999999999</c:v>
                </c:pt>
                <c:pt idx="2103">
                  <c:v>1.0902000000000001</c:v>
                </c:pt>
                <c:pt idx="2104">
                  <c:v>1.0911</c:v>
                </c:pt>
                <c:pt idx="2105">
                  <c:v>1.0906</c:v>
                </c:pt>
                <c:pt idx="2106">
                  <c:v>1.0998000000000001</c:v>
                </c:pt>
                <c:pt idx="2107">
                  <c:v>1.1040000000000001</c:v>
                </c:pt>
                <c:pt idx="2108">
                  <c:v>1.109</c:v>
                </c:pt>
                <c:pt idx="2109">
                  <c:v>1.1095999999999999</c:v>
                </c:pt>
                <c:pt idx="2110">
                  <c:v>1.1064000000000001</c:v>
                </c:pt>
                <c:pt idx="2111">
                  <c:v>1.1021000000000001</c:v>
                </c:pt>
                <c:pt idx="2112">
                  <c:v>1.1029</c:v>
                </c:pt>
                <c:pt idx="2113">
                  <c:v>1.1012</c:v>
                </c:pt>
                <c:pt idx="2114">
                  <c:v>1.1011</c:v>
                </c:pt>
                <c:pt idx="2115">
                  <c:v>1.099</c:v>
                </c:pt>
                <c:pt idx="2116">
                  <c:v>1.0941000000000001</c:v>
                </c:pt>
                <c:pt idx="2117">
                  <c:v>1.0971</c:v>
                </c:pt>
                <c:pt idx="2118">
                  <c:v>1.1061000000000001</c:v>
                </c:pt>
                <c:pt idx="2119">
                  <c:v>1.1134999999999999</c:v>
                </c:pt>
                <c:pt idx="2120">
                  <c:v>1.1136999999999999</c:v>
                </c:pt>
                <c:pt idx="2121">
                  <c:v>1.1047</c:v>
                </c:pt>
                <c:pt idx="2122">
                  <c:v>1.0989</c:v>
                </c:pt>
                <c:pt idx="2123">
                  <c:v>1.1008</c:v>
                </c:pt>
                <c:pt idx="2124">
                  <c:v>1.0982000000000001</c:v>
                </c:pt>
                <c:pt idx="2125">
                  <c:v>1.0994999999999999</c:v>
                </c:pt>
                <c:pt idx="2126">
                  <c:v>1.0988</c:v>
                </c:pt>
                <c:pt idx="2127">
                  <c:v>1.105</c:v>
                </c:pt>
                <c:pt idx="2128">
                  <c:v>1.1099000000000001</c:v>
                </c:pt>
                <c:pt idx="2129">
                  <c:v>1.1045</c:v>
                </c:pt>
                <c:pt idx="2130">
                  <c:v>1.1013999999999999</c:v>
                </c:pt>
                <c:pt idx="2131">
                  <c:v>1.1002000000000001</c:v>
                </c:pt>
                <c:pt idx="2132">
                  <c:v>1.0897000000000001</c:v>
                </c:pt>
                <c:pt idx="2133">
                  <c:v>1.0851999999999999</c:v>
                </c:pt>
                <c:pt idx="2134">
                  <c:v>1.0851999999999999</c:v>
                </c:pt>
                <c:pt idx="2135">
                  <c:v>1.0798000000000001</c:v>
                </c:pt>
                <c:pt idx="2136">
                  <c:v>1.089</c:v>
                </c:pt>
                <c:pt idx="2137">
                  <c:v>1.0934999999999999</c:v>
                </c:pt>
                <c:pt idx="2138">
                  <c:v>1.0939000000000001</c:v>
                </c:pt>
                <c:pt idx="2139">
                  <c:v>1.0981000000000001</c:v>
                </c:pt>
                <c:pt idx="2140">
                  <c:v>1.0911999999999999</c:v>
                </c:pt>
                <c:pt idx="2141">
                  <c:v>1.087</c:v>
                </c:pt>
                <c:pt idx="2142">
                  <c:v>1.087</c:v>
                </c:pt>
                <c:pt idx="2143">
                  <c:v>1.0904</c:v>
                </c:pt>
                <c:pt idx="2144">
                  <c:v>1.0819000000000001</c:v>
                </c:pt>
                <c:pt idx="2145">
                  <c:v>1.0799000000000001</c:v>
                </c:pt>
                <c:pt idx="2146">
                  <c:v>1.0851</c:v>
                </c:pt>
                <c:pt idx="2147">
                  <c:v>1.0769</c:v>
                </c:pt>
                <c:pt idx="2148">
                  <c:v>1.0748</c:v>
                </c:pt>
                <c:pt idx="2149">
                  <c:v>1.0768</c:v>
                </c:pt>
                <c:pt idx="2150">
                  <c:v>1.0827</c:v>
                </c:pt>
                <c:pt idx="2151">
                  <c:v>1.0805</c:v>
                </c:pt>
                <c:pt idx="2152">
                  <c:v>1.0769</c:v>
                </c:pt>
                <c:pt idx="2153">
                  <c:v>1.0706</c:v>
                </c:pt>
                <c:pt idx="2154">
                  <c:v>1.0767</c:v>
                </c:pt>
                <c:pt idx="2155">
                  <c:v>1.0854999999999999</c:v>
                </c:pt>
                <c:pt idx="2156">
                  <c:v>1.0883</c:v>
                </c:pt>
                <c:pt idx="2157">
                  <c:v>1.0853999999999999</c:v>
                </c:pt>
                <c:pt idx="2158">
                  <c:v>1.0925</c:v>
                </c:pt>
                <c:pt idx="2159">
                  <c:v>1.0951</c:v>
                </c:pt>
                <c:pt idx="2160">
                  <c:v>1.1007</c:v>
                </c:pt>
                <c:pt idx="2161">
                  <c:v>1.0951</c:v>
                </c:pt>
                <c:pt idx="2162">
                  <c:v>1.0931</c:v>
                </c:pt>
                <c:pt idx="2163">
                  <c:v>1.0919000000000001</c:v>
                </c:pt>
                <c:pt idx="2164">
                  <c:v>1.1005</c:v>
                </c:pt>
                <c:pt idx="2165">
                  <c:v>1.0983000000000001</c:v>
                </c:pt>
                <c:pt idx="2166">
                  <c:v>1.1027</c:v>
                </c:pt>
                <c:pt idx="2167">
                  <c:v>1.1038000000000001</c:v>
                </c:pt>
                <c:pt idx="2168">
                  <c:v>1.1029</c:v>
                </c:pt>
                <c:pt idx="2169">
                  <c:v>1.1004</c:v>
                </c:pt>
                <c:pt idx="2170">
                  <c:v>1.097</c:v>
                </c:pt>
                <c:pt idx="2171">
                  <c:v>1.0976999999999999</c:v>
                </c:pt>
                <c:pt idx="2172">
                  <c:v>1.1047</c:v>
                </c:pt>
                <c:pt idx="2173">
                  <c:v>1.1068</c:v>
                </c:pt>
                <c:pt idx="2174">
                  <c:v>1.1044</c:v>
                </c:pt>
                <c:pt idx="2175">
                  <c:v>1.1001000000000001</c:v>
                </c:pt>
                <c:pt idx="2176">
                  <c:v>1.099</c:v>
                </c:pt>
                <c:pt idx="2177">
                  <c:v>1.103</c:v>
                </c:pt>
                <c:pt idx="2178">
                  <c:v>1.0971</c:v>
                </c:pt>
                <c:pt idx="2179">
                  <c:v>1.0895999999999999</c:v>
                </c:pt>
                <c:pt idx="2180">
                  <c:v>1.0913999999999999</c:v>
                </c:pt>
                <c:pt idx="2181">
                  <c:v>1.089</c:v>
                </c:pt>
                <c:pt idx="2182">
                  <c:v>1.0871999999999999</c:v>
                </c:pt>
                <c:pt idx="2183">
                  <c:v>1.0879000000000001</c:v>
                </c:pt>
                <c:pt idx="2184">
                  <c:v>1.0889</c:v>
                </c:pt>
                <c:pt idx="2185">
                  <c:v>1.0898000000000001</c:v>
                </c:pt>
                <c:pt idx="2186">
                  <c:v>1.0879000000000001</c:v>
                </c:pt>
                <c:pt idx="2187">
                  <c:v>1.083</c:v>
                </c:pt>
                <c:pt idx="2188">
                  <c:v>1.0825</c:v>
                </c:pt>
                <c:pt idx="2189">
                  <c:v>1.1021000000000001</c:v>
                </c:pt>
                <c:pt idx="2190">
                  <c:v>1.1183000000000001</c:v>
                </c:pt>
                <c:pt idx="2191">
                  <c:v>1.1175999999999999</c:v>
                </c:pt>
                <c:pt idx="2192">
                  <c:v>1.1344000000000001</c:v>
                </c:pt>
                <c:pt idx="2193">
                  <c:v>1.1282000000000001</c:v>
                </c:pt>
                <c:pt idx="2194">
                  <c:v>1.1337999999999999</c:v>
                </c:pt>
                <c:pt idx="2195">
                  <c:v>1.1323000000000001</c:v>
                </c:pt>
                <c:pt idx="2196">
                  <c:v>1.1351</c:v>
                </c:pt>
                <c:pt idx="2197">
                  <c:v>1.1565000000000001</c:v>
                </c:pt>
                <c:pt idx="2198">
                  <c:v>1.1597999999999999</c:v>
                </c:pt>
                <c:pt idx="2199">
                  <c:v>1.1493</c:v>
                </c:pt>
                <c:pt idx="2200">
                  <c:v>1.1597</c:v>
                </c:pt>
                <c:pt idx="2201">
                  <c:v>1.1566000000000001</c:v>
                </c:pt>
                <c:pt idx="2202">
                  <c:v>1.1640999999999999</c:v>
                </c:pt>
                <c:pt idx="2203">
                  <c:v>1.1567000000000001</c:v>
                </c:pt>
                <c:pt idx="2204">
                  <c:v>1.1631</c:v>
                </c:pt>
                <c:pt idx="2205">
                  <c:v>1.161</c:v>
                </c:pt>
                <c:pt idx="2206">
                  <c:v>1.1597</c:v>
                </c:pt>
                <c:pt idx="2207">
                  <c:v>1.1657999999999999</c:v>
                </c:pt>
                <c:pt idx="2208">
                  <c:v>1.1706000000000001</c:v>
                </c:pt>
                <c:pt idx="2209">
                  <c:v>1.1642999999999999</c:v>
                </c:pt>
                <c:pt idx="2210">
                  <c:v>1.1659999999999999</c:v>
                </c:pt>
                <c:pt idx="2211">
                  <c:v>1.1706000000000001</c:v>
                </c:pt>
                <c:pt idx="2212">
                  <c:v>1.1855</c:v>
                </c:pt>
                <c:pt idx="2213">
                  <c:v>1.1953</c:v>
                </c:pt>
                <c:pt idx="2214">
                  <c:v>1.1966000000000001</c:v>
                </c:pt>
                <c:pt idx="2215">
                  <c:v>1.1936</c:v>
                </c:pt>
                <c:pt idx="2216">
                  <c:v>1.2123999999999999</c:v>
                </c:pt>
                <c:pt idx="2217">
                  <c:v>1.2161</c:v>
                </c:pt>
                <c:pt idx="2218">
                  <c:v>1.1975</c:v>
                </c:pt>
                <c:pt idx="2219">
                  <c:v>1.1858</c:v>
                </c:pt>
                <c:pt idx="2220">
                  <c:v>1.1950000000000001</c:v>
                </c:pt>
                <c:pt idx="2221">
                  <c:v>1.1896</c:v>
                </c:pt>
                <c:pt idx="2222">
                  <c:v>1.2044999999999999</c:v>
                </c:pt>
                <c:pt idx="2223">
                  <c:v>1.2050000000000001</c:v>
                </c:pt>
                <c:pt idx="2224">
                  <c:v>1.2009000000000001</c:v>
                </c:pt>
                <c:pt idx="2225">
                  <c:v>1.1919999999999999</c:v>
                </c:pt>
                <c:pt idx="2226">
                  <c:v>1.1878</c:v>
                </c:pt>
                <c:pt idx="2227">
                  <c:v>1.1939</c:v>
                </c:pt>
                <c:pt idx="2228">
                  <c:v>1.1968000000000001</c:v>
                </c:pt>
                <c:pt idx="2229">
                  <c:v>1.1895</c:v>
                </c:pt>
                <c:pt idx="2230">
                  <c:v>1.1797</c:v>
                </c:pt>
                <c:pt idx="2231">
                  <c:v>1.1804000000000001</c:v>
                </c:pt>
                <c:pt idx="2232">
                  <c:v>1.1850000000000001</c:v>
                </c:pt>
                <c:pt idx="2233">
                  <c:v>1.1812</c:v>
                </c:pt>
                <c:pt idx="2234">
                  <c:v>1.1850000000000001</c:v>
                </c:pt>
                <c:pt idx="2235">
                  <c:v>1.1794</c:v>
                </c:pt>
                <c:pt idx="2236">
                  <c:v>1.1718</c:v>
                </c:pt>
                <c:pt idx="2237">
                  <c:v>1.1797</c:v>
                </c:pt>
                <c:pt idx="2238">
                  <c:v>1.1769000000000001</c:v>
                </c:pt>
                <c:pt idx="2239">
                  <c:v>1.1593</c:v>
                </c:pt>
                <c:pt idx="2240">
                  <c:v>1.1616</c:v>
                </c:pt>
                <c:pt idx="2241">
                  <c:v>1.1656</c:v>
                </c:pt>
                <c:pt idx="2242">
                  <c:v>1.1555</c:v>
                </c:pt>
                <c:pt idx="2243">
                  <c:v>1.1577999999999999</c:v>
                </c:pt>
                <c:pt idx="2244">
                  <c:v>1.1736</c:v>
                </c:pt>
                <c:pt idx="2245">
                  <c:v>1.1718</c:v>
                </c:pt>
                <c:pt idx="2246">
                  <c:v>1.1727000000000001</c:v>
                </c:pt>
                <c:pt idx="2247">
                  <c:v>1.1644000000000001</c:v>
                </c:pt>
                <c:pt idx="2248">
                  <c:v>1.1580999999999999</c:v>
                </c:pt>
                <c:pt idx="2249">
                  <c:v>1.1476999999999999</c:v>
                </c:pt>
                <c:pt idx="2250">
                  <c:v>1.1476</c:v>
                </c:pt>
                <c:pt idx="2251">
                  <c:v>1.1475</c:v>
                </c:pt>
                <c:pt idx="2252">
                  <c:v>1.1480999999999999</c:v>
                </c:pt>
                <c:pt idx="2253">
                  <c:v>1.145</c:v>
                </c:pt>
                <c:pt idx="2254">
                  <c:v>1.1565000000000001</c:v>
                </c:pt>
                <c:pt idx="2255">
                  <c:v>1.1655</c:v>
                </c:pt>
                <c:pt idx="2256">
                  <c:v>1.1693</c:v>
                </c:pt>
                <c:pt idx="2257">
                  <c:v>1.1681999999999999</c:v>
                </c:pt>
                <c:pt idx="2258">
                  <c:v>1.1677</c:v>
                </c:pt>
                <c:pt idx="2259">
                  <c:v>1.1666000000000001</c:v>
                </c:pt>
                <c:pt idx="2260">
                  <c:v>1.1703999999999999</c:v>
                </c:pt>
                <c:pt idx="2261">
                  <c:v>1.1726000000000001</c:v>
                </c:pt>
                <c:pt idx="2262">
                  <c:v>1.1787000000000001</c:v>
                </c:pt>
                <c:pt idx="2263">
                  <c:v>1.1826000000000001</c:v>
                </c:pt>
                <c:pt idx="2264">
                  <c:v>1.1839</c:v>
                </c:pt>
                <c:pt idx="2265">
                  <c:v>1.1788000000000001</c:v>
                </c:pt>
                <c:pt idx="2266">
                  <c:v>1.1733</c:v>
                </c:pt>
                <c:pt idx="2267">
                  <c:v>1.1748000000000001</c:v>
                </c:pt>
                <c:pt idx="2268">
                  <c:v>1.1752</c:v>
                </c:pt>
                <c:pt idx="2269">
                  <c:v>1.1688000000000001</c:v>
                </c:pt>
                <c:pt idx="2270">
                  <c:v>1.1677</c:v>
                </c:pt>
                <c:pt idx="2271">
                  <c:v>1.1684000000000001</c:v>
                </c:pt>
                <c:pt idx="2272">
                  <c:v>1.1666000000000001</c:v>
                </c:pt>
                <c:pt idx="2273">
                  <c:v>1.1696</c:v>
                </c:pt>
                <c:pt idx="2274">
                  <c:v>1.17</c:v>
                </c:pt>
                <c:pt idx="2275">
                  <c:v>1.1736</c:v>
                </c:pt>
                <c:pt idx="2276">
                  <c:v>1.18</c:v>
                </c:pt>
                <c:pt idx="2277">
                  <c:v>1.1837</c:v>
                </c:pt>
                <c:pt idx="2278">
                  <c:v>1.1761999999999999</c:v>
                </c:pt>
                <c:pt idx="2279">
                  <c:v>1.1628000000000001</c:v>
                </c:pt>
                <c:pt idx="2280">
                  <c:v>1.1713</c:v>
                </c:pt>
                <c:pt idx="2281">
                  <c:v>1.1585000000000001</c:v>
                </c:pt>
                <c:pt idx="2282">
                  <c:v>1.1494</c:v>
                </c:pt>
                <c:pt idx="2283">
                  <c:v>1.1560999999999999</c:v>
                </c:pt>
                <c:pt idx="2284">
                  <c:v>1.1669</c:v>
                </c:pt>
                <c:pt idx="2285">
                  <c:v>1.1691</c:v>
                </c:pt>
                <c:pt idx="2286">
                  <c:v>1.1555</c:v>
                </c:pt>
                <c:pt idx="2287">
                  <c:v>1.1613</c:v>
                </c:pt>
                <c:pt idx="2288">
                  <c:v>1.1595</c:v>
                </c:pt>
                <c:pt idx="2289">
                  <c:v>1.1565000000000001</c:v>
                </c:pt>
                <c:pt idx="2290">
                  <c:v>1.1602000000000001</c:v>
                </c:pt>
                <c:pt idx="2291">
                  <c:v>1.1588000000000001</c:v>
                </c:pt>
                <c:pt idx="2292">
                  <c:v>1.1535</c:v>
                </c:pt>
                <c:pt idx="2293">
                  <c:v>1.1560999999999999</c:v>
                </c:pt>
                <c:pt idx="2294">
                  <c:v>1.1445000000000001</c:v>
                </c:pt>
                <c:pt idx="2295">
                  <c:v>1.1419999999999999</c:v>
                </c:pt>
                <c:pt idx="2296">
                  <c:v>1.1362000000000001</c:v>
                </c:pt>
                <c:pt idx="2297">
                  <c:v>1.1309</c:v>
                </c:pt>
                <c:pt idx="2298">
                  <c:v>1.1351</c:v>
                </c:pt>
                <c:pt idx="2299">
                  <c:v>1.1314</c:v>
                </c:pt>
                <c:pt idx="2300">
                  <c:v>1.1339999999999999</c:v>
                </c:pt>
                <c:pt idx="2301">
                  <c:v>1.1266</c:v>
                </c:pt>
                <c:pt idx="2302">
                  <c:v>1.1324000000000001</c:v>
                </c:pt>
                <c:pt idx="2303">
                  <c:v>1.1315</c:v>
                </c:pt>
                <c:pt idx="2304">
                  <c:v>1.1326000000000001</c:v>
                </c:pt>
                <c:pt idx="2305">
                  <c:v>1.1224000000000001</c:v>
                </c:pt>
                <c:pt idx="2306">
                  <c:v>1.1308</c:v>
                </c:pt>
                <c:pt idx="2307">
                  <c:v>1.1224000000000001</c:v>
                </c:pt>
                <c:pt idx="2308">
                  <c:v>1.121</c:v>
                </c:pt>
                <c:pt idx="2309">
                  <c:v>1.1248</c:v>
                </c:pt>
                <c:pt idx="2310">
                  <c:v>1.1194999999999999</c:v>
                </c:pt>
                <c:pt idx="2311">
                  <c:v>1.1069</c:v>
                </c:pt>
                <c:pt idx="2312">
                  <c:v>1.1022000000000001</c:v>
                </c:pt>
                <c:pt idx="2313">
                  <c:v>1.1007</c:v>
                </c:pt>
                <c:pt idx="2314">
                  <c:v>1.1007</c:v>
                </c:pt>
                <c:pt idx="2315">
                  <c:v>1.1034999999999999</c:v>
                </c:pt>
                <c:pt idx="2316">
                  <c:v>1.1029</c:v>
                </c:pt>
                <c:pt idx="2317">
                  <c:v>1.0891999999999999</c:v>
                </c:pt>
                <c:pt idx="2318">
                  <c:v>1.0942000000000001</c:v>
                </c:pt>
                <c:pt idx="2319">
                  <c:v>1.0874999999999999</c:v>
                </c:pt>
                <c:pt idx="2320">
                  <c:v>1.0799000000000001</c:v>
                </c:pt>
                <c:pt idx="2321">
                  <c:v>1.0823</c:v>
                </c:pt>
                <c:pt idx="2322">
                  <c:v>1.0888</c:v>
                </c:pt>
                <c:pt idx="2323">
                  <c:v>1.0881000000000001</c:v>
                </c:pt>
                <c:pt idx="2324">
                  <c:v>1.0943000000000001</c:v>
                </c:pt>
                <c:pt idx="2325">
                  <c:v>1.1042000000000001</c:v>
                </c:pt>
                <c:pt idx="2326">
                  <c:v>1.0905</c:v>
                </c:pt>
                <c:pt idx="2327">
                  <c:v>1.0931999999999999</c:v>
                </c:pt>
                <c:pt idx="2328">
                  <c:v>1.0995999999999999</c:v>
                </c:pt>
                <c:pt idx="2329">
                  <c:v>1.1002000000000001</c:v>
                </c:pt>
                <c:pt idx="2330">
                  <c:v>1.0972</c:v>
                </c:pt>
                <c:pt idx="2331">
                  <c:v>1.0895999999999999</c:v>
                </c:pt>
                <c:pt idx="2332">
                  <c:v>1.0908</c:v>
                </c:pt>
                <c:pt idx="2333">
                  <c:v>1.0892999999999999</c:v>
                </c:pt>
                <c:pt idx="2334">
                  <c:v>1.0871</c:v>
                </c:pt>
                <c:pt idx="2335">
                  <c:v>1.0839000000000001</c:v>
                </c:pt>
                <c:pt idx="2336">
                  <c:v>1.08</c:v>
                </c:pt>
                <c:pt idx="2337">
                  <c:v>1.0731999999999999</c:v>
                </c:pt>
                <c:pt idx="2338">
                  <c:v>1.0731999999999999</c:v>
                </c:pt>
                <c:pt idx="2339">
                  <c:v>1.0762</c:v>
                </c:pt>
                <c:pt idx="2340">
                  <c:v>1.0794999999999999</c:v>
                </c:pt>
                <c:pt idx="2341">
                  <c:v>1.0786</c:v>
                </c:pt>
                <c:pt idx="2342">
                  <c:v>1.0711999999999999</c:v>
                </c:pt>
                <c:pt idx="2343">
                  <c:v>1.083</c:v>
                </c:pt>
                <c:pt idx="2344">
                  <c:v>1.0774999999999999</c:v>
                </c:pt>
                <c:pt idx="2345">
                  <c:v>1.0742</c:v>
                </c:pt>
                <c:pt idx="2346">
                  <c:v>1.0796999999999999</c:v>
                </c:pt>
                <c:pt idx="2347">
                  <c:v>1.0804</c:v>
                </c:pt>
                <c:pt idx="2348">
                  <c:v>1.0782</c:v>
                </c:pt>
                <c:pt idx="2349">
                  <c:v>1.0802</c:v>
                </c:pt>
                <c:pt idx="2350">
                  <c:v>1.0712999999999999</c:v>
                </c:pt>
                <c:pt idx="2351">
                  <c:v>1.0705</c:v>
                </c:pt>
                <c:pt idx="2352">
                  <c:v>1.0660000000000001</c:v>
                </c:pt>
                <c:pt idx="2353">
                  <c:v>1.0626</c:v>
                </c:pt>
                <c:pt idx="2354">
                  <c:v>1.0584</c:v>
                </c:pt>
                <c:pt idx="2355">
                  <c:v>1.0646</c:v>
                </c:pt>
                <c:pt idx="2356">
                  <c:v>1.0599000000000001</c:v>
                </c:pt>
                <c:pt idx="2357">
                  <c:v>1.0589999999999999</c:v>
                </c:pt>
                <c:pt idx="2358">
                  <c:v>1.0662</c:v>
                </c:pt>
                <c:pt idx="2359">
                  <c:v>1.0621</c:v>
                </c:pt>
                <c:pt idx="2360">
                  <c:v>1.0608</c:v>
                </c:pt>
                <c:pt idx="2361">
                  <c:v>1.0569999999999999</c:v>
                </c:pt>
                <c:pt idx="2362">
                  <c:v>1.0567</c:v>
                </c:pt>
                <c:pt idx="2363">
                  <c:v>1.0629999999999999</c:v>
                </c:pt>
                <c:pt idx="2364">
                  <c:v>1.0762</c:v>
                </c:pt>
                <c:pt idx="2365">
                  <c:v>1.0791999999999999</c:v>
                </c:pt>
                <c:pt idx="2366">
                  <c:v>1.0757000000000001</c:v>
                </c:pt>
                <c:pt idx="2367">
                  <c:v>1.0782</c:v>
                </c:pt>
                <c:pt idx="2368">
                  <c:v>1.0712999999999999</c:v>
                </c:pt>
                <c:pt idx="2369">
                  <c:v>1.0646</c:v>
                </c:pt>
                <c:pt idx="2370">
                  <c:v>1.0656000000000001</c:v>
                </c:pt>
                <c:pt idx="2371">
                  <c:v>1.0659000000000001</c:v>
                </c:pt>
                <c:pt idx="2372">
                  <c:v>1.0671999999999999</c:v>
                </c:pt>
                <c:pt idx="2373">
                  <c:v>1.0673999999999999</c:v>
                </c:pt>
                <c:pt idx="2374">
                  <c:v>1.0663</c:v>
                </c:pt>
                <c:pt idx="2375">
                  <c:v>1.0623</c:v>
                </c:pt>
                <c:pt idx="2376">
                  <c:v>1.0585</c:v>
                </c:pt>
                <c:pt idx="2377">
                  <c:v>1.0607</c:v>
                </c:pt>
                <c:pt idx="2378">
                  <c:v>1.0624</c:v>
                </c:pt>
                <c:pt idx="2379">
                  <c:v>1.0443</c:v>
                </c:pt>
                <c:pt idx="2380">
                  <c:v>1.0423</c:v>
                </c:pt>
                <c:pt idx="2381">
                  <c:v>1.0428999999999999</c:v>
                </c:pt>
                <c:pt idx="2382">
                  <c:v>1.042</c:v>
                </c:pt>
                <c:pt idx="2383">
                  <c:v>1.0448</c:v>
                </c:pt>
                <c:pt idx="2384">
                  <c:v>1.036</c:v>
                </c:pt>
                <c:pt idx="2385">
                  <c:v>1.0325</c:v>
                </c:pt>
                <c:pt idx="2386">
                  <c:v>1.0377000000000001</c:v>
                </c:pt>
                <c:pt idx="2387">
                  <c:v>1.0327999999999999</c:v>
                </c:pt>
                <c:pt idx="2388">
                  <c:v>1.0466</c:v>
                </c:pt>
                <c:pt idx="2389">
                  <c:v>1.0466</c:v>
                </c:pt>
                <c:pt idx="2390">
                  <c:v>1.0483</c:v>
                </c:pt>
                <c:pt idx="2391">
                  <c:v>1.0519000000000001</c:v>
                </c:pt>
                <c:pt idx="2392">
                  <c:v>1.0423</c:v>
                </c:pt>
                <c:pt idx="2393">
                  <c:v>1.0427</c:v>
                </c:pt>
                <c:pt idx="2394">
                  <c:v>1.0307999999999999</c:v>
                </c:pt>
                <c:pt idx="2395">
                  <c:v>1.0343</c:v>
                </c:pt>
                <c:pt idx="2396">
                  <c:v>1.0398000000000001</c:v>
                </c:pt>
                <c:pt idx="2397">
                  <c:v>1.0347</c:v>
                </c:pt>
                <c:pt idx="2398">
                  <c:v>1.0325</c:v>
                </c:pt>
                <c:pt idx="2399">
                  <c:v>1.0337000000000001</c:v>
                </c:pt>
                <c:pt idx="2400">
                  <c:v>1.0413000000000001</c:v>
                </c:pt>
                <c:pt idx="2401">
                  <c:v>1.0429999999999999</c:v>
                </c:pt>
                <c:pt idx="2402">
                  <c:v>1.0330999999999999</c:v>
                </c:pt>
                <c:pt idx="2403">
                  <c:v>1.0319</c:v>
                </c:pt>
                <c:pt idx="2404">
                  <c:v>1.0350999999999999</c:v>
                </c:pt>
                <c:pt idx="2405">
                  <c:v>1.0229999999999999</c:v>
                </c:pt>
                <c:pt idx="2406">
                  <c:v>1.0248999999999999</c:v>
                </c:pt>
                <c:pt idx="2407">
                  <c:v>1.0223</c:v>
                </c:pt>
                <c:pt idx="2408">
                  <c:v>1.0236000000000001</c:v>
                </c:pt>
                <c:pt idx="2409">
                  <c:v>1.0222</c:v>
                </c:pt>
                <c:pt idx="2410">
                  <c:v>1.0222</c:v>
                </c:pt>
                <c:pt idx="2411">
                  <c:v>1.0196000000000001</c:v>
                </c:pt>
                <c:pt idx="2412">
                  <c:v>1.0145</c:v>
                </c:pt>
                <c:pt idx="2413">
                  <c:v>1.0169999999999999</c:v>
                </c:pt>
                <c:pt idx="2414">
                  <c:v>1.0137</c:v>
                </c:pt>
                <c:pt idx="2415">
                  <c:v>1.0189999999999999</c:v>
                </c:pt>
                <c:pt idx="2416">
                  <c:v>1.0201</c:v>
                </c:pt>
                <c:pt idx="2417">
                  <c:v>1.0313000000000001</c:v>
                </c:pt>
                <c:pt idx="2418">
                  <c:v>1.04</c:v>
                </c:pt>
                <c:pt idx="2419">
                  <c:v>1.05</c:v>
                </c:pt>
                <c:pt idx="2420">
                  <c:v>1.0508</c:v>
                </c:pt>
                <c:pt idx="2421">
                  <c:v>1.0505</c:v>
                </c:pt>
                <c:pt idx="2422">
                  <c:v>1.0647</c:v>
                </c:pt>
                <c:pt idx="2423">
                  <c:v>1.0632999999999999</c:v>
                </c:pt>
                <c:pt idx="2424">
                  <c:v>1.0662</c:v>
                </c:pt>
                <c:pt idx="2425">
                  <c:v>1.0725</c:v>
                </c:pt>
                <c:pt idx="2426">
                  <c:v>1.0711999999999999</c:v>
                </c:pt>
                <c:pt idx="2427">
                  <c:v>1.0690999999999999</c:v>
                </c:pt>
                <c:pt idx="2428">
                  <c:v>1.0680000000000001</c:v>
                </c:pt>
                <c:pt idx="2429">
                  <c:v>1.0775999999999999</c:v>
                </c:pt>
                <c:pt idx="2430">
                  <c:v>1.0758000000000001</c:v>
                </c:pt>
                <c:pt idx="2431">
                  <c:v>1.0743</c:v>
                </c:pt>
                <c:pt idx="2432">
                  <c:v>1.0717000000000001</c:v>
                </c:pt>
                <c:pt idx="2433">
                  <c:v>1.071</c:v>
                </c:pt>
                <c:pt idx="2434">
                  <c:v>1.0658000000000001</c:v>
                </c:pt>
                <c:pt idx="2435">
                  <c:v>1.0673999999999999</c:v>
                </c:pt>
                <c:pt idx="2436">
                  <c:v>1.0567</c:v>
                </c:pt>
                <c:pt idx="2437">
                  <c:v>1.0581</c:v>
                </c:pt>
                <c:pt idx="2438">
                  <c:v>1.0507</c:v>
                </c:pt>
                <c:pt idx="2439">
                  <c:v>1.052</c:v>
                </c:pt>
                <c:pt idx="2440">
                  <c:v>1.0644</c:v>
                </c:pt>
                <c:pt idx="2441">
                  <c:v>1.0671999999999999</c:v>
                </c:pt>
                <c:pt idx="2442">
                  <c:v>1.0490999999999999</c:v>
                </c:pt>
                <c:pt idx="2443">
                  <c:v>1.0544</c:v>
                </c:pt>
                <c:pt idx="2444">
                  <c:v>1.0424</c:v>
                </c:pt>
                <c:pt idx="2445">
                  <c:v>1.0452999999999999</c:v>
                </c:pt>
                <c:pt idx="2446">
                  <c:v>1.0464</c:v>
                </c:pt>
                <c:pt idx="2447">
                  <c:v>1.0483</c:v>
                </c:pt>
                <c:pt idx="2448">
                  <c:v>1.0566</c:v>
                </c:pt>
                <c:pt idx="2449">
                  <c:v>1.0582</c:v>
                </c:pt>
                <c:pt idx="2450">
                  <c:v>1.0689</c:v>
                </c:pt>
                <c:pt idx="2451">
                  <c:v>1.0612999999999999</c:v>
                </c:pt>
                <c:pt idx="2452">
                  <c:v>1.0575000000000001</c:v>
                </c:pt>
                <c:pt idx="2453">
                  <c:v>1.0587</c:v>
                </c:pt>
                <c:pt idx="2454">
                  <c:v>1.0598000000000001</c:v>
                </c:pt>
                <c:pt idx="2455">
                  <c:v>1.0538000000000001</c:v>
                </c:pt>
                <c:pt idx="2456">
                  <c:v>1.0374000000000001</c:v>
                </c:pt>
                <c:pt idx="2457">
                  <c:v>1.0425</c:v>
                </c:pt>
                <c:pt idx="2458">
                  <c:v>1.0358000000000001</c:v>
                </c:pt>
                <c:pt idx="2459">
                  <c:v>1.0408999999999999</c:v>
                </c:pt>
                <c:pt idx="2460">
                  <c:v>1.0384</c:v>
                </c:pt>
                <c:pt idx="2461">
                  <c:v>1.0423</c:v>
                </c:pt>
                <c:pt idx="2462">
                  <c:v>1.0356000000000001</c:v>
                </c:pt>
                <c:pt idx="2463">
                  <c:v>1.0491999999999999</c:v>
                </c:pt>
                <c:pt idx="2464">
                  <c:v>1.0439000000000001</c:v>
                </c:pt>
                <c:pt idx="2465">
                  <c:v>1.0504</c:v>
                </c:pt>
                <c:pt idx="2466">
                  <c:v>1.0439000000000001</c:v>
                </c:pt>
                <c:pt idx="2467">
                  <c:v>1.0462</c:v>
                </c:pt>
                <c:pt idx="2468">
                  <c:v>1.0525</c:v>
                </c:pt>
                <c:pt idx="2469">
                  <c:v>1.0645</c:v>
                </c:pt>
                <c:pt idx="2470">
                  <c:v>1.0684</c:v>
                </c:pt>
                <c:pt idx="2471">
                  <c:v>1.0725</c:v>
                </c:pt>
                <c:pt idx="2472">
                  <c:v>1.0737000000000001</c:v>
                </c:pt>
                <c:pt idx="2473">
                  <c:v>1.0737000000000001</c:v>
                </c:pt>
                <c:pt idx="2474">
                  <c:v>1.0687</c:v>
                </c:pt>
                <c:pt idx="2475">
                  <c:v>1.0717000000000001</c:v>
                </c:pt>
                <c:pt idx="2476">
                  <c:v>1.0632999999999999</c:v>
                </c:pt>
                <c:pt idx="2477">
                  <c:v>1.0638000000000001</c:v>
                </c:pt>
                <c:pt idx="2478">
                  <c:v>1.0771999999999999</c:v>
                </c:pt>
                <c:pt idx="2479">
                  <c:v>1.0806</c:v>
                </c:pt>
                <c:pt idx="2480">
                  <c:v>1.0777000000000001</c:v>
                </c:pt>
                <c:pt idx="2481">
                  <c:v>1.0893999999999999</c:v>
                </c:pt>
                <c:pt idx="2482">
                  <c:v>1.0812999999999999</c:v>
                </c:pt>
                <c:pt idx="2483">
                  <c:v>1.0825</c:v>
                </c:pt>
                <c:pt idx="2484">
                  <c:v>1.075</c:v>
                </c:pt>
                <c:pt idx="2485">
                  <c:v>1.0802</c:v>
                </c:pt>
                <c:pt idx="2486">
                  <c:v>1.069</c:v>
                </c:pt>
                <c:pt idx="2487">
                  <c:v>1.0674999999999999</c:v>
                </c:pt>
                <c:pt idx="2488">
                  <c:v>1.0592999999999999</c:v>
                </c:pt>
                <c:pt idx="2489">
                  <c:v>1.0518000000000001</c:v>
                </c:pt>
                <c:pt idx="2490">
                  <c:v>1.0510999999999999</c:v>
                </c:pt>
                <c:pt idx="2491">
                  <c:v>1.0548999999999999</c:v>
                </c:pt>
                <c:pt idx="2492">
                  <c:v>1.0512999999999999</c:v>
                </c:pt>
                <c:pt idx="2493">
                  <c:v>1.0527</c:v>
                </c:pt>
                <c:pt idx="2494">
                  <c:v>1.0488999999999999</c:v>
                </c:pt>
                <c:pt idx="2495">
                  <c:v>1.0431999999999999</c:v>
                </c:pt>
                <c:pt idx="2496">
                  <c:v>1.0421</c:v>
                </c:pt>
                <c:pt idx="2497">
                  <c:v>1.0384</c:v>
                </c:pt>
                <c:pt idx="2498">
                  <c:v>1.0404</c:v>
                </c:pt>
                <c:pt idx="2499">
                  <c:v>1.0447</c:v>
                </c:pt>
                <c:pt idx="2500">
                  <c:v>1.0406</c:v>
                </c:pt>
                <c:pt idx="2501">
                  <c:v>1.0318000000000001</c:v>
                </c:pt>
                <c:pt idx="2502">
                  <c:v>1.0333000000000001</c:v>
                </c:pt>
                <c:pt idx="2503">
                  <c:v>1.0303</c:v>
                </c:pt>
                <c:pt idx="2504">
                  <c:v>1.0416000000000001</c:v>
                </c:pt>
                <c:pt idx="2505">
                  <c:v>1.0297000000000001</c:v>
                </c:pt>
                <c:pt idx="2506">
                  <c:v>1.03</c:v>
                </c:pt>
                <c:pt idx="2507">
                  <c:v>1.0321</c:v>
                </c:pt>
                <c:pt idx="2508">
                  <c:v>1.0279</c:v>
                </c:pt>
                <c:pt idx="2509">
                  <c:v>1.0185</c:v>
                </c:pt>
                <c:pt idx="2510">
                  <c:v>1.0179</c:v>
                </c:pt>
                <c:pt idx="2511">
                  <c:v>1.0163</c:v>
                </c:pt>
                <c:pt idx="2512">
                  <c:v>1.0104</c:v>
                </c:pt>
                <c:pt idx="2513">
                  <c:v>1.0093000000000001</c:v>
                </c:pt>
                <c:pt idx="2514">
                  <c:v>1.0086999999999999</c:v>
                </c:pt>
                <c:pt idx="2515">
                  <c:v>1.0013000000000001</c:v>
                </c:pt>
                <c:pt idx="2516">
                  <c:v>1.0018</c:v>
                </c:pt>
                <c:pt idx="2517">
                  <c:v>1.0227999999999999</c:v>
                </c:pt>
                <c:pt idx="2518">
                  <c:v>1.0254000000000001</c:v>
                </c:pt>
                <c:pt idx="2519">
                  <c:v>1.0278</c:v>
                </c:pt>
                <c:pt idx="2520">
                  <c:v>1.0214000000000001</c:v>
                </c:pt>
                <c:pt idx="2521">
                  <c:v>1.0134000000000001</c:v>
                </c:pt>
                <c:pt idx="2522">
                  <c:v>1.0144</c:v>
                </c:pt>
                <c:pt idx="2523">
                  <c:v>1.0058</c:v>
                </c:pt>
                <c:pt idx="2524">
                  <c:v>1.0071000000000001</c:v>
                </c:pt>
                <c:pt idx="2525">
                  <c:v>1.0169999999999999</c:v>
                </c:pt>
                <c:pt idx="2526">
                  <c:v>1.0087999999999999</c:v>
                </c:pt>
                <c:pt idx="2527">
                  <c:v>1.0133000000000001</c:v>
                </c:pt>
                <c:pt idx="2528">
                  <c:v>1.0085</c:v>
                </c:pt>
                <c:pt idx="2529">
                  <c:v>1.0094000000000001</c:v>
                </c:pt>
                <c:pt idx="2530">
                  <c:v>1.0156000000000001</c:v>
                </c:pt>
                <c:pt idx="2531">
                  <c:v>1.0109999999999999</c:v>
                </c:pt>
                <c:pt idx="2532">
                  <c:v>1.0133000000000001</c:v>
                </c:pt>
                <c:pt idx="2533">
                  <c:v>1.0069999999999999</c:v>
                </c:pt>
                <c:pt idx="2534">
                  <c:v>1.0051000000000001</c:v>
                </c:pt>
                <c:pt idx="2535">
                  <c:v>1.0086999999999999</c:v>
                </c:pt>
                <c:pt idx="2536">
                  <c:v>1.0062</c:v>
                </c:pt>
                <c:pt idx="2537">
                  <c:v>1.0243</c:v>
                </c:pt>
                <c:pt idx="2538">
                  <c:v>1.0296000000000001</c:v>
                </c:pt>
                <c:pt idx="2539">
                  <c:v>1.0321</c:v>
                </c:pt>
                <c:pt idx="2540">
                  <c:v>1.0327999999999999</c:v>
                </c:pt>
                <c:pt idx="2541">
                  <c:v>1.0295000000000001</c:v>
                </c:pt>
                <c:pt idx="2542">
                  <c:v>1.0256000000000001</c:v>
                </c:pt>
                <c:pt idx="2543">
                  <c:v>1.0336000000000001</c:v>
                </c:pt>
                <c:pt idx="2544">
                  <c:v>1.0308999999999999</c:v>
                </c:pt>
                <c:pt idx="2545">
                  <c:v>1.0258</c:v>
                </c:pt>
                <c:pt idx="2546">
                  <c:v>1.0122</c:v>
                </c:pt>
                <c:pt idx="2547">
                  <c:v>1.0122</c:v>
                </c:pt>
                <c:pt idx="2548">
                  <c:v>1.0137</c:v>
                </c:pt>
                <c:pt idx="2549">
                  <c:v>1.0133000000000001</c:v>
                </c:pt>
                <c:pt idx="2550">
                  <c:v>1.0167999999999999</c:v>
                </c:pt>
                <c:pt idx="2551">
                  <c:v>1.0098</c:v>
                </c:pt>
                <c:pt idx="2552">
                  <c:v>1.0072000000000001</c:v>
                </c:pt>
                <c:pt idx="2553">
                  <c:v>1.0008999999999999</c:v>
                </c:pt>
                <c:pt idx="2554">
                  <c:v>1.0019</c:v>
                </c:pt>
                <c:pt idx="2555">
                  <c:v>0.98819999999999997</c:v>
                </c:pt>
                <c:pt idx="2556">
                  <c:v>0.97470000000000001</c:v>
                </c:pt>
                <c:pt idx="2557">
                  <c:v>0.97070000000000001</c:v>
                </c:pt>
                <c:pt idx="2558">
                  <c:v>0.97109999999999996</c:v>
                </c:pt>
                <c:pt idx="2559">
                  <c:v>0.97650000000000003</c:v>
                </c:pt>
                <c:pt idx="2560">
                  <c:v>0.98939999999999995</c:v>
                </c:pt>
                <c:pt idx="2561">
                  <c:v>0.98319999999999996</c:v>
                </c:pt>
                <c:pt idx="2562">
                  <c:v>0.98150000000000004</c:v>
                </c:pt>
                <c:pt idx="2563">
                  <c:v>0.98550000000000004</c:v>
                </c:pt>
                <c:pt idx="2564">
                  <c:v>0.99419999999999997</c:v>
                </c:pt>
                <c:pt idx="2565">
                  <c:v>0.98540000000000005</c:v>
                </c:pt>
                <c:pt idx="2566">
                  <c:v>0.98750000000000004</c:v>
                </c:pt>
                <c:pt idx="2567">
                  <c:v>0.97829999999999995</c:v>
                </c:pt>
                <c:pt idx="2568">
                  <c:v>0.98150000000000004</c:v>
                </c:pt>
                <c:pt idx="2569">
                  <c:v>0.98629999999999995</c:v>
                </c:pt>
                <c:pt idx="2570">
                  <c:v>0.98780000000000001</c:v>
                </c:pt>
                <c:pt idx="2571">
                  <c:v>0.9839</c:v>
                </c:pt>
                <c:pt idx="2572">
                  <c:v>0.98770000000000002</c:v>
                </c:pt>
                <c:pt idx="2573">
                  <c:v>1.0038</c:v>
                </c:pt>
                <c:pt idx="2574">
                  <c:v>1.0036</c:v>
                </c:pt>
                <c:pt idx="2575">
                  <c:v>0.99199999999999999</c:v>
                </c:pt>
                <c:pt idx="2576">
                  <c:v>0.97489999999999999</c:v>
                </c:pt>
                <c:pt idx="2577">
                  <c:v>0.97089999999999999</c:v>
                </c:pt>
                <c:pt idx="2578">
                  <c:v>0.96419999999999995</c:v>
                </c:pt>
                <c:pt idx="2579">
                  <c:v>0.97270000000000001</c:v>
                </c:pt>
                <c:pt idx="2580">
                  <c:v>0.96560000000000001</c:v>
                </c:pt>
                <c:pt idx="2581">
                  <c:v>0.95860000000000001</c:v>
                </c:pt>
                <c:pt idx="2582">
                  <c:v>0.95860000000000001</c:v>
                </c:pt>
                <c:pt idx="2583">
                  <c:v>0.95840000000000003</c:v>
                </c:pt>
                <c:pt idx="2584">
                  <c:v>0.96099999999999997</c:v>
                </c:pt>
                <c:pt idx="2585">
                  <c:v>0.96689999999999998</c:v>
                </c:pt>
                <c:pt idx="2586">
                  <c:v>0.9637</c:v>
                </c:pt>
                <c:pt idx="2587">
                  <c:v>0.96419999999999995</c:v>
                </c:pt>
                <c:pt idx="2588">
                  <c:v>0.96860000000000002</c:v>
                </c:pt>
                <c:pt idx="2589">
                  <c:v>0.96689999999999998</c:v>
                </c:pt>
                <c:pt idx="2590">
                  <c:v>0.96960000000000002</c:v>
                </c:pt>
                <c:pt idx="2591">
                  <c:v>0.97209999999999996</c:v>
                </c:pt>
                <c:pt idx="2592">
                  <c:v>0.9728</c:v>
                </c:pt>
                <c:pt idx="2593">
                  <c:v>0.96150000000000002</c:v>
                </c:pt>
                <c:pt idx="2594">
                  <c:v>0.96099999999999997</c:v>
                </c:pt>
                <c:pt idx="2595">
                  <c:v>0.97150000000000003</c:v>
                </c:pt>
                <c:pt idx="2596">
                  <c:v>0.97789999999999999</c:v>
                </c:pt>
                <c:pt idx="2597">
                  <c:v>0.96719999999999995</c:v>
                </c:pt>
                <c:pt idx="2598">
                  <c:v>0.96050000000000002</c:v>
                </c:pt>
                <c:pt idx="2599">
                  <c:v>0.95140000000000002</c:v>
                </c:pt>
                <c:pt idx="2600">
                  <c:v>0.96130000000000004</c:v>
                </c:pt>
                <c:pt idx="2601">
                  <c:v>0.95550000000000002</c:v>
                </c:pt>
                <c:pt idx="2602">
                  <c:v>0.95530000000000004</c:v>
                </c:pt>
                <c:pt idx="2603">
                  <c:v>0.95960000000000001</c:v>
                </c:pt>
                <c:pt idx="2604">
                  <c:v>0.96250000000000002</c:v>
                </c:pt>
                <c:pt idx="2605">
                  <c:v>0.95840000000000003</c:v>
                </c:pt>
                <c:pt idx="2606">
                  <c:v>0.95530000000000004</c:v>
                </c:pt>
                <c:pt idx="2607">
                  <c:v>0.9627</c:v>
                </c:pt>
                <c:pt idx="2608">
                  <c:v>0.95920000000000005</c:v>
                </c:pt>
                <c:pt idx="2609">
                  <c:v>0.95899999999999996</c:v>
                </c:pt>
                <c:pt idx="2610">
                  <c:v>0.95240000000000002</c:v>
                </c:pt>
                <c:pt idx="2611">
                  <c:v>0.96220000000000006</c:v>
                </c:pt>
                <c:pt idx="2612">
                  <c:v>0.95269999999999999</c:v>
                </c:pt>
                <c:pt idx="2613">
                  <c:v>0.94530000000000003</c:v>
                </c:pt>
                <c:pt idx="2614">
                  <c:v>0.94020000000000004</c:v>
                </c:pt>
                <c:pt idx="2615">
                  <c:v>0.93740000000000001</c:v>
                </c:pt>
                <c:pt idx="2616">
                  <c:v>0.9385</c:v>
                </c:pt>
                <c:pt idx="2617">
                  <c:v>0.93799999999999994</c:v>
                </c:pt>
                <c:pt idx="2618">
                  <c:v>0.92079999999999995</c:v>
                </c:pt>
                <c:pt idx="2619">
                  <c:v>0.92349999999999999</c:v>
                </c:pt>
                <c:pt idx="2620">
                  <c:v>0.90990000000000004</c:v>
                </c:pt>
                <c:pt idx="2621">
                  <c:v>0.91190000000000004</c:v>
                </c:pt>
                <c:pt idx="2622">
                  <c:v>0.91579999999999995</c:v>
                </c:pt>
                <c:pt idx="2623">
                  <c:v>0.91</c:v>
                </c:pt>
                <c:pt idx="2624">
                  <c:v>0.89480000000000004</c:v>
                </c:pt>
                <c:pt idx="2625">
                  <c:v>0.88949999999999996</c:v>
                </c:pt>
                <c:pt idx="2626">
                  <c:v>0.89700000000000002</c:v>
                </c:pt>
                <c:pt idx="2627">
                  <c:v>0.89770000000000005</c:v>
                </c:pt>
                <c:pt idx="2628">
                  <c:v>0.90749999999999997</c:v>
                </c:pt>
                <c:pt idx="2629">
                  <c:v>0.90680000000000005</c:v>
                </c:pt>
                <c:pt idx="2630">
                  <c:v>0.90159999999999996</c:v>
                </c:pt>
                <c:pt idx="2631">
                  <c:v>0.91969999999999996</c:v>
                </c:pt>
                <c:pt idx="2632">
                  <c:v>0.91120000000000001</c:v>
                </c:pt>
                <c:pt idx="2633">
                  <c:v>0.90029999999999999</c:v>
                </c:pt>
                <c:pt idx="2634">
                  <c:v>0.89590000000000003</c:v>
                </c:pt>
                <c:pt idx="2635">
                  <c:v>0.89459999999999995</c:v>
                </c:pt>
                <c:pt idx="2636">
                  <c:v>0.89749999999999996</c:v>
                </c:pt>
                <c:pt idx="2637">
                  <c:v>0.90310000000000001</c:v>
                </c:pt>
                <c:pt idx="2638">
                  <c:v>0.90710000000000002</c:v>
                </c:pt>
                <c:pt idx="2639">
                  <c:v>0.90439999999999998</c:v>
                </c:pt>
                <c:pt idx="2640">
                  <c:v>0.91149999999999998</c:v>
                </c:pt>
                <c:pt idx="2641">
                  <c:v>0.93089999999999995</c:v>
                </c:pt>
                <c:pt idx="2642">
                  <c:v>0.92659999999999998</c:v>
                </c:pt>
                <c:pt idx="2643">
                  <c:v>0.93010000000000004</c:v>
                </c:pt>
                <c:pt idx="2644">
                  <c:v>0.93799999999999994</c:v>
                </c:pt>
                <c:pt idx="2645">
                  <c:v>0.93120000000000003</c:v>
                </c:pt>
                <c:pt idx="2646">
                  <c:v>0.94630000000000003</c:v>
                </c:pt>
                <c:pt idx="2647">
                  <c:v>0.94789999999999996</c:v>
                </c:pt>
                <c:pt idx="2648">
                  <c:v>0.95479999999999998</c:v>
                </c:pt>
                <c:pt idx="2649">
                  <c:v>0.96220000000000006</c:v>
                </c:pt>
                <c:pt idx="2650">
                  <c:v>0.95599999999999996</c:v>
                </c:pt>
                <c:pt idx="2651">
                  <c:v>0.9536</c:v>
                </c:pt>
                <c:pt idx="2652">
                  <c:v>0.95379999999999998</c:v>
                </c:pt>
                <c:pt idx="2653">
                  <c:v>0.95960000000000001</c:v>
                </c:pt>
                <c:pt idx="2654">
                  <c:v>0.95789999999999997</c:v>
                </c:pt>
                <c:pt idx="2655">
                  <c:v>0.95469999999999999</c:v>
                </c:pt>
                <c:pt idx="2656">
                  <c:v>0.96499999999999997</c:v>
                </c:pt>
                <c:pt idx="2657">
                  <c:v>0.95669999999999999</c:v>
                </c:pt>
                <c:pt idx="2658">
                  <c:v>0.95479999999999998</c:v>
                </c:pt>
                <c:pt idx="2659">
                  <c:v>0.94420000000000004</c:v>
                </c:pt>
                <c:pt idx="2660">
                  <c:v>0.9355</c:v>
                </c:pt>
                <c:pt idx="2661">
                  <c:v>0.93589999999999995</c:v>
                </c:pt>
                <c:pt idx="2662">
                  <c:v>0.93689999999999996</c:v>
                </c:pt>
                <c:pt idx="2663">
                  <c:v>0.94589999999999996</c:v>
                </c:pt>
                <c:pt idx="2664">
                  <c:v>0.94010000000000005</c:v>
                </c:pt>
                <c:pt idx="2665">
                  <c:v>0.95199999999999996</c:v>
                </c:pt>
                <c:pt idx="2666">
                  <c:v>0.95250000000000001</c:v>
                </c:pt>
                <c:pt idx="2667">
                  <c:v>0.95020000000000004</c:v>
                </c:pt>
                <c:pt idx="2668">
                  <c:v>0.95130000000000003</c:v>
                </c:pt>
                <c:pt idx="2669">
                  <c:v>0.95250000000000001</c:v>
                </c:pt>
                <c:pt idx="2670">
                  <c:v>0.95069999999999999</c:v>
                </c:pt>
                <c:pt idx="2671">
                  <c:v>0.94840000000000002</c:v>
                </c:pt>
                <c:pt idx="2672">
                  <c:v>0.95530000000000004</c:v>
                </c:pt>
                <c:pt idx="2673">
                  <c:v>0.95269999999999999</c:v>
                </c:pt>
                <c:pt idx="2674">
                  <c:v>0.94240000000000002</c:v>
                </c:pt>
                <c:pt idx="2675">
                  <c:v>0.93720000000000003</c:v>
                </c:pt>
                <c:pt idx="2676">
                  <c:v>0.9385</c:v>
                </c:pt>
                <c:pt idx="2677">
                  <c:v>0.93659999999999999</c:v>
                </c:pt>
                <c:pt idx="2678">
                  <c:v>0.92479999999999996</c:v>
                </c:pt>
                <c:pt idx="2679">
                  <c:v>0.92459999999999998</c:v>
                </c:pt>
                <c:pt idx="2680">
                  <c:v>0.93310000000000004</c:v>
                </c:pt>
                <c:pt idx="2681">
                  <c:v>0.93689999999999996</c:v>
                </c:pt>
                <c:pt idx="2682">
                  <c:v>0.93369999999999997</c:v>
                </c:pt>
                <c:pt idx="2683">
                  <c:v>0.9385</c:v>
                </c:pt>
                <c:pt idx="2684">
                  <c:v>0.94279999999999997</c:v>
                </c:pt>
                <c:pt idx="2685">
                  <c:v>0.93169999999999997</c:v>
                </c:pt>
                <c:pt idx="2686">
                  <c:v>0.92300000000000004</c:v>
                </c:pt>
                <c:pt idx="2687">
                  <c:v>0.92659999999999998</c:v>
                </c:pt>
                <c:pt idx="2688">
                  <c:v>0.91469999999999996</c:v>
                </c:pt>
                <c:pt idx="2689">
                  <c:v>0.91359999999999997</c:v>
                </c:pt>
                <c:pt idx="2690">
                  <c:v>0.90610000000000002</c:v>
                </c:pt>
                <c:pt idx="2691">
                  <c:v>0.9083</c:v>
                </c:pt>
                <c:pt idx="2692">
                  <c:v>0.90710000000000002</c:v>
                </c:pt>
                <c:pt idx="2693">
                  <c:v>0.9022</c:v>
                </c:pt>
                <c:pt idx="2694">
                  <c:v>0.90059999999999996</c:v>
                </c:pt>
                <c:pt idx="2695">
                  <c:v>0.9083</c:v>
                </c:pt>
                <c:pt idx="2696">
                  <c:v>0.90259999999999996</c:v>
                </c:pt>
                <c:pt idx="2697">
                  <c:v>0.90559999999999996</c:v>
                </c:pt>
                <c:pt idx="2698">
                  <c:v>0.91349999999999998</c:v>
                </c:pt>
                <c:pt idx="2699">
                  <c:v>0.91610000000000003</c:v>
                </c:pt>
                <c:pt idx="2700">
                  <c:v>0.91620000000000001</c:v>
                </c:pt>
                <c:pt idx="2701">
                  <c:v>0.90639999999999998</c:v>
                </c:pt>
                <c:pt idx="2702">
                  <c:v>0.90169999999999995</c:v>
                </c:pt>
                <c:pt idx="2703">
                  <c:v>0.89639999999999997</c:v>
                </c:pt>
                <c:pt idx="2704">
                  <c:v>0.90169999999999995</c:v>
                </c:pt>
                <c:pt idx="2705">
                  <c:v>0.90210000000000001</c:v>
                </c:pt>
                <c:pt idx="2706">
                  <c:v>0.90210000000000001</c:v>
                </c:pt>
                <c:pt idx="2707">
                  <c:v>0.9002</c:v>
                </c:pt>
                <c:pt idx="2708">
                  <c:v>0.8921</c:v>
                </c:pt>
                <c:pt idx="2709">
                  <c:v>0.89400000000000002</c:v>
                </c:pt>
                <c:pt idx="2710">
                  <c:v>0.88780000000000003</c:v>
                </c:pt>
                <c:pt idx="2711">
                  <c:v>0.89970000000000006</c:v>
                </c:pt>
                <c:pt idx="2712">
                  <c:v>0.89780000000000004</c:v>
                </c:pt>
                <c:pt idx="2713">
                  <c:v>0.89029999999999998</c:v>
                </c:pt>
                <c:pt idx="2714">
                  <c:v>0.87019999999999997</c:v>
                </c:pt>
                <c:pt idx="2715">
                  <c:v>0.87129999999999996</c:v>
                </c:pt>
                <c:pt idx="2716">
                  <c:v>0.86719999999999997</c:v>
                </c:pt>
                <c:pt idx="2717">
                  <c:v>0.85770000000000002</c:v>
                </c:pt>
                <c:pt idx="2718">
                  <c:v>0.86399999999999999</c:v>
                </c:pt>
                <c:pt idx="2719">
                  <c:v>0.85940000000000005</c:v>
                </c:pt>
                <c:pt idx="2720">
                  <c:v>0.86439999999999995</c:v>
                </c:pt>
                <c:pt idx="2721">
                  <c:v>0.85429999999999995</c:v>
                </c:pt>
                <c:pt idx="2722">
                  <c:v>0.85370000000000001</c:v>
                </c:pt>
                <c:pt idx="2723">
                  <c:v>0.85089999999999999</c:v>
                </c:pt>
                <c:pt idx="2724">
                  <c:v>0.84930000000000005</c:v>
                </c:pt>
                <c:pt idx="2725">
                  <c:v>0.8599</c:v>
                </c:pt>
                <c:pt idx="2726">
                  <c:v>0.87660000000000005</c:v>
                </c:pt>
                <c:pt idx="2727">
                  <c:v>0.87450000000000006</c:v>
                </c:pt>
                <c:pt idx="2728">
                  <c:v>0.88280000000000003</c:v>
                </c:pt>
                <c:pt idx="2729">
                  <c:v>0.88339999999999996</c:v>
                </c:pt>
                <c:pt idx="2730">
                  <c:v>0.87909999999999999</c:v>
                </c:pt>
                <c:pt idx="2731">
                  <c:v>0.88280000000000003</c:v>
                </c:pt>
                <c:pt idx="2732">
                  <c:v>0.87729999999999997</c:v>
                </c:pt>
                <c:pt idx="2733">
                  <c:v>0.87570000000000003</c:v>
                </c:pt>
                <c:pt idx="2734">
                  <c:v>0.87460000000000004</c:v>
                </c:pt>
                <c:pt idx="2735">
                  <c:v>0.86909999999999998</c:v>
                </c:pt>
                <c:pt idx="2736">
                  <c:v>0.86839999999999995</c:v>
                </c:pt>
                <c:pt idx="2737">
                  <c:v>0.86870000000000003</c:v>
                </c:pt>
                <c:pt idx="2738">
                  <c:v>0.87160000000000004</c:v>
                </c:pt>
                <c:pt idx="2739">
                  <c:v>0.86829999999999996</c:v>
                </c:pt>
                <c:pt idx="2740">
                  <c:v>0.86299999999999999</c:v>
                </c:pt>
                <c:pt idx="2741">
                  <c:v>0.85599999999999998</c:v>
                </c:pt>
                <c:pt idx="2742">
                  <c:v>0.8498</c:v>
                </c:pt>
                <c:pt idx="2743">
                  <c:v>0.85429999999999995</c:v>
                </c:pt>
                <c:pt idx="2744">
                  <c:v>0.83889999999999998</c:v>
                </c:pt>
                <c:pt idx="2745">
                  <c:v>0.84360000000000002</c:v>
                </c:pt>
                <c:pt idx="2746">
                  <c:v>0.84209999999999996</c:v>
                </c:pt>
                <c:pt idx="2747">
                  <c:v>0.83540000000000003</c:v>
                </c:pt>
                <c:pt idx="2748">
                  <c:v>0.83589999999999998</c:v>
                </c:pt>
                <c:pt idx="2749">
                  <c:v>0.82720000000000005</c:v>
                </c:pt>
                <c:pt idx="2750">
                  <c:v>0.83030000000000004</c:v>
                </c:pt>
                <c:pt idx="2751">
                  <c:v>0.83930000000000005</c:v>
                </c:pt>
                <c:pt idx="2752">
                  <c:v>0.84109999999999996</c:v>
                </c:pt>
                <c:pt idx="2753">
                  <c:v>0.84889999999999999</c:v>
                </c:pt>
                <c:pt idx="2754">
                  <c:v>0.86119999999999997</c:v>
                </c:pt>
                <c:pt idx="2755">
                  <c:v>0.85840000000000005</c:v>
                </c:pt>
                <c:pt idx="2756">
                  <c:v>0.86660000000000004</c:v>
                </c:pt>
                <c:pt idx="2757">
                  <c:v>0.86250000000000004</c:v>
                </c:pt>
                <c:pt idx="2758">
                  <c:v>0.86</c:v>
                </c:pt>
                <c:pt idx="2759">
                  <c:v>0.85550000000000004</c:v>
                </c:pt>
                <c:pt idx="2760">
                  <c:v>0.86660000000000004</c:v>
                </c:pt>
                <c:pt idx="2761">
                  <c:v>0.85960000000000003</c:v>
                </c:pt>
                <c:pt idx="2762">
                  <c:v>0.85709999999999997</c:v>
                </c:pt>
                <c:pt idx="2763">
                  <c:v>0.85760000000000003</c:v>
                </c:pt>
                <c:pt idx="2764">
                  <c:v>0.85750000000000004</c:v>
                </c:pt>
                <c:pt idx="2765">
                  <c:v>0.85319999999999996</c:v>
                </c:pt>
                <c:pt idx="2766">
                  <c:v>0.8478</c:v>
                </c:pt>
                <c:pt idx="2767">
                  <c:v>0.85140000000000005</c:v>
                </c:pt>
                <c:pt idx="2768">
                  <c:v>0.84399999999999997</c:v>
                </c:pt>
                <c:pt idx="2769">
                  <c:v>0.84570000000000001</c:v>
                </c:pt>
                <c:pt idx="2770">
                  <c:v>0.83930000000000005</c:v>
                </c:pt>
                <c:pt idx="2771">
                  <c:v>0.83799999999999997</c:v>
                </c:pt>
                <c:pt idx="2772">
                  <c:v>0.85289999999999999</c:v>
                </c:pt>
                <c:pt idx="2773">
                  <c:v>0.85589999999999999</c:v>
                </c:pt>
                <c:pt idx="2774">
                  <c:v>0.85780000000000001</c:v>
                </c:pt>
                <c:pt idx="2775">
                  <c:v>0.87290000000000001</c:v>
                </c:pt>
                <c:pt idx="2776">
                  <c:v>0.87990000000000002</c:v>
                </c:pt>
                <c:pt idx="2777">
                  <c:v>0.88570000000000004</c:v>
                </c:pt>
                <c:pt idx="2778">
                  <c:v>0.87990000000000002</c:v>
                </c:pt>
                <c:pt idx="2779">
                  <c:v>0.89200000000000002</c:v>
                </c:pt>
                <c:pt idx="2780">
                  <c:v>0.88849999999999996</c:v>
                </c:pt>
                <c:pt idx="2781">
                  <c:v>0.88880000000000003</c:v>
                </c:pt>
                <c:pt idx="2782">
                  <c:v>0.87829999999999997</c:v>
                </c:pt>
                <c:pt idx="2783">
                  <c:v>0.87939999999999996</c:v>
                </c:pt>
                <c:pt idx="2784">
                  <c:v>0.877</c:v>
                </c:pt>
                <c:pt idx="2785">
                  <c:v>0.89229999999999998</c:v>
                </c:pt>
                <c:pt idx="2786">
                  <c:v>0.89659999999999995</c:v>
                </c:pt>
                <c:pt idx="2787">
                  <c:v>0.89600000000000002</c:v>
                </c:pt>
                <c:pt idx="2788">
                  <c:v>0.89529999999999998</c:v>
                </c:pt>
                <c:pt idx="2789">
                  <c:v>0.9093</c:v>
                </c:pt>
                <c:pt idx="2790">
                  <c:v>0.91659999999999997</c:v>
                </c:pt>
                <c:pt idx="2791">
                  <c:v>0.92320000000000002</c:v>
                </c:pt>
                <c:pt idx="2792">
                  <c:v>0.92569999999999997</c:v>
                </c:pt>
                <c:pt idx="2793">
                  <c:v>0.93030000000000002</c:v>
                </c:pt>
                <c:pt idx="2794">
                  <c:v>0.93120000000000003</c:v>
                </c:pt>
                <c:pt idx="2795">
                  <c:v>0.92959999999999998</c:v>
                </c:pt>
                <c:pt idx="2796">
                  <c:v>0.94269999999999998</c:v>
                </c:pt>
                <c:pt idx="2797">
                  <c:v>0.94230000000000003</c:v>
                </c:pt>
                <c:pt idx="2798">
                  <c:v>0.95169999999999999</c:v>
                </c:pt>
                <c:pt idx="2799">
                  <c:v>0.92800000000000005</c:v>
                </c:pt>
                <c:pt idx="2800">
                  <c:v>0.94950000000000001</c:v>
                </c:pt>
                <c:pt idx="2801">
                  <c:v>0.95699999999999996</c:v>
                </c:pt>
                <c:pt idx="2802">
                  <c:v>0.94669999999999999</c:v>
                </c:pt>
                <c:pt idx="2803">
                  <c:v>0.94340000000000002</c:v>
                </c:pt>
                <c:pt idx="2804">
                  <c:v>0.93700000000000006</c:v>
                </c:pt>
                <c:pt idx="2805">
                  <c:v>0.95189999999999997</c:v>
                </c:pt>
                <c:pt idx="2806">
                  <c:v>0.95130000000000003</c:v>
                </c:pt>
                <c:pt idx="2807">
                  <c:v>0.94199999999999995</c:v>
                </c:pt>
                <c:pt idx="2808">
                  <c:v>0.94269999999999998</c:v>
                </c:pt>
                <c:pt idx="2809">
                  <c:v>0.93579999999999997</c:v>
                </c:pt>
                <c:pt idx="2810">
                  <c:v>0.94299999999999995</c:v>
                </c:pt>
                <c:pt idx="2811">
                  <c:v>0.93420000000000003</c:v>
                </c:pt>
                <c:pt idx="2812">
                  <c:v>0.93869999999999998</c:v>
                </c:pt>
                <c:pt idx="2813">
                  <c:v>0.93579999999999997</c:v>
                </c:pt>
                <c:pt idx="2814">
                  <c:v>0.92359999999999998</c:v>
                </c:pt>
                <c:pt idx="2815">
                  <c:v>0.9244</c:v>
                </c:pt>
                <c:pt idx="2816">
                  <c:v>0.9244</c:v>
                </c:pt>
                <c:pt idx="2817">
                  <c:v>0.91720000000000002</c:v>
                </c:pt>
                <c:pt idx="2818">
                  <c:v>0.92679999999999996</c:v>
                </c:pt>
                <c:pt idx="2819">
                  <c:v>0.93659999999999999</c:v>
                </c:pt>
                <c:pt idx="2820">
                  <c:v>0.93879999999999997</c:v>
                </c:pt>
                <c:pt idx="2821">
                  <c:v>0.93640000000000001</c:v>
                </c:pt>
                <c:pt idx="2822">
                  <c:v>0.9375</c:v>
                </c:pt>
                <c:pt idx="2823">
                  <c:v>0.93100000000000005</c:v>
                </c:pt>
                <c:pt idx="2824">
                  <c:v>0.92849999999999999</c:v>
                </c:pt>
                <c:pt idx="2825">
                  <c:v>0.91749999999999998</c:v>
                </c:pt>
                <c:pt idx="2826">
                  <c:v>0.92420000000000002</c:v>
                </c:pt>
                <c:pt idx="2827">
                  <c:v>0.93220000000000003</c:v>
                </c:pt>
                <c:pt idx="2828">
                  <c:v>0.92079999999999995</c:v>
                </c:pt>
                <c:pt idx="2829">
                  <c:v>0.91800000000000004</c:v>
                </c:pt>
                <c:pt idx="2830">
                  <c:v>0.90529999999999999</c:v>
                </c:pt>
                <c:pt idx="2831">
                  <c:v>0.91500000000000004</c:v>
                </c:pt>
                <c:pt idx="2832">
                  <c:v>0.9214</c:v>
                </c:pt>
                <c:pt idx="2833">
                  <c:v>0.91139999999999999</c:v>
                </c:pt>
                <c:pt idx="2834">
                  <c:v>0.91010000000000002</c:v>
                </c:pt>
                <c:pt idx="2835">
                  <c:v>0.90380000000000005</c:v>
                </c:pt>
                <c:pt idx="2836">
                  <c:v>0.91759999999999997</c:v>
                </c:pt>
                <c:pt idx="2837">
                  <c:v>0.91100000000000003</c:v>
                </c:pt>
                <c:pt idx="2838">
                  <c:v>0.91759999999999997</c:v>
                </c:pt>
                <c:pt idx="2839">
                  <c:v>0.92359999999999998</c:v>
                </c:pt>
                <c:pt idx="2840">
                  <c:v>0.9304</c:v>
                </c:pt>
                <c:pt idx="2841">
                  <c:v>0.93579999999999997</c:v>
                </c:pt>
                <c:pt idx="2842">
                  <c:v>0.92859999999999998</c:v>
                </c:pt>
                <c:pt idx="2843">
                  <c:v>0.93369999999999997</c:v>
                </c:pt>
                <c:pt idx="2844">
                  <c:v>0.92949999999999999</c:v>
                </c:pt>
                <c:pt idx="2845">
                  <c:v>0.93300000000000005</c:v>
                </c:pt>
                <c:pt idx="2846">
                  <c:v>0.93279999999999996</c:v>
                </c:pt>
                <c:pt idx="2847">
                  <c:v>0.92910000000000004</c:v>
                </c:pt>
                <c:pt idx="2848">
                  <c:v>0.91520000000000001</c:v>
                </c:pt>
                <c:pt idx="2849">
                  <c:v>0.91139999999999999</c:v>
                </c:pt>
                <c:pt idx="2850">
                  <c:v>0.89739999999999998</c:v>
                </c:pt>
                <c:pt idx="2851">
                  <c:v>0.89780000000000004</c:v>
                </c:pt>
                <c:pt idx="2852">
                  <c:v>0.89990000000000003</c:v>
                </c:pt>
                <c:pt idx="2853">
                  <c:v>0.90939999999999999</c:v>
                </c:pt>
                <c:pt idx="2854">
                  <c:v>0.89649999999999996</c:v>
                </c:pt>
                <c:pt idx="2855">
                  <c:v>0.88919999999999999</c:v>
                </c:pt>
                <c:pt idx="2856">
                  <c:v>0.88990000000000002</c:v>
                </c:pt>
                <c:pt idx="2857">
                  <c:v>0.89649999999999996</c:v>
                </c:pt>
                <c:pt idx="2858">
                  <c:v>0.89380000000000004</c:v>
                </c:pt>
                <c:pt idx="2859">
                  <c:v>0.88660000000000005</c:v>
                </c:pt>
                <c:pt idx="2860">
                  <c:v>0.8821</c:v>
                </c:pt>
                <c:pt idx="2861">
                  <c:v>0.87670000000000003</c:v>
                </c:pt>
                <c:pt idx="2862">
                  <c:v>0.87919999999999998</c:v>
                </c:pt>
                <c:pt idx="2863">
                  <c:v>0.89759999999999995</c:v>
                </c:pt>
                <c:pt idx="2864">
                  <c:v>0.90110000000000001</c:v>
                </c:pt>
                <c:pt idx="2865">
                  <c:v>0.89680000000000004</c:v>
                </c:pt>
                <c:pt idx="2866">
                  <c:v>0.9042</c:v>
                </c:pt>
                <c:pt idx="2867">
                  <c:v>0.89670000000000005</c:v>
                </c:pt>
                <c:pt idx="2868">
                  <c:v>0.88880000000000003</c:v>
                </c:pt>
                <c:pt idx="2869">
                  <c:v>0.88790000000000002</c:v>
                </c:pt>
                <c:pt idx="2870">
                  <c:v>0.89259999999999995</c:v>
                </c:pt>
                <c:pt idx="2871">
                  <c:v>0.88819999999999999</c:v>
                </c:pt>
                <c:pt idx="2872">
                  <c:v>0.8891</c:v>
                </c:pt>
                <c:pt idx="2873">
                  <c:v>0.88349999999999995</c:v>
                </c:pt>
                <c:pt idx="2874">
                  <c:v>0.88349999999999995</c:v>
                </c:pt>
                <c:pt idx="2875">
                  <c:v>0.89749999999999996</c:v>
                </c:pt>
                <c:pt idx="2876">
                  <c:v>0.9022</c:v>
                </c:pt>
                <c:pt idx="2877">
                  <c:v>0.8962</c:v>
                </c:pt>
                <c:pt idx="2878">
                  <c:v>0.89419999999999999</c:v>
                </c:pt>
                <c:pt idx="2879">
                  <c:v>0.89749999999999996</c:v>
                </c:pt>
                <c:pt idx="2880">
                  <c:v>0.90339999999999998</c:v>
                </c:pt>
                <c:pt idx="2881">
                  <c:v>0.89180000000000004</c:v>
                </c:pt>
                <c:pt idx="2882">
                  <c:v>0.8891</c:v>
                </c:pt>
                <c:pt idx="2883">
                  <c:v>0.89270000000000005</c:v>
                </c:pt>
                <c:pt idx="2884">
                  <c:v>0.89390000000000003</c:v>
                </c:pt>
                <c:pt idx="2885">
                  <c:v>0.88990000000000002</c:v>
                </c:pt>
                <c:pt idx="2886">
                  <c:v>0.89249999999999996</c:v>
                </c:pt>
                <c:pt idx="2887">
                  <c:v>0.89029999999999998</c:v>
                </c:pt>
                <c:pt idx="2888">
                  <c:v>0.88500000000000001</c:v>
                </c:pt>
                <c:pt idx="2889">
                  <c:v>0.88629999999999998</c:v>
                </c:pt>
                <c:pt idx="2890">
                  <c:v>0.88139999999999996</c:v>
                </c:pt>
                <c:pt idx="2891">
                  <c:v>0.87529999999999997</c:v>
                </c:pt>
                <c:pt idx="2892">
                  <c:v>0.87409999999999999</c:v>
                </c:pt>
                <c:pt idx="2893">
                  <c:v>0.87849999999999995</c:v>
                </c:pt>
                <c:pt idx="2894">
                  <c:v>0.88300000000000001</c:v>
                </c:pt>
                <c:pt idx="2895">
                  <c:v>0.88280000000000003</c:v>
                </c:pt>
                <c:pt idx="2896">
                  <c:v>0.88139999999999996</c:v>
                </c:pt>
                <c:pt idx="2897">
                  <c:v>0.87680000000000002</c:v>
                </c:pt>
                <c:pt idx="2898">
                  <c:v>0.86539999999999995</c:v>
                </c:pt>
                <c:pt idx="2899">
                  <c:v>0.85680000000000001</c:v>
                </c:pt>
                <c:pt idx="2900">
                  <c:v>0.85660000000000003</c:v>
                </c:pt>
                <c:pt idx="2901">
                  <c:v>0.86109999999999998</c:v>
                </c:pt>
                <c:pt idx="2902">
                  <c:v>0.86029999999999995</c:v>
                </c:pt>
                <c:pt idx="2903">
                  <c:v>0.85550000000000004</c:v>
                </c:pt>
                <c:pt idx="2904">
                  <c:v>0.85680000000000001</c:v>
                </c:pt>
                <c:pt idx="2905">
                  <c:v>0.84530000000000005</c:v>
                </c:pt>
                <c:pt idx="2906">
                  <c:v>0.84750000000000003</c:v>
                </c:pt>
                <c:pt idx="2907">
                  <c:v>0.84570000000000001</c:v>
                </c:pt>
                <c:pt idx="2908">
                  <c:v>0.85399999999999998</c:v>
                </c:pt>
                <c:pt idx="2909">
                  <c:v>0.8478</c:v>
                </c:pt>
                <c:pt idx="2910">
                  <c:v>0.85089999999999999</c:v>
                </c:pt>
                <c:pt idx="2911">
                  <c:v>0.85050000000000003</c:v>
                </c:pt>
                <c:pt idx="2912">
                  <c:v>0.84240000000000004</c:v>
                </c:pt>
                <c:pt idx="2913">
                  <c:v>0.85350000000000004</c:v>
                </c:pt>
                <c:pt idx="2914">
                  <c:v>0.85529999999999995</c:v>
                </c:pt>
                <c:pt idx="2915">
                  <c:v>0.86240000000000006</c:v>
                </c:pt>
                <c:pt idx="2916">
                  <c:v>0.86099999999999999</c:v>
                </c:pt>
                <c:pt idx="2917">
                  <c:v>0.86080000000000001</c:v>
                </c:pt>
                <c:pt idx="2918">
                  <c:v>0.85399999999999998</c:v>
                </c:pt>
                <c:pt idx="2919">
                  <c:v>0.85470000000000002</c:v>
                </c:pt>
                <c:pt idx="2920">
                  <c:v>0.85460000000000003</c:v>
                </c:pt>
                <c:pt idx="2921">
                  <c:v>0.85760000000000003</c:v>
                </c:pt>
                <c:pt idx="2922">
                  <c:v>0.85909999999999997</c:v>
                </c:pt>
                <c:pt idx="2923">
                  <c:v>0.86350000000000005</c:v>
                </c:pt>
                <c:pt idx="2924">
                  <c:v>0.85970000000000002</c:v>
                </c:pt>
                <c:pt idx="2925">
                  <c:v>0.84419999999999995</c:v>
                </c:pt>
                <c:pt idx="2926">
                  <c:v>0.84899999999999998</c:v>
                </c:pt>
                <c:pt idx="2927">
                  <c:v>0.8478</c:v>
                </c:pt>
                <c:pt idx="2928">
                  <c:v>0.84840000000000004</c:v>
                </c:pt>
                <c:pt idx="2929">
                  <c:v>0.84630000000000005</c:v>
                </c:pt>
                <c:pt idx="2930">
                  <c:v>0.83640000000000003</c:v>
                </c:pt>
                <c:pt idx="2931">
                  <c:v>0.84760000000000002</c:v>
                </c:pt>
                <c:pt idx="2932">
                  <c:v>0.85</c:v>
                </c:pt>
                <c:pt idx="2933">
                  <c:v>0.85499999999999998</c:v>
                </c:pt>
                <c:pt idx="2934">
                  <c:v>0.85880000000000001</c:v>
                </c:pt>
                <c:pt idx="2935">
                  <c:v>0.85360000000000003</c:v>
                </c:pt>
                <c:pt idx="2936">
                  <c:v>0.85470000000000002</c:v>
                </c:pt>
                <c:pt idx="2937">
                  <c:v>0.85219999999999996</c:v>
                </c:pt>
                <c:pt idx="2938">
                  <c:v>0.85950000000000004</c:v>
                </c:pt>
                <c:pt idx="2939">
                  <c:v>0.87350000000000005</c:v>
                </c:pt>
                <c:pt idx="2940">
                  <c:v>0.87080000000000002</c:v>
                </c:pt>
                <c:pt idx="2941">
                  <c:v>0.87109999999999999</c:v>
                </c:pt>
                <c:pt idx="2942">
                  <c:v>0.86899999999999999</c:v>
                </c:pt>
                <c:pt idx="2943">
                  <c:v>0.87390000000000001</c:v>
                </c:pt>
                <c:pt idx="2944">
                  <c:v>0.88129999999999997</c:v>
                </c:pt>
                <c:pt idx="2945">
                  <c:v>0.87770000000000004</c:v>
                </c:pt>
                <c:pt idx="2946">
                  <c:v>0.87739999999999996</c:v>
                </c:pt>
                <c:pt idx="2947">
                  <c:v>0.87419999999999998</c:v>
                </c:pt>
                <c:pt idx="2948">
                  <c:v>0.87639999999999996</c:v>
                </c:pt>
                <c:pt idx="2949">
                  <c:v>0.88100000000000001</c:v>
                </c:pt>
                <c:pt idx="2950">
                  <c:v>0.88360000000000005</c:v>
                </c:pt>
                <c:pt idx="2951">
                  <c:v>0.88439999999999996</c:v>
                </c:pt>
                <c:pt idx="2952">
                  <c:v>0.88129999999999997</c:v>
                </c:pt>
                <c:pt idx="2953">
                  <c:v>0.87770000000000004</c:v>
                </c:pt>
                <c:pt idx="2954">
                  <c:v>0.88039999999999996</c:v>
                </c:pt>
                <c:pt idx="2955">
                  <c:v>0.89229999999999998</c:v>
                </c:pt>
                <c:pt idx="2956">
                  <c:v>0.89339999999999997</c:v>
                </c:pt>
                <c:pt idx="2957">
                  <c:v>0.89649999999999996</c:v>
                </c:pt>
                <c:pt idx="2958">
                  <c:v>0.9032</c:v>
                </c:pt>
                <c:pt idx="2959">
                  <c:v>0.91400000000000003</c:v>
                </c:pt>
                <c:pt idx="2960">
                  <c:v>0.91149999999999998</c:v>
                </c:pt>
                <c:pt idx="2961">
                  <c:v>0.91820000000000002</c:v>
                </c:pt>
                <c:pt idx="2962">
                  <c:v>0.91439999999999999</c:v>
                </c:pt>
                <c:pt idx="2963">
                  <c:v>0.91820000000000002</c:v>
                </c:pt>
                <c:pt idx="2964">
                  <c:v>0.91439999999999999</c:v>
                </c:pt>
                <c:pt idx="2965">
                  <c:v>0.91510000000000002</c:v>
                </c:pt>
                <c:pt idx="2966">
                  <c:v>0.91420000000000001</c:v>
                </c:pt>
                <c:pt idx="2967">
                  <c:v>0.91149999999999998</c:v>
                </c:pt>
                <c:pt idx="2968">
                  <c:v>0.91290000000000004</c:v>
                </c:pt>
                <c:pt idx="2969">
                  <c:v>0.90890000000000004</c:v>
                </c:pt>
                <c:pt idx="2970">
                  <c:v>0.91610000000000003</c:v>
                </c:pt>
                <c:pt idx="2971">
                  <c:v>0.9123</c:v>
                </c:pt>
                <c:pt idx="2972">
                  <c:v>0.90749999999999997</c:v>
                </c:pt>
                <c:pt idx="2973">
                  <c:v>0.88890000000000002</c:v>
                </c:pt>
                <c:pt idx="2974">
                  <c:v>0.88649999999999995</c:v>
                </c:pt>
                <c:pt idx="2975">
                  <c:v>0.89570000000000005</c:v>
                </c:pt>
                <c:pt idx="2976">
                  <c:v>0.90749999999999997</c:v>
                </c:pt>
                <c:pt idx="2977">
                  <c:v>0.89800000000000002</c:v>
                </c:pt>
                <c:pt idx="2978">
                  <c:v>0.91310000000000002</c:v>
                </c:pt>
                <c:pt idx="2979">
                  <c:v>0.90659999999999996</c:v>
                </c:pt>
                <c:pt idx="2980">
                  <c:v>0.91100000000000003</c:v>
                </c:pt>
                <c:pt idx="2981">
                  <c:v>0.92069999999999996</c:v>
                </c:pt>
                <c:pt idx="2982">
                  <c:v>0.92469999999999997</c:v>
                </c:pt>
                <c:pt idx="2983">
                  <c:v>0.92710000000000004</c:v>
                </c:pt>
                <c:pt idx="2984">
                  <c:v>0.92669999999999997</c:v>
                </c:pt>
                <c:pt idx="2985">
                  <c:v>0.92769999999999997</c:v>
                </c:pt>
                <c:pt idx="2986">
                  <c:v>0.91490000000000005</c:v>
                </c:pt>
                <c:pt idx="2987">
                  <c:v>0.91710000000000003</c:v>
                </c:pt>
                <c:pt idx="2988">
                  <c:v>0.92279999999999995</c:v>
                </c:pt>
                <c:pt idx="2989">
                  <c:v>0.92310000000000003</c:v>
                </c:pt>
                <c:pt idx="2990">
                  <c:v>0.91830000000000001</c:v>
                </c:pt>
                <c:pt idx="2991">
                  <c:v>0.91139999999999999</c:v>
                </c:pt>
                <c:pt idx="2992">
                  <c:v>0.91749999999999998</c:v>
                </c:pt>
                <c:pt idx="2993">
                  <c:v>0.91890000000000005</c:v>
                </c:pt>
                <c:pt idx="2994">
                  <c:v>0.91449999999999998</c:v>
                </c:pt>
                <c:pt idx="2995">
                  <c:v>0.91779999999999995</c:v>
                </c:pt>
                <c:pt idx="2996">
                  <c:v>0.91830000000000001</c:v>
                </c:pt>
                <c:pt idx="2997">
                  <c:v>0.92049999999999998</c:v>
                </c:pt>
                <c:pt idx="2998">
                  <c:v>0.91320000000000001</c:v>
                </c:pt>
                <c:pt idx="2999">
                  <c:v>0.91100000000000003</c:v>
                </c:pt>
                <c:pt idx="3000">
                  <c:v>0.90229999999999999</c:v>
                </c:pt>
                <c:pt idx="3001">
                  <c:v>0.91149999999999998</c:v>
                </c:pt>
                <c:pt idx="3002">
                  <c:v>0.90920000000000001</c:v>
                </c:pt>
                <c:pt idx="3003">
                  <c:v>0.90839999999999999</c:v>
                </c:pt>
                <c:pt idx="3004">
                  <c:v>0.90359999999999996</c:v>
                </c:pt>
                <c:pt idx="3005">
                  <c:v>0.90310000000000001</c:v>
                </c:pt>
                <c:pt idx="3006">
                  <c:v>0.8992</c:v>
                </c:pt>
                <c:pt idx="3007">
                  <c:v>0.89200000000000002</c:v>
                </c:pt>
                <c:pt idx="3008">
                  <c:v>0.89049999999999996</c:v>
                </c:pt>
                <c:pt idx="3009">
                  <c:v>0.89419999999999999</c:v>
                </c:pt>
                <c:pt idx="3010">
                  <c:v>0.89249999999999996</c:v>
                </c:pt>
                <c:pt idx="3011">
                  <c:v>0.89300000000000002</c:v>
                </c:pt>
                <c:pt idx="3012">
                  <c:v>0.90539999999999998</c:v>
                </c:pt>
                <c:pt idx="3013">
                  <c:v>0.90459999999999996</c:v>
                </c:pt>
                <c:pt idx="3014">
                  <c:v>0.90049999999999997</c:v>
                </c:pt>
                <c:pt idx="3015">
                  <c:v>0.90249999999999997</c:v>
                </c:pt>
                <c:pt idx="3016">
                  <c:v>0.90269999999999995</c:v>
                </c:pt>
                <c:pt idx="3017">
                  <c:v>0.89770000000000005</c:v>
                </c:pt>
                <c:pt idx="3018">
                  <c:v>0.89470000000000005</c:v>
                </c:pt>
                <c:pt idx="3019">
                  <c:v>0.89759999999999995</c:v>
                </c:pt>
                <c:pt idx="3020">
                  <c:v>0.89239999999999997</c:v>
                </c:pt>
                <c:pt idx="3021">
                  <c:v>0.89390000000000003</c:v>
                </c:pt>
                <c:pt idx="3022">
                  <c:v>0.89359999999999995</c:v>
                </c:pt>
                <c:pt idx="3023">
                  <c:v>0.88100000000000001</c:v>
                </c:pt>
                <c:pt idx="3024">
                  <c:v>0.88229999999999997</c:v>
                </c:pt>
                <c:pt idx="3025">
                  <c:v>0.88170000000000004</c:v>
                </c:pt>
                <c:pt idx="3026">
                  <c:v>0.88429999999999997</c:v>
                </c:pt>
                <c:pt idx="3027">
                  <c:v>0.87909999999999999</c:v>
                </c:pt>
                <c:pt idx="3028">
                  <c:v>0.88329999999999997</c:v>
                </c:pt>
                <c:pt idx="3029">
                  <c:v>0.87860000000000005</c:v>
                </c:pt>
                <c:pt idx="3030">
                  <c:v>0.87790000000000001</c:v>
                </c:pt>
                <c:pt idx="3031">
                  <c:v>0.878</c:v>
                </c:pt>
                <c:pt idx="3032">
                  <c:v>0.88029999999999997</c:v>
                </c:pt>
                <c:pt idx="3033">
                  <c:v>0.88339999999999996</c:v>
                </c:pt>
                <c:pt idx="3034">
                  <c:v>0.88770000000000004</c:v>
                </c:pt>
                <c:pt idx="3035">
                  <c:v>0.88749999999999996</c:v>
                </c:pt>
                <c:pt idx="3036">
                  <c:v>0.89639999999999997</c:v>
                </c:pt>
                <c:pt idx="3037">
                  <c:v>0.8911</c:v>
                </c:pt>
                <c:pt idx="3038">
                  <c:v>0.89059999999999995</c:v>
                </c:pt>
                <c:pt idx="3039">
                  <c:v>0.88829999999999998</c:v>
                </c:pt>
                <c:pt idx="3040">
                  <c:v>0.89529999999999998</c:v>
                </c:pt>
                <c:pt idx="3041">
                  <c:v>0.89019999999999999</c:v>
                </c:pt>
                <c:pt idx="3042">
                  <c:v>0.89070000000000005</c:v>
                </c:pt>
                <c:pt idx="3043">
                  <c:v>0.89249999999999996</c:v>
                </c:pt>
                <c:pt idx="3044">
                  <c:v>0.89849999999999997</c:v>
                </c:pt>
                <c:pt idx="3045">
                  <c:v>0.89359999999999995</c:v>
                </c:pt>
                <c:pt idx="3046">
                  <c:v>0.90390000000000004</c:v>
                </c:pt>
                <c:pt idx="3047">
                  <c:v>0.90210000000000001</c:v>
                </c:pt>
                <c:pt idx="3048">
                  <c:v>0.90390000000000004</c:v>
                </c:pt>
                <c:pt idx="3049">
                  <c:v>0.90029999999999999</c:v>
                </c:pt>
                <c:pt idx="3050">
                  <c:v>0.9</c:v>
                </c:pt>
                <c:pt idx="3051">
                  <c:v>0.88919999999999999</c:v>
                </c:pt>
                <c:pt idx="3052">
                  <c:v>0.877</c:v>
                </c:pt>
                <c:pt idx="3053">
                  <c:v>0.87870000000000004</c:v>
                </c:pt>
                <c:pt idx="3054">
                  <c:v>0.88070000000000004</c:v>
                </c:pt>
                <c:pt idx="3055">
                  <c:v>0.88290000000000002</c:v>
                </c:pt>
                <c:pt idx="3056">
                  <c:v>0.88549999999999995</c:v>
                </c:pt>
                <c:pt idx="3057">
                  <c:v>0.88949999999999996</c:v>
                </c:pt>
                <c:pt idx="3058">
                  <c:v>0.88949999999999996</c:v>
                </c:pt>
                <c:pt idx="3059">
                  <c:v>0.90329999999999999</c:v>
                </c:pt>
                <c:pt idx="3060">
                  <c:v>0.89890000000000003</c:v>
                </c:pt>
                <c:pt idx="3061">
                  <c:v>0.89490000000000003</c:v>
                </c:pt>
                <c:pt idx="3062">
                  <c:v>0.8931</c:v>
                </c:pt>
                <c:pt idx="3063">
                  <c:v>0.89319999999999999</c:v>
                </c:pt>
                <c:pt idx="3064">
                  <c:v>0.89129999999999998</c:v>
                </c:pt>
                <c:pt idx="3065">
                  <c:v>0.89159999999999995</c:v>
                </c:pt>
                <c:pt idx="3066">
                  <c:v>0.89239999999999997</c:v>
                </c:pt>
                <c:pt idx="3067">
                  <c:v>0.89419999999999999</c:v>
                </c:pt>
                <c:pt idx="3068">
                  <c:v>0.88339999999999996</c:v>
                </c:pt>
                <c:pt idx="3069">
                  <c:v>0.8831</c:v>
                </c:pt>
                <c:pt idx="3070">
                  <c:v>0.88129999999999997</c:v>
                </c:pt>
                <c:pt idx="3071">
                  <c:v>0.88480000000000003</c:v>
                </c:pt>
                <c:pt idx="3072">
                  <c:v>0.88370000000000004</c:v>
                </c:pt>
                <c:pt idx="3073">
                  <c:v>0.8871</c:v>
                </c:pt>
                <c:pt idx="3074">
                  <c:v>0.87839999999999996</c:v>
                </c:pt>
                <c:pt idx="3075">
                  <c:v>0.87819999999999998</c:v>
                </c:pt>
                <c:pt idx="3076">
                  <c:v>0.86499999999999999</c:v>
                </c:pt>
                <c:pt idx="3077">
                  <c:v>0.86160000000000003</c:v>
                </c:pt>
                <c:pt idx="3078">
                  <c:v>0.86570000000000003</c:v>
                </c:pt>
                <c:pt idx="3079">
                  <c:v>0.86129999999999995</c:v>
                </c:pt>
                <c:pt idx="3080">
                  <c:v>0.85940000000000005</c:v>
                </c:pt>
                <c:pt idx="3081">
                  <c:v>0.86180000000000001</c:v>
                </c:pt>
                <c:pt idx="3082">
                  <c:v>0.86980000000000002</c:v>
                </c:pt>
                <c:pt idx="3083">
                  <c:v>0.86770000000000003</c:v>
                </c:pt>
                <c:pt idx="3084">
                  <c:v>0.86739999999999995</c:v>
                </c:pt>
                <c:pt idx="3085">
                  <c:v>0.87019999999999997</c:v>
                </c:pt>
                <c:pt idx="3086">
                  <c:v>0.87219999999999998</c:v>
                </c:pt>
                <c:pt idx="3087">
                  <c:v>0.87660000000000005</c:v>
                </c:pt>
                <c:pt idx="3088">
                  <c:v>0.87680000000000002</c:v>
                </c:pt>
                <c:pt idx="3089">
                  <c:v>0.87090000000000001</c:v>
                </c:pt>
                <c:pt idx="3090">
                  <c:v>0.87370000000000003</c:v>
                </c:pt>
                <c:pt idx="3091">
                  <c:v>0.87339999999999995</c:v>
                </c:pt>
                <c:pt idx="3092">
                  <c:v>0.87050000000000005</c:v>
                </c:pt>
                <c:pt idx="3093">
                  <c:v>0.87629999999999997</c:v>
                </c:pt>
                <c:pt idx="3094">
                  <c:v>0.86980000000000002</c:v>
                </c:pt>
                <c:pt idx="3095">
                  <c:v>0.87039999999999995</c:v>
                </c:pt>
                <c:pt idx="3096">
                  <c:v>0.87549999999999994</c:v>
                </c:pt>
                <c:pt idx="3097">
                  <c:v>0.86950000000000005</c:v>
                </c:pt>
                <c:pt idx="3098">
                  <c:v>0.86399999999999999</c:v>
                </c:pt>
                <c:pt idx="3099">
                  <c:v>0.86550000000000005</c:v>
                </c:pt>
                <c:pt idx="3100">
                  <c:v>0.86939999999999995</c:v>
                </c:pt>
                <c:pt idx="3101">
                  <c:v>0.86550000000000005</c:v>
                </c:pt>
                <c:pt idx="3102">
                  <c:v>0.86919999999999997</c:v>
                </c:pt>
                <c:pt idx="3103">
                  <c:v>0.87170000000000003</c:v>
                </c:pt>
                <c:pt idx="3104">
                  <c:v>0.87649999999999995</c:v>
                </c:pt>
                <c:pt idx="3105">
                  <c:v>0.88160000000000005</c:v>
                </c:pt>
                <c:pt idx="3106">
                  <c:v>0.87490000000000001</c:v>
                </c:pt>
                <c:pt idx="3107">
                  <c:v>0.87519999999999998</c:v>
                </c:pt>
                <c:pt idx="3108">
                  <c:v>0.87580000000000002</c:v>
                </c:pt>
                <c:pt idx="3109">
                  <c:v>0.876</c:v>
                </c:pt>
                <c:pt idx="3110">
                  <c:v>0.88249999999999995</c:v>
                </c:pt>
                <c:pt idx="3111">
                  <c:v>0.88280000000000003</c:v>
                </c:pt>
                <c:pt idx="3112">
                  <c:v>0.88280000000000003</c:v>
                </c:pt>
                <c:pt idx="3113">
                  <c:v>0.88239999999999996</c:v>
                </c:pt>
                <c:pt idx="3114">
                  <c:v>0.88549999999999995</c:v>
                </c:pt>
                <c:pt idx="3115">
                  <c:v>0.88280000000000003</c:v>
                </c:pt>
                <c:pt idx="3116">
                  <c:v>0.87790000000000001</c:v>
                </c:pt>
                <c:pt idx="3117">
                  <c:v>0.877</c:v>
                </c:pt>
                <c:pt idx="3118">
                  <c:v>0.87680000000000002</c:v>
                </c:pt>
                <c:pt idx="3119">
                  <c:v>0.87250000000000005</c:v>
                </c:pt>
                <c:pt idx="3120">
                  <c:v>0.87119999999999997</c:v>
                </c:pt>
                <c:pt idx="3121">
                  <c:v>0.87170000000000003</c:v>
                </c:pt>
                <c:pt idx="3122">
                  <c:v>0.88060000000000005</c:v>
                </c:pt>
                <c:pt idx="3123">
                  <c:v>0.87939999999999996</c:v>
                </c:pt>
                <c:pt idx="3124">
                  <c:v>0.88100000000000001</c:v>
                </c:pt>
                <c:pt idx="3125">
                  <c:v>0.87849999999999995</c:v>
                </c:pt>
                <c:pt idx="3126">
                  <c:v>0.87829999999999997</c:v>
                </c:pt>
                <c:pt idx="3127">
                  <c:v>0.875</c:v>
                </c:pt>
                <c:pt idx="3128">
                  <c:v>0.88109999999999999</c:v>
                </c:pt>
                <c:pt idx="3129">
                  <c:v>0.88019999999999998</c:v>
                </c:pt>
                <c:pt idx="3130">
                  <c:v>0.88239999999999996</c:v>
                </c:pt>
                <c:pt idx="3131">
                  <c:v>0.87939999999999996</c:v>
                </c:pt>
                <c:pt idx="3132">
                  <c:v>0.87949999999999995</c:v>
                </c:pt>
                <c:pt idx="3133">
                  <c:v>0.88270000000000004</c:v>
                </c:pt>
                <c:pt idx="3134">
                  <c:v>0.89039999999999997</c:v>
                </c:pt>
                <c:pt idx="3135">
                  <c:v>0.8911</c:v>
                </c:pt>
                <c:pt idx="3136">
                  <c:v>0.89259999999999995</c:v>
                </c:pt>
                <c:pt idx="3137">
                  <c:v>0.88939999999999997</c:v>
                </c:pt>
                <c:pt idx="3138">
                  <c:v>0.88849999999999996</c:v>
                </c:pt>
                <c:pt idx="3139">
                  <c:v>0.89270000000000005</c:v>
                </c:pt>
                <c:pt idx="3140">
                  <c:v>0.89800000000000002</c:v>
                </c:pt>
                <c:pt idx="3141">
                  <c:v>0.90190000000000003</c:v>
                </c:pt>
                <c:pt idx="3142">
                  <c:v>0.90329999999999999</c:v>
                </c:pt>
                <c:pt idx="3143">
                  <c:v>0.90049999999999997</c:v>
                </c:pt>
                <c:pt idx="3144">
                  <c:v>0.90639999999999998</c:v>
                </c:pt>
                <c:pt idx="3145">
                  <c:v>0.9032</c:v>
                </c:pt>
                <c:pt idx="3146">
                  <c:v>0.9173</c:v>
                </c:pt>
                <c:pt idx="3147">
                  <c:v>0.91830000000000001</c:v>
                </c:pt>
                <c:pt idx="3148">
                  <c:v>0.91479999999999995</c:v>
                </c:pt>
                <c:pt idx="3149">
                  <c:v>0.90459999999999996</c:v>
                </c:pt>
                <c:pt idx="3150">
                  <c:v>0.9093</c:v>
                </c:pt>
                <c:pt idx="3151">
                  <c:v>0.91400000000000003</c:v>
                </c:pt>
                <c:pt idx="3152">
                  <c:v>0.91210000000000002</c:v>
                </c:pt>
                <c:pt idx="3153">
                  <c:v>0.90259999999999996</c:v>
                </c:pt>
                <c:pt idx="3154">
                  <c:v>0.91190000000000004</c:v>
                </c:pt>
                <c:pt idx="3155">
                  <c:v>0.91090000000000004</c:v>
                </c:pt>
                <c:pt idx="3156">
                  <c:v>0.92030000000000001</c:v>
                </c:pt>
                <c:pt idx="3157">
                  <c:v>0.92120000000000002</c:v>
                </c:pt>
                <c:pt idx="3158">
                  <c:v>0.92</c:v>
                </c:pt>
                <c:pt idx="3159">
                  <c:v>0.92600000000000005</c:v>
                </c:pt>
                <c:pt idx="3160">
                  <c:v>0.92110000000000003</c:v>
                </c:pt>
                <c:pt idx="3161">
                  <c:v>0.92079999999999995</c:v>
                </c:pt>
                <c:pt idx="3162">
                  <c:v>0.92059999999999997</c:v>
                </c:pt>
                <c:pt idx="3163">
                  <c:v>0.92859999999999998</c:v>
                </c:pt>
                <c:pt idx="3164">
                  <c:v>0.93500000000000005</c:v>
                </c:pt>
                <c:pt idx="3165">
                  <c:v>0.93700000000000006</c:v>
                </c:pt>
                <c:pt idx="3166">
                  <c:v>0.93420000000000003</c:v>
                </c:pt>
                <c:pt idx="3167">
                  <c:v>0.94189999999999996</c:v>
                </c:pt>
                <c:pt idx="3168">
                  <c:v>0.93940000000000001</c:v>
                </c:pt>
                <c:pt idx="3169">
                  <c:v>0.93899999999999995</c:v>
                </c:pt>
                <c:pt idx="3170">
                  <c:v>0.94740000000000002</c:v>
                </c:pt>
                <c:pt idx="3171">
                  <c:v>0.94350000000000001</c:v>
                </c:pt>
                <c:pt idx="3172">
                  <c:v>0.94450000000000001</c:v>
                </c:pt>
                <c:pt idx="3173">
                  <c:v>0.94810000000000005</c:v>
                </c:pt>
                <c:pt idx="3174">
                  <c:v>0.94350000000000001</c:v>
                </c:pt>
                <c:pt idx="3175">
                  <c:v>0.94340000000000002</c:v>
                </c:pt>
                <c:pt idx="3176">
                  <c:v>0.94610000000000005</c:v>
                </c:pt>
                <c:pt idx="3177">
                  <c:v>0.94479999999999997</c:v>
                </c:pt>
                <c:pt idx="3178">
                  <c:v>0.95169999999999999</c:v>
                </c:pt>
                <c:pt idx="3179">
                  <c:v>0.95779999999999998</c:v>
                </c:pt>
                <c:pt idx="3180">
                  <c:v>0.96479999999999999</c:v>
                </c:pt>
                <c:pt idx="3181">
                  <c:v>0.97089999999999999</c:v>
                </c:pt>
                <c:pt idx="3182">
                  <c:v>0.97070000000000001</c:v>
                </c:pt>
                <c:pt idx="3183">
                  <c:v>0.97960000000000003</c:v>
                </c:pt>
                <c:pt idx="3184">
                  <c:v>0.98260000000000003</c:v>
                </c:pt>
                <c:pt idx="3185">
                  <c:v>0.98829999999999996</c:v>
                </c:pt>
                <c:pt idx="3186">
                  <c:v>0.99150000000000005</c:v>
                </c:pt>
                <c:pt idx="3187">
                  <c:v>0.99180000000000001</c:v>
                </c:pt>
                <c:pt idx="3188">
                  <c:v>0.98650000000000004</c:v>
                </c:pt>
                <c:pt idx="3189">
                  <c:v>0.98050000000000004</c:v>
                </c:pt>
                <c:pt idx="3190">
                  <c:v>0.97870000000000001</c:v>
                </c:pt>
                <c:pt idx="3191">
                  <c:v>0.97270000000000001</c:v>
                </c:pt>
                <c:pt idx="3192">
                  <c:v>0.99080000000000001</c:v>
                </c:pt>
                <c:pt idx="3193">
                  <c:v>0.99309999999999998</c:v>
                </c:pt>
                <c:pt idx="3194">
                  <c:v>0.98929999999999996</c:v>
                </c:pt>
                <c:pt idx="3195">
                  <c:v>0.98780000000000001</c:v>
                </c:pt>
                <c:pt idx="3196">
                  <c:v>0.99139999999999995</c:v>
                </c:pt>
                <c:pt idx="3197">
                  <c:v>1.0026999999999999</c:v>
                </c:pt>
                <c:pt idx="3198">
                  <c:v>1.0117</c:v>
                </c:pt>
                <c:pt idx="3199">
                  <c:v>1.0074000000000001</c:v>
                </c:pt>
                <c:pt idx="3200">
                  <c:v>1.0116000000000001</c:v>
                </c:pt>
                <c:pt idx="3201">
                  <c:v>1.0116000000000001</c:v>
                </c:pt>
                <c:pt idx="3202">
                  <c:v>1.0085999999999999</c:v>
                </c:pt>
                <c:pt idx="3203">
                  <c:v>0.98880000000000001</c:v>
                </c:pt>
                <c:pt idx="3204">
                  <c:v>0.99570000000000003</c:v>
                </c:pt>
                <c:pt idx="3205">
                  <c:v>1.0047999999999999</c:v>
                </c:pt>
                <c:pt idx="3206">
                  <c:v>0.98650000000000004</c:v>
                </c:pt>
                <c:pt idx="3207">
                  <c:v>0.98140000000000005</c:v>
                </c:pt>
                <c:pt idx="3208">
                  <c:v>0.98299999999999998</c:v>
                </c:pt>
                <c:pt idx="3209">
                  <c:v>0.97760000000000002</c:v>
                </c:pt>
                <c:pt idx="3210">
                  <c:v>0.98450000000000004</c:v>
                </c:pt>
                <c:pt idx="3211">
                  <c:v>0.98670000000000002</c:v>
                </c:pt>
                <c:pt idx="3212">
                  <c:v>0.98019999999999996</c:v>
                </c:pt>
                <c:pt idx="3213">
                  <c:v>0.96599999999999997</c:v>
                </c:pt>
                <c:pt idx="3214">
                  <c:v>0.97470000000000001</c:v>
                </c:pt>
                <c:pt idx="3215">
                  <c:v>0.96709999999999996</c:v>
                </c:pt>
                <c:pt idx="3216">
                  <c:v>0.97009999999999996</c:v>
                </c:pt>
                <c:pt idx="3217">
                  <c:v>0.97870000000000001</c:v>
                </c:pt>
                <c:pt idx="3218">
                  <c:v>0.98370000000000002</c:v>
                </c:pt>
                <c:pt idx="3219">
                  <c:v>0.97819999999999996</c:v>
                </c:pt>
                <c:pt idx="3220">
                  <c:v>0.98160000000000003</c:v>
                </c:pt>
                <c:pt idx="3221">
                  <c:v>0.98470000000000002</c:v>
                </c:pt>
                <c:pt idx="3222">
                  <c:v>0.97589999999999999</c:v>
                </c:pt>
                <c:pt idx="3223">
                  <c:v>0.9788</c:v>
                </c:pt>
                <c:pt idx="3224">
                  <c:v>0.98099999999999998</c:v>
                </c:pt>
                <c:pt idx="3225">
                  <c:v>0.96879999999999999</c:v>
                </c:pt>
                <c:pt idx="3226">
                  <c:v>0.97309999999999997</c:v>
                </c:pt>
                <c:pt idx="3227">
                  <c:v>0.9718</c:v>
                </c:pt>
                <c:pt idx="3228">
                  <c:v>0.98270000000000002</c:v>
                </c:pt>
                <c:pt idx="3229">
                  <c:v>0.97860000000000003</c:v>
                </c:pt>
                <c:pt idx="3230">
                  <c:v>0.98399999999999999</c:v>
                </c:pt>
                <c:pt idx="3231">
                  <c:v>0.98229999999999995</c:v>
                </c:pt>
                <c:pt idx="3232">
                  <c:v>0.98450000000000004</c:v>
                </c:pt>
                <c:pt idx="3233">
                  <c:v>0.99750000000000005</c:v>
                </c:pt>
                <c:pt idx="3234">
                  <c:v>0.9919</c:v>
                </c:pt>
                <c:pt idx="3235">
                  <c:v>0.99160000000000004</c:v>
                </c:pt>
                <c:pt idx="3236">
                  <c:v>0.9819</c:v>
                </c:pt>
                <c:pt idx="3237">
                  <c:v>0.97960000000000003</c:v>
                </c:pt>
                <c:pt idx="3238">
                  <c:v>0.9748</c:v>
                </c:pt>
                <c:pt idx="3239">
                  <c:v>0.97609999999999997</c:v>
                </c:pt>
                <c:pt idx="3240">
                  <c:v>0.98150000000000004</c:v>
                </c:pt>
                <c:pt idx="3241">
                  <c:v>0.9718</c:v>
                </c:pt>
                <c:pt idx="3242">
                  <c:v>0.96889999999999998</c:v>
                </c:pt>
                <c:pt idx="3243">
                  <c:v>0.97399999999999998</c:v>
                </c:pt>
                <c:pt idx="3244">
                  <c:v>0.9778</c:v>
                </c:pt>
                <c:pt idx="3245">
                  <c:v>0.98729999999999996</c:v>
                </c:pt>
                <c:pt idx="3246">
                  <c:v>0.98260000000000003</c:v>
                </c:pt>
                <c:pt idx="3247">
                  <c:v>0.97860000000000003</c:v>
                </c:pt>
                <c:pt idx="3248">
                  <c:v>0.98180000000000001</c:v>
                </c:pt>
                <c:pt idx="3249">
                  <c:v>0.97640000000000005</c:v>
                </c:pt>
                <c:pt idx="3250">
                  <c:v>0.97719999999999996</c:v>
                </c:pt>
                <c:pt idx="3251">
                  <c:v>0.98070000000000002</c:v>
                </c:pt>
                <c:pt idx="3252">
                  <c:v>0.98660000000000003</c:v>
                </c:pt>
                <c:pt idx="3253">
                  <c:v>0.98260000000000003</c:v>
                </c:pt>
                <c:pt idx="3254">
                  <c:v>0.98660000000000003</c:v>
                </c:pt>
                <c:pt idx="3255">
                  <c:v>0.98799999999999999</c:v>
                </c:pt>
                <c:pt idx="3256">
                  <c:v>0.9788</c:v>
                </c:pt>
                <c:pt idx="3257">
                  <c:v>0.9829</c:v>
                </c:pt>
                <c:pt idx="3258">
                  <c:v>0.97909999999999997</c:v>
                </c:pt>
                <c:pt idx="3259">
                  <c:v>0.99019999999999997</c:v>
                </c:pt>
                <c:pt idx="3260">
                  <c:v>0.98619999999999997</c:v>
                </c:pt>
                <c:pt idx="3261">
                  <c:v>0.98750000000000004</c:v>
                </c:pt>
                <c:pt idx="3262">
                  <c:v>0.98719999999999997</c:v>
                </c:pt>
                <c:pt idx="3263">
                  <c:v>0.98180000000000001</c:v>
                </c:pt>
                <c:pt idx="3264">
                  <c:v>0.98089999999999999</c:v>
                </c:pt>
                <c:pt idx="3265">
                  <c:v>0.97070000000000001</c:v>
                </c:pt>
                <c:pt idx="3266">
                  <c:v>0.97140000000000004</c:v>
                </c:pt>
                <c:pt idx="3267">
                  <c:v>0.97360000000000002</c:v>
                </c:pt>
                <c:pt idx="3268">
                  <c:v>0.97760000000000002</c:v>
                </c:pt>
                <c:pt idx="3269">
                  <c:v>0.97529999999999994</c:v>
                </c:pt>
                <c:pt idx="3270">
                  <c:v>0.97789999999999999</c:v>
                </c:pt>
                <c:pt idx="3271">
                  <c:v>0.9758</c:v>
                </c:pt>
                <c:pt idx="3272">
                  <c:v>0.98399999999999999</c:v>
                </c:pt>
                <c:pt idx="3273">
                  <c:v>0.98309999999999997</c:v>
                </c:pt>
                <c:pt idx="3274">
                  <c:v>0.98399999999999999</c:v>
                </c:pt>
                <c:pt idx="3275">
                  <c:v>0.99029999999999996</c:v>
                </c:pt>
                <c:pt idx="3276">
                  <c:v>0.99660000000000004</c:v>
                </c:pt>
                <c:pt idx="3277">
                  <c:v>0.998</c:v>
                </c:pt>
                <c:pt idx="3278">
                  <c:v>0.99980000000000002</c:v>
                </c:pt>
                <c:pt idx="3279">
                  <c:v>1.0039</c:v>
                </c:pt>
                <c:pt idx="3280">
                  <c:v>1.0097</c:v>
                </c:pt>
                <c:pt idx="3281">
                  <c:v>1.0132000000000001</c:v>
                </c:pt>
                <c:pt idx="3282">
                  <c:v>1.0107999999999999</c:v>
                </c:pt>
                <c:pt idx="3283">
                  <c:v>1.0129999999999999</c:v>
                </c:pt>
                <c:pt idx="3284">
                  <c:v>1.0084</c:v>
                </c:pt>
                <c:pt idx="3285">
                  <c:v>1.0041</c:v>
                </c:pt>
                <c:pt idx="3286">
                  <c:v>1.0098</c:v>
                </c:pt>
                <c:pt idx="3287">
                  <c:v>1.0091000000000001</c:v>
                </c:pt>
                <c:pt idx="3288">
                  <c:v>1.0024</c:v>
                </c:pt>
                <c:pt idx="3289">
                  <c:v>1.0013000000000001</c:v>
                </c:pt>
                <c:pt idx="3290">
                  <c:v>1.0025999999999999</c:v>
                </c:pt>
                <c:pt idx="3291">
                  <c:v>0.99680000000000002</c:v>
                </c:pt>
                <c:pt idx="3292">
                  <c:v>0.99229999999999996</c:v>
                </c:pt>
                <c:pt idx="3293">
                  <c:v>0.99370000000000003</c:v>
                </c:pt>
                <c:pt idx="3294">
                  <c:v>0.99029999999999996</c:v>
                </c:pt>
                <c:pt idx="3295">
                  <c:v>0.99370000000000003</c:v>
                </c:pt>
                <c:pt idx="3296">
                  <c:v>0.99429999999999996</c:v>
                </c:pt>
                <c:pt idx="3297">
                  <c:v>0.99680000000000002</c:v>
                </c:pt>
                <c:pt idx="3298">
                  <c:v>0.99719999999999998</c:v>
                </c:pt>
                <c:pt idx="3299">
                  <c:v>1.0008999999999999</c:v>
                </c:pt>
                <c:pt idx="3300">
                  <c:v>1.0005999999999999</c:v>
                </c:pt>
                <c:pt idx="3301">
                  <c:v>1.0091000000000001</c:v>
                </c:pt>
                <c:pt idx="3302">
                  <c:v>1.0108999999999999</c:v>
                </c:pt>
                <c:pt idx="3303">
                  <c:v>1.0082</c:v>
                </c:pt>
                <c:pt idx="3304">
                  <c:v>1.0086999999999999</c:v>
                </c:pt>
                <c:pt idx="3305">
                  <c:v>1.0185999999999999</c:v>
                </c:pt>
                <c:pt idx="3306">
                  <c:v>1.0241</c:v>
                </c:pt>
                <c:pt idx="3307">
                  <c:v>1.0223</c:v>
                </c:pt>
                <c:pt idx="3308">
                  <c:v>1.0277000000000001</c:v>
                </c:pt>
                <c:pt idx="3309">
                  <c:v>1.0279</c:v>
                </c:pt>
                <c:pt idx="3310">
                  <c:v>1.0270999999999999</c:v>
                </c:pt>
                <c:pt idx="3311">
                  <c:v>1.0276000000000001</c:v>
                </c:pt>
                <c:pt idx="3312">
                  <c:v>1.0266999999999999</c:v>
                </c:pt>
                <c:pt idx="3313">
                  <c:v>1.0302</c:v>
                </c:pt>
                <c:pt idx="3314">
                  <c:v>1.0323</c:v>
                </c:pt>
                <c:pt idx="3315">
                  <c:v>1.0375000000000001</c:v>
                </c:pt>
                <c:pt idx="3316">
                  <c:v>1.0441</c:v>
                </c:pt>
                <c:pt idx="3317">
                  <c:v>1.0479000000000001</c:v>
                </c:pt>
                <c:pt idx="3318">
                  <c:v>1.0491999999999999</c:v>
                </c:pt>
                <c:pt idx="3319">
                  <c:v>1.0491999999999999</c:v>
                </c:pt>
                <c:pt idx="3320">
                  <c:v>1.0362</c:v>
                </c:pt>
                <c:pt idx="3321">
                  <c:v>1.0427999999999999</c:v>
                </c:pt>
                <c:pt idx="3322">
                  <c:v>1.0456000000000001</c:v>
                </c:pt>
                <c:pt idx="3323">
                  <c:v>1.0408999999999999</c:v>
                </c:pt>
                <c:pt idx="3324">
                  <c:v>1.0499000000000001</c:v>
                </c:pt>
                <c:pt idx="3325">
                  <c:v>1.0485</c:v>
                </c:pt>
                <c:pt idx="3326">
                  <c:v>1.0576000000000001</c:v>
                </c:pt>
                <c:pt idx="3327">
                  <c:v>1.054</c:v>
                </c:pt>
                <c:pt idx="3328">
                  <c:v>1.0551999999999999</c:v>
                </c:pt>
                <c:pt idx="3329">
                  <c:v>1.0559000000000001</c:v>
                </c:pt>
                <c:pt idx="3330">
                  <c:v>1.0619000000000001</c:v>
                </c:pt>
                <c:pt idx="3331">
                  <c:v>1.0678000000000001</c:v>
                </c:pt>
                <c:pt idx="3332">
                  <c:v>1.0684</c:v>
                </c:pt>
                <c:pt idx="3333">
                  <c:v>1.0721000000000001</c:v>
                </c:pt>
                <c:pt idx="3334">
                  <c:v>1.0731999999999999</c:v>
                </c:pt>
                <c:pt idx="3335">
                  <c:v>1.0745</c:v>
                </c:pt>
                <c:pt idx="3336">
                  <c:v>1.0827</c:v>
                </c:pt>
                <c:pt idx="3337">
                  <c:v>1.0852999999999999</c:v>
                </c:pt>
                <c:pt idx="3338">
                  <c:v>1.0818000000000001</c:v>
                </c:pt>
                <c:pt idx="3339">
                  <c:v>1.0838000000000001</c:v>
                </c:pt>
                <c:pt idx="3340">
                  <c:v>1.0823</c:v>
                </c:pt>
                <c:pt idx="3341">
                  <c:v>1.0768</c:v>
                </c:pt>
                <c:pt idx="3342">
                  <c:v>1.0794999999999999</c:v>
                </c:pt>
                <c:pt idx="3343">
                  <c:v>1.0884</c:v>
                </c:pt>
                <c:pt idx="3344">
                  <c:v>1.0785</c:v>
                </c:pt>
                <c:pt idx="3345">
                  <c:v>1.0831999999999999</c:v>
                </c:pt>
                <c:pt idx="3346">
                  <c:v>1.0821000000000001</c:v>
                </c:pt>
                <c:pt idx="3347">
                  <c:v>1.0718000000000001</c:v>
                </c:pt>
                <c:pt idx="3348">
                  <c:v>1.0734999999999999</c:v>
                </c:pt>
                <c:pt idx="3349">
                  <c:v>1.0713999999999999</c:v>
                </c:pt>
                <c:pt idx="3350">
                  <c:v>1.0831999999999999</c:v>
                </c:pt>
                <c:pt idx="3351">
                  <c:v>1.0792999999999999</c:v>
                </c:pt>
                <c:pt idx="3352">
                  <c:v>1.0721000000000001</c:v>
                </c:pt>
                <c:pt idx="3353">
                  <c:v>1.0688</c:v>
                </c:pt>
                <c:pt idx="3354">
                  <c:v>1.0748</c:v>
                </c:pt>
                <c:pt idx="3355">
                  <c:v>1.0821000000000001</c:v>
                </c:pt>
                <c:pt idx="3356">
                  <c:v>1.0771999999999999</c:v>
                </c:pt>
                <c:pt idx="3357">
                  <c:v>1.08</c:v>
                </c:pt>
                <c:pt idx="3358">
                  <c:v>1.0759000000000001</c:v>
                </c:pt>
                <c:pt idx="3359">
                  <c:v>1.0790999999999999</c:v>
                </c:pt>
                <c:pt idx="3360">
                  <c:v>1.0745</c:v>
                </c:pt>
                <c:pt idx="3361">
                  <c:v>1.0807</c:v>
                </c:pt>
                <c:pt idx="3362">
                  <c:v>1.0891</c:v>
                </c:pt>
                <c:pt idx="3363">
                  <c:v>1.0925</c:v>
                </c:pt>
                <c:pt idx="3364">
                  <c:v>1.0971</c:v>
                </c:pt>
                <c:pt idx="3365">
                  <c:v>1.0969</c:v>
                </c:pt>
                <c:pt idx="3366">
                  <c:v>1.1008</c:v>
                </c:pt>
                <c:pt idx="3367">
                  <c:v>1.1053999999999999</c:v>
                </c:pt>
                <c:pt idx="3368">
                  <c:v>1.1045</c:v>
                </c:pt>
                <c:pt idx="3369">
                  <c:v>1.0992</c:v>
                </c:pt>
                <c:pt idx="3370">
                  <c:v>1.0785</c:v>
                </c:pt>
                <c:pt idx="3371">
                  <c:v>1.0747</c:v>
                </c:pt>
                <c:pt idx="3372">
                  <c:v>1.0629999999999999</c:v>
                </c:pt>
                <c:pt idx="3373">
                  <c:v>1.0636000000000001</c:v>
                </c:pt>
                <c:pt idx="3374">
                  <c:v>1.0568</c:v>
                </c:pt>
                <c:pt idx="3375">
                  <c:v>1.0615000000000001</c:v>
                </c:pt>
                <c:pt idx="3376">
                  <c:v>1.0525</c:v>
                </c:pt>
                <c:pt idx="3377">
                  <c:v>1.0646</c:v>
                </c:pt>
                <c:pt idx="3378">
                  <c:v>1.0657000000000001</c:v>
                </c:pt>
                <c:pt idx="3379">
                  <c:v>1.0695000000000001</c:v>
                </c:pt>
                <c:pt idx="3380">
                  <c:v>1.0686</c:v>
                </c:pt>
                <c:pt idx="3381">
                  <c:v>1.0779000000000001</c:v>
                </c:pt>
                <c:pt idx="3382">
                  <c:v>1.0914999999999999</c:v>
                </c:pt>
                <c:pt idx="3383">
                  <c:v>1.0924</c:v>
                </c:pt>
                <c:pt idx="3384">
                  <c:v>1.0769</c:v>
                </c:pt>
                <c:pt idx="3385">
                  <c:v>1.0764</c:v>
                </c:pt>
                <c:pt idx="3386">
                  <c:v>1.0734999999999999</c:v>
                </c:pt>
                <c:pt idx="3387">
                  <c:v>1.0695000000000001</c:v>
                </c:pt>
                <c:pt idx="3388">
                  <c:v>1.0711999999999999</c:v>
                </c:pt>
                <c:pt idx="3389">
                  <c:v>1.0773999999999999</c:v>
                </c:pt>
                <c:pt idx="3390">
                  <c:v>1.0782</c:v>
                </c:pt>
                <c:pt idx="3391">
                  <c:v>1.0751999999999999</c:v>
                </c:pt>
                <c:pt idx="3392">
                  <c:v>1.0773999999999999</c:v>
                </c:pt>
                <c:pt idx="3393">
                  <c:v>1.08</c:v>
                </c:pt>
                <c:pt idx="3394">
                  <c:v>1.0908</c:v>
                </c:pt>
                <c:pt idx="3395">
                  <c:v>1.0880000000000001</c:v>
                </c:pt>
                <c:pt idx="3396">
                  <c:v>1.0876999999999999</c:v>
                </c:pt>
                <c:pt idx="3397">
                  <c:v>1.0871</c:v>
                </c:pt>
                <c:pt idx="3398">
                  <c:v>1.0973999999999999</c:v>
                </c:pt>
                <c:pt idx="3399">
                  <c:v>1.0965</c:v>
                </c:pt>
                <c:pt idx="3400">
                  <c:v>1.1034999999999999</c:v>
                </c:pt>
                <c:pt idx="3401">
                  <c:v>1.1040000000000001</c:v>
                </c:pt>
                <c:pt idx="3402">
                  <c:v>1.0987</c:v>
                </c:pt>
                <c:pt idx="3403">
                  <c:v>1.1083000000000001</c:v>
                </c:pt>
                <c:pt idx="3404">
                  <c:v>1.1184000000000001</c:v>
                </c:pt>
                <c:pt idx="3405">
                  <c:v>1.1233</c:v>
                </c:pt>
                <c:pt idx="3406">
                  <c:v>1.1233</c:v>
                </c:pt>
                <c:pt idx="3407">
                  <c:v>1.1292</c:v>
                </c:pt>
                <c:pt idx="3408">
                  <c:v>1.1437999999999999</c:v>
                </c:pt>
                <c:pt idx="3409">
                  <c:v>1.1356999999999999</c:v>
                </c:pt>
                <c:pt idx="3410">
                  <c:v>1.1489</c:v>
                </c:pt>
                <c:pt idx="3411">
                  <c:v>1.1487000000000001</c:v>
                </c:pt>
                <c:pt idx="3412">
                  <c:v>1.1562999999999999</c:v>
                </c:pt>
                <c:pt idx="3413">
                  <c:v>1.1532</c:v>
                </c:pt>
                <c:pt idx="3414">
                  <c:v>1.1482999999999999</c:v>
                </c:pt>
                <c:pt idx="3415">
                  <c:v>1.1386000000000001</c:v>
                </c:pt>
                <c:pt idx="3416">
                  <c:v>1.1592</c:v>
                </c:pt>
                <c:pt idx="3417">
                  <c:v>1.1657</c:v>
                </c:pt>
                <c:pt idx="3418">
                  <c:v>1.1714</c:v>
                </c:pt>
                <c:pt idx="3419">
                  <c:v>1.1634</c:v>
                </c:pt>
                <c:pt idx="3420">
                  <c:v>1.1693</c:v>
                </c:pt>
                <c:pt idx="3421">
                  <c:v>1.1837</c:v>
                </c:pt>
                <c:pt idx="3422">
                  <c:v>1.1876</c:v>
                </c:pt>
                <c:pt idx="3423">
                  <c:v>1.1819999999999999</c:v>
                </c:pt>
                <c:pt idx="3424">
                  <c:v>1.1758</c:v>
                </c:pt>
                <c:pt idx="3425">
                  <c:v>1.1909000000000001</c:v>
                </c:pt>
                <c:pt idx="3426">
                  <c:v>1.1783999999999999</c:v>
                </c:pt>
                <c:pt idx="3427">
                  <c:v>1.1767000000000001</c:v>
                </c:pt>
                <c:pt idx="3428">
                  <c:v>1.173</c:v>
                </c:pt>
                <c:pt idx="3429">
                  <c:v>1.1642999999999999</c:v>
                </c:pt>
                <c:pt idx="3430">
                  <c:v>1.1844999999999999</c:v>
                </c:pt>
                <c:pt idx="3431">
                  <c:v>1.1698999999999999</c:v>
                </c:pt>
                <c:pt idx="3432">
                  <c:v>1.1717</c:v>
                </c:pt>
                <c:pt idx="3433">
                  <c:v>1.1674</c:v>
                </c:pt>
                <c:pt idx="3434">
                  <c:v>1.175</c:v>
                </c:pt>
                <c:pt idx="3435">
                  <c:v>1.1766000000000001</c:v>
                </c:pt>
                <c:pt idx="3436">
                  <c:v>1.1870000000000001</c:v>
                </c:pt>
                <c:pt idx="3437">
                  <c:v>1.1825000000000001</c:v>
                </c:pt>
                <c:pt idx="3438">
                  <c:v>1.1783999999999999</c:v>
                </c:pt>
                <c:pt idx="3439">
                  <c:v>1.1692</c:v>
                </c:pt>
                <c:pt idx="3440">
                  <c:v>1.1719999999999999</c:v>
                </c:pt>
                <c:pt idx="3441">
                  <c:v>1.1608000000000001</c:v>
                </c:pt>
                <c:pt idx="3442">
                  <c:v>1.1560999999999999</c:v>
                </c:pt>
                <c:pt idx="3443">
                  <c:v>1.1513</c:v>
                </c:pt>
                <c:pt idx="3444">
                  <c:v>1.1529</c:v>
                </c:pt>
                <c:pt idx="3445">
                  <c:v>1.1428</c:v>
                </c:pt>
                <c:pt idx="3446">
                  <c:v>1.1434</c:v>
                </c:pt>
                <c:pt idx="3447">
                  <c:v>1.1512</c:v>
                </c:pt>
                <c:pt idx="3448">
                  <c:v>1.1562999999999999</c:v>
                </c:pt>
                <c:pt idx="3449">
                  <c:v>1.1538999999999999</c:v>
                </c:pt>
                <c:pt idx="3450">
                  <c:v>1.1501999999999999</c:v>
                </c:pt>
                <c:pt idx="3451">
                  <c:v>1.149</c:v>
                </c:pt>
                <c:pt idx="3452">
                  <c:v>1.1315999999999999</c:v>
                </c:pt>
                <c:pt idx="3453">
                  <c:v>1.1320000000000001</c:v>
                </c:pt>
                <c:pt idx="3454">
                  <c:v>1.1351</c:v>
                </c:pt>
                <c:pt idx="3455">
                  <c:v>1.1379999999999999</c:v>
                </c:pt>
                <c:pt idx="3456">
                  <c:v>1.1291</c:v>
                </c:pt>
                <c:pt idx="3457">
                  <c:v>1.1283000000000001</c:v>
                </c:pt>
                <c:pt idx="3458">
                  <c:v>1.1179000000000001</c:v>
                </c:pt>
                <c:pt idx="3459">
                  <c:v>1.1219999999999999</c:v>
                </c:pt>
                <c:pt idx="3460">
                  <c:v>1.1213</c:v>
                </c:pt>
                <c:pt idx="3461">
                  <c:v>1.1269</c:v>
                </c:pt>
                <c:pt idx="3462">
                  <c:v>1.1354</c:v>
                </c:pt>
                <c:pt idx="3463">
                  <c:v>1.1326000000000001</c:v>
                </c:pt>
                <c:pt idx="3464">
                  <c:v>1.1486000000000001</c:v>
                </c:pt>
                <c:pt idx="3465">
                  <c:v>1.1476999999999999</c:v>
                </c:pt>
                <c:pt idx="3466">
                  <c:v>1.1507000000000001</c:v>
                </c:pt>
                <c:pt idx="3467">
                  <c:v>1.1496</c:v>
                </c:pt>
                <c:pt idx="3468">
                  <c:v>1.1442000000000001</c:v>
                </c:pt>
                <c:pt idx="3469">
                  <c:v>1.1346000000000001</c:v>
                </c:pt>
                <c:pt idx="3470">
                  <c:v>1.1232</c:v>
                </c:pt>
                <c:pt idx="3471">
                  <c:v>1.1276999999999999</c:v>
                </c:pt>
                <c:pt idx="3472">
                  <c:v>1.1360000000000001</c:v>
                </c:pt>
                <c:pt idx="3473">
                  <c:v>1.1388</c:v>
                </c:pt>
                <c:pt idx="3474">
                  <c:v>1.1334</c:v>
                </c:pt>
                <c:pt idx="3475">
                  <c:v>1.1374</c:v>
                </c:pt>
                <c:pt idx="3476">
                  <c:v>1.1309</c:v>
                </c:pt>
                <c:pt idx="3477">
                  <c:v>1.1358999999999999</c:v>
                </c:pt>
                <c:pt idx="3478">
                  <c:v>1.1284000000000001</c:v>
                </c:pt>
                <c:pt idx="3479">
                  <c:v>1.1322000000000001</c:v>
                </c:pt>
                <c:pt idx="3480">
                  <c:v>1.1262000000000001</c:v>
                </c:pt>
                <c:pt idx="3481">
                  <c:v>1.1266</c:v>
                </c:pt>
                <c:pt idx="3482">
                  <c:v>1.1146</c:v>
                </c:pt>
                <c:pt idx="3483">
                  <c:v>1.1140000000000001</c:v>
                </c:pt>
                <c:pt idx="3484">
                  <c:v>1.1118999999999999</c:v>
                </c:pt>
                <c:pt idx="3485">
                  <c:v>1.0923</c:v>
                </c:pt>
                <c:pt idx="3486">
                  <c:v>1.0876999999999999</c:v>
                </c:pt>
                <c:pt idx="3487">
                  <c:v>1.0873999999999999</c:v>
                </c:pt>
                <c:pt idx="3488">
                  <c:v>1.0857000000000001</c:v>
                </c:pt>
                <c:pt idx="3489">
                  <c:v>1.0888</c:v>
                </c:pt>
                <c:pt idx="3490">
                  <c:v>1.0885</c:v>
                </c:pt>
                <c:pt idx="3491">
                  <c:v>1.0984</c:v>
                </c:pt>
                <c:pt idx="3492">
                  <c:v>1.0969</c:v>
                </c:pt>
                <c:pt idx="3493">
                  <c:v>1.0809</c:v>
                </c:pt>
                <c:pt idx="3494">
                  <c:v>1.0846</c:v>
                </c:pt>
                <c:pt idx="3495">
                  <c:v>1.0946</c:v>
                </c:pt>
                <c:pt idx="3496">
                  <c:v>1.1104000000000001</c:v>
                </c:pt>
                <c:pt idx="3497">
                  <c:v>1.1066</c:v>
                </c:pt>
                <c:pt idx="3498">
                  <c:v>1.1226</c:v>
                </c:pt>
                <c:pt idx="3499">
                  <c:v>1.1211</c:v>
                </c:pt>
                <c:pt idx="3500">
                  <c:v>1.121</c:v>
                </c:pt>
                <c:pt idx="3501">
                  <c:v>1.1291</c:v>
                </c:pt>
                <c:pt idx="3502">
                  <c:v>1.1284000000000001</c:v>
                </c:pt>
                <c:pt idx="3503">
                  <c:v>1.1176999999999999</c:v>
                </c:pt>
                <c:pt idx="3504">
                  <c:v>1.1285000000000001</c:v>
                </c:pt>
                <c:pt idx="3505">
                  <c:v>1.1254999999999999</c:v>
                </c:pt>
                <c:pt idx="3506">
                  <c:v>1.1371</c:v>
                </c:pt>
                <c:pt idx="3507">
                  <c:v>1.1461999999999999</c:v>
                </c:pt>
                <c:pt idx="3508">
                  <c:v>1.1444000000000001</c:v>
                </c:pt>
                <c:pt idx="3509">
                  <c:v>1.1496</c:v>
                </c:pt>
                <c:pt idx="3510">
                  <c:v>1.1491</c:v>
                </c:pt>
                <c:pt idx="3511">
                  <c:v>1.1464000000000001</c:v>
                </c:pt>
                <c:pt idx="3512">
                  <c:v>1.1597999999999999</c:v>
                </c:pt>
                <c:pt idx="3513">
                  <c:v>1.1657</c:v>
                </c:pt>
                <c:pt idx="3514">
                  <c:v>1.1718</c:v>
                </c:pt>
                <c:pt idx="3515">
                  <c:v>1.1696</c:v>
                </c:pt>
                <c:pt idx="3516">
                  <c:v>1.1579999999999999</c:v>
                </c:pt>
                <c:pt idx="3517">
                  <c:v>1.171</c:v>
                </c:pt>
                <c:pt idx="3518">
                  <c:v>1.1760999999999999</c:v>
                </c:pt>
                <c:pt idx="3519">
                  <c:v>1.1812</c:v>
                </c:pt>
                <c:pt idx="3520">
                  <c:v>1.1748000000000001</c:v>
                </c:pt>
                <c:pt idx="3521">
                  <c:v>1.1798</c:v>
                </c:pt>
                <c:pt idx="3522">
                  <c:v>1.1706000000000001</c:v>
                </c:pt>
                <c:pt idx="3523">
                  <c:v>1.1724000000000001</c:v>
                </c:pt>
                <c:pt idx="3524">
                  <c:v>1.1635</c:v>
                </c:pt>
                <c:pt idx="3525">
                  <c:v>1.1587000000000001</c:v>
                </c:pt>
                <c:pt idx="3526">
                  <c:v>1.1679999999999999</c:v>
                </c:pt>
                <c:pt idx="3527">
                  <c:v>1.1635</c:v>
                </c:pt>
                <c:pt idx="3528">
                  <c:v>1.1667000000000001</c:v>
                </c:pt>
                <c:pt idx="3529">
                  <c:v>1.1804000000000001</c:v>
                </c:pt>
                <c:pt idx="3530">
                  <c:v>1.1791</c:v>
                </c:pt>
                <c:pt idx="3531">
                  <c:v>1.1780999999999999</c:v>
                </c:pt>
                <c:pt idx="3532">
                  <c:v>1.1743999999999999</c:v>
                </c:pt>
                <c:pt idx="3533">
                  <c:v>1.1669</c:v>
                </c:pt>
                <c:pt idx="3534">
                  <c:v>1.1663000000000001</c:v>
                </c:pt>
                <c:pt idx="3535">
                  <c:v>1.1626000000000001</c:v>
                </c:pt>
                <c:pt idx="3536">
                  <c:v>1.1593</c:v>
                </c:pt>
                <c:pt idx="3537">
                  <c:v>1.1456999999999999</c:v>
                </c:pt>
                <c:pt idx="3538">
                  <c:v>1.1494</c:v>
                </c:pt>
                <c:pt idx="3539">
                  <c:v>1.1438999999999999</c:v>
                </c:pt>
                <c:pt idx="3540">
                  <c:v>1.1415999999999999</c:v>
                </c:pt>
                <c:pt idx="3541">
                  <c:v>1.1525000000000001</c:v>
                </c:pt>
                <c:pt idx="3542">
                  <c:v>1.1480999999999999</c:v>
                </c:pt>
                <c:pt idx="3543">
                  <c:v>1.1522999999999999</c:v>
                </c:pt>
                <c:pt idx="3544">
                  <c:v>1.1634</c:v>
                </c:pt>
                <c:pt idx="3545">
                  <c:v>1.1735</c:v>
                </c:pt>
                <c:pt idx="3546">
                  <c:v>1.1778999999999999</c:v>
                </c:pt>
                <c:pt idx="3547">
                  <c:v>1.1749000000000001</c:v>
                </c:pt>
                <c:pt idx="3548">
                  <c:v>1.1973</c:v>
                </c:pt>
                <c:pt idx="3549">
                  <c:v>1.1878</c:v>
                </c:pt>
                <c:pt idx="3550">
                  <c:v>1.1912</c:v>
                </c:pt>
                <c:pt idx="3551">
                  <c:v>1.1914</c:v>
                </c:pt>
                <c:pt idx="3552">
                  <c:v>1.1771</c:v>
                </c:pt>
                <c:pt idx="3553">
                  <c:v>1.1792</c:v>
                </c:pt>
                <c:pt idx="3554">
                  <c:v>1.1941999999999999</c:v>
                </c:pt>
                <c:pt idx="3555">
                  <c:v>1.1908000000000001</c:v>
                </c:pt>
                <c:pt idx="3556">
                  <c:v>1.1996</c:v>
                </c:pt>
                <c:pt idx="3557">
                  <c:v>1.1979</c:v>
                </c:pt>
                <c:pt idx="3558">
                  <c:v>1.2081</c:v>
                </c:pt>
                <c:pt idx="3559">
                  <c:v>1.2111000000000001</c:v>
                </c:pt>
                <c:pt idx="3560">
                  <c:v>1.2084999999999999</c:v>
                </c:pt>
                <c:pt idx="3561">
                  <c:v>1.2171000000000001</c:v>
                </c:pt>
                <c:pt idx="3562">
                  <c:v>1.2221</c:v>
                </c:pt>
                <c:pt idx="3563">
                  <c:v>1.2254</c:v>
                </c:pt>
                <c:pt idx="3564">
                  <c:v>1.2219</c:v>
                </c:pt>
                <c:pt idx="3565">
                  <c:v>1.2224999999999999</c:v>
                </c:pt>
                <c:pt idx="3566">
                  <c:v>1.2277</c:v>
                </c:pt>
                <c:pt idx="3567">
                  <c:v>1.2322</c:v>
                </c:pt>
                <c:pt idx="3568">
                  <c:v>1.2328999999999999</c:v>
                </c:pt>
                <c:pt idx="3569">
                  <c:v>1.2412000000000001</c:v>
                </c:pt>
                <c:pt idx="3570">
                  <c:v>1.2425999999999999</c:v>
                </c:pt>
                <c:pt idx="3571">
                  <c:v>1.2374000000000001</c:v>
                </c:pt>
                <c:pt idx="3572">
                  <c:v>1.2398</c:v>
                </c:pt>
                <c:pt idx="3573">
                  <c:v>1.2395</c:v>
                </c:pt>
                <c:pt idx="3574">
                  <c:v>1.2447999999999999</c:v>
                </c:pt>
                <c:pt idx="3575">
                  <c:v>1.2453000000000001</c:v>
                </c:pt>
                <c:pt idx="3576">
                  <c:v>1.2429000000000001</c:v>
                </c:pt>
                <c:pt idx="3577">
                  <c:v>1.2490999999999999</c:v>
                </c:pt>
                <c:pt idx="3578">
                  <c:v>1.2551000000000001</c:v>
                </c:pt>
                <c:pt idx="3579">
                  <c:v>1.2595000000000001</c:v>
                </c:pt>
                <c:pt idx="3580">
                  <c:v>1.2546999999999999</c:v>
                </c:pt>
                <c:pt idx="3581">
                  <c:v>1.2585</c:v>
                </c:pt>
                <c:pt idx="3582">
                  <c:v>1.2676000000000001</c:v>
                </c:pt>
                <c:pt idx="3583">
                  <c:v>1.2727999999999999</c:v>
                </c:pt>
                <c:pt idx="3584">
                  <c:v>1.2631000000000001</c:v>
                </c:pt>
                <c:pt idx="3585">
                  <c:v>1.2766999999999999</c:v>
                </c:pt>
                <c:pt idx="3586">
                  <c:v>1.2818000000000001</c:v>
                </c:pt>
                <c:pt idx="3587">
                  <c:v>1.2748999999999999</c:v>
                </c:pt>
                <c:pt idx="3588">
                  <c:v>1.2774000000000001</c:v>
                </c:pt>
                <c:pt idx="3589">
                  <c:v>1.2646999999999999</c:v>
                </c:pt>
                <c:pt idx="3590">
                  <c:v>1.2579</c:v>
                </c:pt>
                <c:pt idx="3591">
                  <c:v>1.2394000000000001</c:v>
                </c:pt>
                <c:pt idx="3592">
                  <c:v>1.2349999999999999</c:v>
                </c:pt>
                <c:pt idx="3593">
                  <c:v>1.2582</c:v>
                </c:pt>
                <c:pt idx="3594">
                  <c:v>1.2644</c:v>
                </c:pt>
                <c:pt idx="3595">
                  <c:v>1.2719</c:v>
                </c:pt>
                <c:pt idx="3596">
                  <c:v>1.2582</c:v>
                </c:pt>
                <c:pt idx="3597">
                  <c:v>1.2462</c:v>
                </c:pt>
                <c:pt idx="3598">
                  <c:v>1.2645999999999999</c:v>
                </c:pt>
                <c:pt idx="3599">
                  <c:v>1.2469999999999999</c:v>
                </c:pt>
                <c:pt idx="3600">
                  <c:v>1.2411000000000001</c:v>
                </c:pt>
                <c:pt idx="3601">
                  <c:v>1.2478</c:v>
                </c:pt>
                <c:pt idx="3602">
                  <c:v>1.2424999999999999</c:v>
                </c:pt>
                <c:pt idx="3603">
                  <c:v>1.2544</c:v>
                </c:pt>
                <c:pt idx="3604">
                  <c:v>1.2535000000000001</c:v>
                </c:pt>
                <c:pt idx="3605">
                  <c:v>1.2549000000000001</c:v>
                </c:pt>
                <c:pt idx="3606">
                  <c:v>1.2706</c:v>
                </c:pt>
                <c:pt idx="3607">
                  <c:v>1.2701</c:v>
                </c:pt>
                <c:pt idx="3608">
                  <c:v>1.2671000000000001</c:v>
                </c:pt>
                <c:pt idx="3609">
                  <c:v>1.2831999999999999</c:v>
                </c:pt>
                <c:pt idx="3610">
                  <c:v>1.2810999999999999</c:v>
                </c:pt>
                <c:pt idx="3611">
                  <c:v>1.2735000000000001</c:v>
                </c:pt>
                <c:pt idx="3612">
                  <c:v>1.2772000000000001</c:v>
                </c:pt>
                <c:pt idx="3613">
                  <c:v>1.2842</c:v>
                </c:pt>
                <c:pt idx="3614">
                  <c:v>1.2690000000000001</c:v>
                </c:pt>
                <c:pt idx="3615">
                  <c:v>1.2717000000000001</c:v>
                </c:pt>
                <c:pt idx="3616">
                  <c:v>1.2537</c:v>
                </c:pt>
                <c:pt idx="3617">
                  <c:v>1.2556</c:v>
                </c:pt>
                <c:pt idx="3618">
                  <c:v>1.2685999999999999</c:v>
                </c:pt>
                <c:pt idx="3619">
                  <c:v>1.2501</c:v>
                </c:pt>
                <c:pt idx="3620">
                  <c:v>1.244</c:v>
                </c:pt>
                <c:pt idx="3621">
                  <c:v>1.2493000000000001</c:v>
                </c:pt>
                <c:pt idx="3622">
                  <c:v>1.2458</c:v>
                </c:pt>
                <c:pt idx="3623">
                  <c:v>1.2216</c:v>
                </c:pt>
                <c:pt idx="3624">
                  <c:v>1.2205999999999999</c:v>
                </c:pt>
                <c:pt idx="3625">
                  <c:v>1.2202999999999999</c:v>
                </c:pt>
                <c:pt idx="3626">
                  <c:v>1.2365999999999999</c:v>
                </c:pt>
                <c:pt idx="3627">
                  <c:v>1.2406999999999999</c:v>
                </c:pt>
                <c:pt idx="3628">
                  <c:v>1.2325999999999999</c:v>
                </c:pt>
                <c:pt idx="3629">
                  <c:v>1.2224999999999999</c:v>
                </c:pt>
                <c:pt idx="3630">
                  <c:v>1.2355</c:v>
                </c:pt>
                <c:pt idx="3631">
                  <c:v>1.2215</c:v>
                </c:pt>
                <c:pt idx="3632">
                  <c:v>1.2264999999999999</c:v>
                </c:pt>
                <c:pt idx="3633">
                  <c:v>1.2273000000000001</c:v>
                </c:pt>
                <c:pt idx="3634">
                  <c:v>1.2237</c:v>
                </c:pt>
                <c:pt idx="3635">
                  <c:v>1.2389999999999999</c:v>
                </c:pt>
                <c:pt idx="3636">
                  <c:v>1.2290000000000001</c:v>
                </c:pt>
                <c:pt idx="3637">
                  <c:v>1.2331000000000001</c:v>
                </c:pt>
                <c:pt idx="3638">
                  <c:v>1.2339</c:v>
                </c:pt>
                <c:pt idx="3639">
                  <c:v>1.2135</c:v>
                </c:pt>
                <c:pt idx="3640">
                  <c:v>1.2128000000000001</c:v>
                </c:pt>
                <c:pt idx="3641">
                  <c:v>1.2132000000000001</c:v>
                </c:pt>
                <c:pt idx="3642">
                  <c:v>1.2158</c:v>
                </c:pt>
                <c:pt idx="3643">
                  <c:v>1.2171000000000001</c:v>
                </c:pt>
                <c:pt idx="3644">
                  <c:v>1.2316</c:v>
                </c:pt>
                <c:pt idx="3645">
                  <c:v>1.2364999999999999</c:v>
                </c:pt>
                <c:pt idx="3646">
                  <c:v>1.2136</c:v>
                </c:pt>
                <c:pt idx="3647">
                  <c:v>1.2018</c:v>
                </c:pt>
                <c:pt idx="3648">
                  <c:v>1.2118</c:v>
                </c:pt>
                <c:pt idx="3649">
                  <c:v>1.2175</c:v>
                </c:pt>
                <c:pt idx="3650">
                  <c:v>1.2088000000000001</c:v>
                </c:pt>
                <c:pt idx="3651">
                  <c:v>1.2093</c:v>
                </c:pt>
                <c:pt idx="3652">
                  <c:v>1.2078</c:v>
                </c:pt>
                <c:pt idx="3653">
                  <c:v>1.1945999999999999</c:v>
                </c:pt>
                <c:pt idx="3654">
                  <c:v>1.1961999999999999</c:v>
                </c:pt>
                <c:pt idx="3655">
                  <c:v>1.1983999999999999</c:v>
                </c:pt>
                <c:pt idx="3656">
                  <c:v>1.1993</c:v>
                </c:pt>
                <c:pt idx="3657">
                  <c:v>1.2022999999999999</c:v>
                </c:pt>
                <c:pt idx="3658">
                  <c:v>1.1868000000000001</c:v>
                </c:pt>
                <c:pt idx="3659">
                  <c:v>1.1842999999999999</c:v>
                </c:pt>
                <c:pt idx="3660">
                  <c:v>1.1903999999999999</c:v>
                </c:pt>
                <c:pt idx="3661">
                  <c:v>1.1842999999999999</c:v>
                </c:pt>
                <c:pt idx="3662">
                  <c:v>1.1867000000000001</c:v>
                </c:pt>
                <c:pt idx="3663">
                  <c:v>1.1924999999999999</c:v>
                </c:pt>
                <c:pt idx="3664">
                  <c:v>1.1841999999999999</c:v>
                </c:pt>
                <c:pt idx="3665">
                  <c:v>1.1961999999999999</c:v>
                </c:pt>
                <c:pt idx="3666">
                  <c:v>1.198</c:v>
                </c:pt>
                <c:pt idx="3667">
                  <c:v>1.1945999999999999</c:v>
                </c:pt>
                <c:pt idx="3668">
                  <c:v>1.21</c:v>
                </c:pt>
                <c:pt idx="3669">
                  <c:v>1.2175</c:v>
                </c:pt>
                <c:pt idx="3670">
                  <c:v>1.2081999999999999</c:v>
                </c:pt>
                <c:pt idx="3671">
                  <c:v>1.1884000000000001</c:v>
                </c:pt>
                <c:pt idx="3672">
                  <c:v>1.1849000000000001</c:v>
                </c:pt>
                <c:pt idx="3673">
                  <c:v>1.1872</c:v>
                </c:pt>
                <c:pt idx="3674">
                  <c:v>1.1902999999999999</c:v>
                </c:pt>
                <c:pt idx="3675">
                  <c:v>1.1821999999999999</c:v>
                </c:pt>
                <c:pt idx="3676">
                  <c:v>1.1888000000000001</c:v>
                </c:pt>
                <c:pt idx="3677">
                  <c:v>1.2027000000000001</c:v>
                </c:pt>
                <c:pt idx="3678">
                  <c:v>1.1953</c:v>
                </c:pt>
                <c:pt idx="3679">
                  <c:v>1.2009000000000001</c:v>
                </c:pt>
                <c:pt idx="3680">
                  <c:v>1.1964999999999999</c:v>
                </c:pt>
                <c:pt idx="3681">
                  <c:v>1.198</c:v>
                </c:pt>
                <c:pt idx="3682">
                  <c:v>1.2004999999999999</c:v>
                </c:pt>
                <c:pt idx="3683">
                  <c:v>1.2107000000000001</c:v>
                </c:pt>
                <c:pt idx="3684">
                  <c:v>1.2105999999999999</c:v>
                </c:pt>
                <c:pt idx="3685">
                  <c:v>1.2263999999999999</c:v>
                </c:pt>
                <c:pt idx="3686">
                  <c:v>1.2222999999999999</c:v>
                </c:pt>
                <c:pt idx="3687">
                  <c:v>1.2187999999999999</c:v>
                </c:pt>
                <c:pt idx="3688">
                  <c:v>1.2248000000000001</c:v>
                </c:pt>
                <c:pt idx="3689">
                  <c:v>1.2215</c:v>
                </c:pt>
                <c:pt idx="3690">
                  <c:v>1.2227999999999999</c:v>
                </c:pt>
                <c:pt idx="3691">
                  <c:v>1.2282999999999999</c:v>
                </c:pt>
                <c:pt idx="3692">
                  <c:v>1.2322</c:v>
                </c:pt>
                <c:pt idx="3693">
                  <c:v>1.2269000000000001</c:v>
                </c:pt>
                <c:pt idx="3694">
                  <c:v>1.2049000000000001</c:v>
                </c:pt>
                <c:pt idx="3695">
                  <c:v>1.2105999999999999</c:v>
                </c:pt>
                <c:pt idx="3696">
                  <c:v>1.2006000000000001</c:v>
                </c:pt>
                <c:pt idx="3697">
                  <c:v>1.2058</c:v>
                </c:pt>
                <c:pt idx="3698">
                  <c:v>1.2161999999999999</c:v>
                </c:pt>
                <c:pt idx="3699">
                  <c:v>1.2011000000000001</c:v>
                </c:pt>
                <c:pt idx="3700">
                  <c:v>1.2054</c:v>
                </c:pt>
                <c:pt idx="3701">
                  <c:v>1.2137</c:v>
                </c:pt>
                <c:pt idx="3702">
                  <c:v>1.2114</c:v>
                </c:pt>
                <c:pt idx="3703">
                  <c:v>1.2107999999999999</c:v>
                </c:pt>
                <c:pt idx="3704">
                  <c:v>1.2093</c:v>
                </c:pt>
                <c:pt idx="3705">
                  <c:v>1.2170000000000001</c:v>
                </c:pt>
                <c:pt idx="3706">
                  <c:v>1.2178</c:v>
                </c:pt>
                <c:pt idx="3707">
                  <c:v>1.2185999999999999</c:v>
                </c:pt>
                <c:pt idx="3708">
                  <c:v>1.2081</c:v>
                </c:pt>
                <c:pt idx="3709">
                  <c:v>1.22</c:v>
                </c:pt>
                <c:pt idx="3710">
                  <c:v>1.216</c:v>
                </c:pt>
                <c:pt idx="3711">
                  <c:v>1.2316</c:v>
                </c:pt>
                <c:pt idx="3712">
                  <c:v>1.2290000000000001</c:v>
                </c:pt>
                <c:pt idx="3713">
                  <c:v>1.2283999999999999</c:v>
                </c:pt>
                <c:pt idx="3714">
                  <c:v>1.2373000000000001</c:v>
                </c:pt>
                <c:pt idx="3715">
                  <c:v>1.2384999999999999</c:v>
                </c:pt>
                <c:pt idx="3716">
                  <c:v>1.2415</c:v>
                </c:pt>
                <c:pt idx="3717">
                  <c:v>1.2408999999999999</c:v>
                </c:pt>
                <c:pt idx="3718">
                  <c:v>1.2326999999999999</c:v>
                </c:pt>
                <c:pt idx="3719">
                  <c:v>1.238</c:v>
                </c:pt>
                <c:pt idx="3720">
                  <c:v>1.2355</c:v>
                </c:pt>
                <c:pt idx="3721">
                  <c:v>1.2452000000000001</c:v>
                </c:pt>
                <c:pt idx="3722">
                  <c:v>1.2441</c:v>
                </c:pt>
                <c:pt idx="3723">
                  <c:v>1.2330000000000001</c:v>
                </c:pt>
                <c:pt idx="3724">
                  <c:v>1.2259</c:v>
                </c:pt>
                <c:pt idx="3725">
                  <c:v>1.2257</c:v>
                </c:pt>
                <c:pt idx="3726">
                  <c:v>1.2093</c:v>
                </c:pt>
                <c:pt idx="3727">
                  <c:v>1.2141999999999999</c:v>
                </c:pt>
                <c:pt idx="3728">
                  <c:v>1.2058</c:v>
                </c:pt>
                <c:pt idx="3729">
                  <c:v>1.2056</c:v>
                </c:pt>
                <c:pt idx="3730">
                  <c:v>1.2044999999999999</c:v>
                </c:pt>
                <c:pt idx="3731">
                  <c:v>1.2019</c:v>
                </c:pt>
                <c:pt idx="3732">
                  <c:v>1.2025999999999999</c:v>
                </c:pt>
                <c:pt idx="3733">
                  <c:v>1.2060999999999999</c:v>
                </c:pt>
                <c:pt idx="3734">
                  <c:v>1.2050000000000001</c:v>
                </c:pt>
                <c:pt idx="3735">
                  <c:v>1.2054</c:v>
                </c:pt>
                <c:pt idx="3736">
                  <c:v>1.2279</c:v>
                </c:pt>
                <c:pt idx="3737">
                  <c:v>1.2273000000000001</c:v>
                </c:pt>
                <c:pt idx="3738">
                  <c:v>1.2237</c:v>
                </c:pt>
                <c:pt idx="3739">
                  <c:v>1.2218</c:v>
                </c:pt>
                <c:pt idx="3740">
                  <c:v>1.2252000000000001</c:v>
                </c:pt>
                <c:pt idx="3741">
                  <c:v>1.2374000000000001</c:v>
                </c:pt>
                <c:pt idx="3742">
                  <c:v>1.2363</c:v>
                </c:pt>
                <c:pt idx="3743">
                  <c:v>1.2354000000000001</c:v>
                </c:pt>
                <c:pt idx="3744">
                  <c:v>1.2337</c:v>
                </c:pt>
                <c:pt idx="3745">
                  <c:v>1.2363</c:v>
                </c:pt>
                <c:pt idx="3746">
                  <c:v>1.2321</c:v>
                </c:pt>
                <c:pt idx="3747">
                  <c:v>1.2142999999999999</c:v>
                </c:pt>
                <c:pt idx="3748">
                  <c:v>1.2081999999999999</c:v>
                </c:pt>
                <c:pt idx="3749">
                  <c:v>1.2082999999999999</c:v>
                </c:pt>
                <c:pt idx="3750">
                  <c:v>1.2101999999999999</c:v>
                </c:pt>
                <c:pt idx="3751">
                  <c:v>1.2011000000000001</c:v>
                </c:pt>
                <c:pt idx="3752">
                  <c:v>1.2049000000000001</c:v>
                </c:pt>
                <c:pt idx="3753">
                  <c:v>1.2182999999999999</c:v>
                </c:pt>
                <c:pt idx="3754">
                  <c:v>1.2187999999999999</c:v>
                </c:pt>
                <c:pt idx="3755">
                  <c:v>1.2175</c:v>
                </c:pt>
                <c:pt idx="3756">
                  <c:v>1.2058</c:v>
                </c:pt>
                <c:pt idx="3757">
                  <c:v>1.2063999999999999</c:v>
                </c:pt>
                <c:pt idx="3758">
                  <c:v>1.2109000000000001</c:v>
                </c:pt>
                <c:pt idx="3759">
                  <c:v>1.2182999999999999</c:v>
                </c:pt>
                <c:pt idx="3760">
                  <c:v>1.2214</c:v>
                </c:pt>
                <c:pt idx="3761">
                  <c:v>1.2262</c:v>
                </c:pt>
                <c:pt idx="3762">
                  <c:v>1.2261</c:v>
                </c:pt>
                <c:pt idx="3763">
                  <c:v>1.2254</c:v>
                </c:pt>
                <c:pt idx="3764">
                  <c:v>1.2151000000000001</c:v>
                </c:pt>
                <c:pt idx="3765">
                  <c:v>1.2181999999999999</c:v>
                </c:pt>
                <c:pt idx="3766">
                  <c:v>1.2187000000000001</c:v>
                </c:pt>
                <c:pt idx="3767">
                  <c:v>1.2176</c:v>
                </c:pt>
                <c:pt idx="3768">
                  <c:v>1.2336</c:v>
                </c:pt>
                <c:pt idx="3769">
                  <c:v>1.2269000000000001</c:v>
                </c:pt>
                <c:pt idx="3770">
                  <c:v>1.2271000000000001</c:v>
                </c:pt>
                <c:pt idx="3771">
                  <c:v>1.2276</c:v>
                </c:pt>
                <c:pt idx="3772">
                  <c:v>1.2293000000000001</c:v>
                </c:pt>
                <c:pt idx="3773">
                  <c:v>1.2328000000000001</c:v>
                </c:pt>
                <c:pt idx="3774">
                  <c:v>1.2333000000000001</c:v>
                </c:pt>
                <c:pt idx="3775">
                  <c:v>1.2436</c:v>
                </c:pt>
                <c:pt idx="3776">
                  <c:v>1.2417</c:v>
                </c:pt>
                <c:pt idx="3777">
                  <c:v>1.2288000000000001</c:v>
                </c:pt>
                <c:pt idx="3778">
                  <c:v>1.2313000000000001</c:v>
                </c:pt>
                <c:pt idx="3779">
                  <c:v>1.2288000000000001</c:v>
                </c:pt>
                <c:pt idx="3780">
                  <c:v>1.2284999999999999</c:v>
                </c:pt>
                <c:pt idx="3781">
                  <c:v>1.2408999999999999</c:v>
                </c:pt>
                <c:pt idx="3782">
                  <c:v>1.2389000000000001</c:v>
                </c:pt>
                <c:pt idx="3783">
                  <c:v>1.2328000000000001</c:v>
                </c:pt>
                <c:pt idx="3784">
                  <c:v>1.2347999999999999</c:v>
                </c:pt>
                <c:pt idx="3785">
                  <c:v>1.2387999999999999</c:v>
                </c:pt>
                <c:pt idx="3786">
                  <c:v>1.2469000000000001</c:v>
                </c:pt>
                <c:pt idx="3787">
                  <c:v>1.2494000000000001</c:v>
                </c:pt>
                <c:pt idx="3788">
                  <c:v>1.2513000000000001</c:v>
                </c:pt>
                <c:pt idx="3789">
                  <c:v>1.2589999999999999</c:v>
                </c:pt>
                <c:pt idx="3790">
                  <c:v>1.2616000000000001</c:v>
                </c:pt>
                <c:pt idx="3791">
                  <c:v>1.2683</c:v>
                </c:pt>
                <c:pt idx="3792">
                  <c:v>1.2806999999999999</c:v>
                </c:pt>
                <c:pt idx="3793">
                  <c:v>1.2768999999999999</c:v>
                </c:pt>
                <c:pt idx="3794">
                  <c:v>1.2713000000000001</c:v>
                </c:pt>
                <c:pt idx="3795">
                  <c:v>1.2746</c:v>
                </c:pt>
                <c:pt idx="3796">
                  <c:v>1.2798</c:v>
                </c:pt>
                <c:pt idx="3797">
                  <c:v>1.2751999999999999</c:v>
                </c:pt>
                <c:pt idx="3798">
                  <c:v>1.2744</c:v>
                </c:pt>
                <c:pt idx="3799">
                  <c:v>1.2821</c:v>
                </c:pt>
                <c:pt idx="3800">
                  <c:v>1.2871999999999999</c:v>
                </c:pt>
                <c:pt idx="3801">
                  <c:v>1.2964</c:v>
                </c:pt>
                <c:pt idx="3802">
                  <c:v>1.292</c:v>
                </c:pt>
                <c:pt idx="3803">
                  <c:v>1.29</c:v>
                </c:pt>
                <c:pt idx="3804">
                  <c:v>1.2888999999999999</c:v>
                </c:pt>
                <c:pt idx="3805">
                  <c:v>1.2907</c:v>
                </c:pt>
                <c:pt idx="3806">
                  <c:v>1.2974000000000001</c:v>
                </c:pt>
                <c:pt idx="3807">
                  <c:v>1.2949999999999999</c:v>
                </c:pt>
                <c:pt idx="3808">
                  <c:v>1.2957000000000001</c:v>
                </c:pt>
                <c:pt idx="3809">
                  <c:v>1.3031999999999999</c:v>
                </c:pt>
                <c:pt idx="3810">
                  <c:v>1.296</c:v>
                </c:pt>
                <c:pt idx="3811">
                  <c:v>1.3023</c:v>
                </c:pt>
                <c:pt idx="3812">
                  <c:v>1.3048999999999999</c:v>
                </c:pt>
                <c:pt idx="3813">
                  <c:v>1.3087</c:v>
                </c:pt>
                <c:pt idx="3814">
                  <c:v>1.3187</c:v>
                </c:pt>
                <c:pt idx="3815">
                  <c:v>1.3269</c:v>
                </c:pt>
                <c:pt idx="3816">
                  <c:v>1.3296999999999999</c:v>
                </c:pt>
                <c:pt idx="3817">
                  <c:v>1.3282</c:v>
                </c:pt>
                <c:pt idx="3818">
                  <c:v>1.3279000000000001</c:v>
                </c:pt>
                <c:pt idx="3819">
                  <c:v>1.3346</c:v>
                </c:pt>
                <c:pt idx="3820">
                  <c:v>1.327</c:v>
                </c:pt>
                <c:pt idx="3821">
                  <c:v>1.3453999999999999</c:v>
                </c:pt>
                <c:pt idx="3822">
                  <c:v>1.3409</c:v>
                </c:pt>
                <c:pt idx="3823">
                  <c:v>1.3418999999999999</c:v>
                </c:pt>
                <c:pt idx="3824">
                  <c:v>1.3336999999999999</c:v>
                </c:pt>
                <c:pt idx="3825">
                  <c:v>1.3310999999999999</c:v>
                </c:pt>
                <c:pt idx="3826">
                  <c:v>1.3226</c:v>
                </c:pt>
                <c:pt idx="3827">
                  <c:v>1.3311999999999999</c:v>
                </c:pt>
                <c:pt idx="3828">
                  <c:v>1.3296000000000001</c:v>
                </c:pt>
                <c:pt idx="3829">
                  <c:v>1.3391999999999999</c:v>
                </c:pt>
                <c:pt idx="3830">
                  <c:v>1.3244</c:v>
                </c:pt>
                <c:pt idx="3831">
                  <c:v>1.3307</c:v>
                </c:pt>
                <c:pt idx="3832">
                  <c:v>1.3395999999999999</c:v>
                </c:pt>
                <c:pt idx="3833">
                  <c:v>1.3371999999999999</c:v>
                </c:pt>
                <c:pt idx="3834">
                  <c:v>1.339</c:v>
                </c:pt>
                <c:pt idx="3835">
                  <c:v>1.3514999999999999</c:v>
                </c:pt>
                <c:pt idx="3836">
                  <c:v>1.3531</c:v>
                </c:pt>
                <c:pt idx="3837">
                  <c:v>1.3616999999999999</c:v>
                </c:pt>
                <c:pt idx="3838">
                  <c:v>1.3613</c:v>
                </c:pt>
                <c:pt idx="3839">
                  <c:v>1.3607</c:v>
                </c:pt>
                <c:pt idx="3840">
                  <c:v>1.3637000000000001</c:v>
                </c:pt>
                <c:pt idx="3841">
                  <c:v>1.3553999999999999</c:v>
                </c:pt>
                <c:pt idx="3842">
                  <c:v>1.3465</c:v>
                </c:pt>
                <c:pt idx="3843">
                  <c:v>1.3279000000000001</c:v>
                </c:pt>
                <c:pt idx="3844">
                  <c:v>1.3262</c:v>
                </c:pt>
                <c:pt idx="3845">
                  <c:v>1.3172999999999999</c:v>
                </c:pt>
                <c:pt idx="3846">
                  <c:v>1.3054000000000001</c:v>
                </c:pt>
                <c:pt idx="3847">
                  <c:v>1.3073999999999999</c:v>
                </c:pt>
                <c:pt idx="3848">
                  <c:v>1.3107</c:v>
                </c:pt>
                <c:pt idx="3849">
                  <c:v>1.3254999999999999</c:v>
                </c:pt>
                <c:pt idx="3850">
                  <c:v>1.3224</c:v>
                </c:pt>
                <c:pt idx="3851">
                  <c:v>1.3111999999999999</c:v>
                </c:pt>
                <c:pt idx="3852">
                  <c:v>1.3067</c:v>
                </c:pt>
                <c:pt idx="3853">
                  <c:v>1.302</c:v>
                </c:pt>
                <c:pt idx="3854">
                  <c:v>1.3009999999999999</c:v>
                </c:pt>
                <c:pt idx="3855">
                  <c:v>1.2963</c:v>
                </c:pt>
                <c:pt idx="3856">
                  <c:v>1.3039000000000001</c:v>
                </c:pt>
                <c:pt idx="3857">
                  <c:v>1.306</c:v>
                </c:pt>
                <c:pt idx="3858">
                  <c:v>1.2972999999999999</c:v>
                </c:pt>
                <c:pt idx="3859">
                  <c:v>1.3073000000000001</c:v>
                </c:pt>
                <c:pt idx="3860">
                  <c:v>1.3046</c:v>
                </c:pt>
                <c:pt idx="3861">
                  <c:v>1.3038000000000001</c:v>
                </c:pt>
                <c:pt idx="3862">
                  <c:v>1.3039000000000001</c:v>
                </c:pt>
                <c:pt idx="3863">
                  <c:v>1.3047</c:v>
                </c:pt>
                <c:pt idx="3864">
                  <c:v>1.3027</c:v>
                </c:pt>
                <c:pt idx="3865">
                  <c:v>1.2974999999999999</c:v>
                </c:pt>
                <c:pt idx="3866">
                  <c:v>1.2868999999999999</c:v>
                </c:pt>
                <c:pt idx="3867">
                  <c:v>1.2757000000000001</c:v>
                </c:pt>
                <c:pt idx="3868">
                  <c:v>1.2762</c:v>
                </c:pt>
                <c:pt idx="3869">
                  <c:v>1.2805</c:v>
                </c:pt>
                <c:pt idx="3870">
                  <c:v>1.2873999999999999</c:v>
                </c:pt>
                <c:pt idx="3871">
                  <c:v>1.2866</c:v>
                </c:pt>
                <c:pt idx="3872">
                  <c:v>1.2976000000000001</c:v>
                </c:pt>
                <c:pt idx="3873">
                  <c:v>1.3027</c:v>
                </c:pt>
                <c:pt idx="3874">
                  <c:v>1.3028999999999999</c:v>
                </c:pt>
                <c:pt idx="3875">
                  <c:v>1.3070999999999999</c:v>
                </c:pt>
                <c:pt idx="3876">
                  <c:v>1.3071999999999999</c:v>
                </c:pt>
                <c:pt idx="3877">
                  <c:v>1.3069</c:v>
                </c:pt>
                <c:pt idx="3878">
                  <c:v>1.3259000000000001</c:v>
                </c:pt>
                <c:pt idx="3879">
                  <c:v>1.3216000000000001</c:v>
                </c:pt>
                <c:pt idx="3880">
                  <c:v>1.3197999999999999</c:v>
                </c:pt>
                <c:pt idx="3881">
                  <c:v>1.3245</c:v>
                </c:pt>
                <c:pt idx="3882">
                  <c:v>1.3228</c:v>
                </c:pt>
                <c:pt idx="3883">
                  <c:v>1.3188</c:v>
                </c:pt>
                <c:pt idx="3884">
                  <c:v>1.3142</c:v>
                </c:pt>
                <c:pt idx="3885">
                  <c:v>1.3109999999999999</c:v>
                </c:pt>
                <c:pt idx="3886">
                  <c:v>1.3237000000000001</c:v>
                </c:pt>
                <c:pt idx="3887">
                  <c:v>1.3214000000000001</c:v>
                </c:pt>
                <c:pt idx="3888">
                  <c:v>1.3344</c:v>
                </c:pt>
                <c:pt idx="3889">
                  <c:v>1.3391999999999999</c:v>
                </c:pt>
                <c:pt idx="3890">
                  <c:v>1.3418000000000001</c:v>
                </c:pt>
                <c:pt idx="3891">
                  <c:v>1.3458000000000001</c:v>
                </c:pt>
                <c:pt idx="3892">
                  <c:v>1.3369</c:v>
                </c:pt>
                <c:pt idx="3893">
                  <c:v>1.3307</c:v>
                </c:pt>
                <c:pt idx="3894">
                  <c:v>1.3416999999999999</c:v>
                </c:pt>
                <c:pt idx="3895">
                  <c:v>1.3376999999999999</c:v>
                </c:pt>
                <c:pt idx="3896">
                  <c:v>1.3326</c:v>
                </c:pt>
                <c:pt idx="3897">
                  <c:v>1.3157000000000001</c:v>
                </c:pt>
                <c:pt idx="3898">
                  <c:v>1.3087</c:v>
                </c:pt>
                <c:pt idx="3899">
                  <c:v>1.2986</c:v>
                </c:pt>
                <c:pt idx="3900">
                  <c:v>1.2939000000000001</c:v>
                </c:pt>
                <c:pt idx="3901">
                  <c:v>1.2959000000000001</c:v>
                </c:pt>
                <c:pt idx="3902">
                  <c:v>1.2898000000000001</c:v>
                </c:pt>
                <c:pt idx="3903">
                  <c:v>1.2922</c:v>
                </c:pt>
                <c:pt idx="3904">
                  <c:v>1.2915000000000001</c:v>
                </c:pt>
                <c:pt idx="3905">
                  <c:v>1.2964</c:v>
                </c:pt>
                <c:pt idx="3906">
                  <c:v>1.2913999999999999</c:v>
                </c:pt>
                <c:pt idx="3907">
                  <c:v>1.2847</c:v>
                </c:pt>
                <c:pt idx="3908">
                  <c:v>1.2868999999999999</c:v>
                </c:pt>
                <c:pt idx="3909">
                  <c:v>1.2871000000000001</c:v>
                </c:pt>
                <c:pt idx="3910">
                  <c:v>1.2857000000000001</c:v>
                </c:pt>
                <c:pt idx="3911">
                  <c:v>1.2932000000000001</c:v>
                </c:pt>
                <c:pt idx="3912">
                  <c:v>1.2972000000000001</c:v>
                </c:pt>
                <c:pt idx="3913">
                  <c:v>1.2922</c:v>
                </c:pt>
                <c:pt idx="3914">
                  <c:v>1.2915000000000001</c:v>
                </c:pt>
                <c:pt idx="3915">
                  <c:v>1.2812000000000001</c:v>
                </c:pt>
                <c:pt idx="3916">
                  <c:v>1.2924</c:v>
                </c:pt>
                <c:pt idx="3917">
                  <c:v>1.3025</c:v>
                </c:pt>
                <c:pt idx="3918">
                  <c:v>1.3064</c:v>
                </c:pt>
                <c:pt idx="3919">
                  <c:v>1.3087</c:v>
                </c:pt>
                <c:pt idx="3920">
                  <c:v>1.3047</c:v>
                </c:pt>
                <c:pt idx="3921">
                  <c:v>1.3065</c:v>
                </c:pt>
                <c:pt idx="3922">
                  <c:v>1.3007</c:v>
                </c:pt>
                <c:pt idx="3923">
                  <c:v>1.2985</c:v>
                </c:pt>
                <c:pt idx="3924">
                  <c:v>1.2929999999999999</c:v>
                </c:pt>
                <c:pt idx="3925">
                  <c:v>1.2892999999999999</c:v>
                </c:pt>
                <c:pt idx="3926">
                  <c:v>1.2873000000000001</c:v>
                </c:pt>
                <c:pt idx="3927">
                  <c:v>1.2864</c:v>
                </c:pt>
                <c:pt idx="3928">
                  <c:v>1.2873000000000001</c:v>
                </c:pt>
                <c:pt idx="3929">
                  <c:v>1.2948</c:v>
                </c:pt>
                <c:pt idx="3930">
                  <c:v>1.2958000000000001</c:v>
                </c:pt>
                <c:pt idx="3931">
                  <c:v>1.2819</c:v>
                </c:pt>
                <c:pt idx="3932">
                  <c:v>1.2842</c:v>
                </c:pt>
                <c:pt idx="3933">
                  <c:v>1.288</c:v>
                </c:pt>
                <c:pt idx="3934">
                  <c:v>1.2814999999999999</c:v>
                </c:pt>
                <c:pt idx="3935">
                  <c:v>1.2696000000000001</c:v>
                </c:pt>
                <c:pt idx="3936">
                  <c:v>1.2633000000000001</c:v>
                </c:pt>
                <c:pt idx="3937">
                  <c:v>1.2642</c:v>
                </c:pt>
                <c:pt idx="3938">
                  <c:v>1.2606999999999999</c:v>
                </c:pt>
                <c:pt idx="3939">
                  <c:v>1.2679</c:v>
                </c:pt>
                <c:pt idx="3940">
                  <c:v>1.2644</c:v>
                </c:pt>
                <c:pt idx="3941">
                  <c:v>1.2559</c:v>
                </c:pt>
                <c:pt idx="3942">
                  <c:v>1.2578</c:v>
                </c:pt>
                <c:pt idx="3943">
                  <c:v>1.2585</c:v>
                </c:pt>
                <c:pt idx="3944">
                  <c:v>1.2601</c:v>
                </c:pt>
                <c:pt idx="3945">
                  <c:v>1.2511999999999999</c:v>
                </c:pt>
                <c:pt idx="3946">
                  <c:v>1.2585999999999999</c:v>
                </c:pt>
                <c:pt idx="3947">
                  <c:v>1.2476</c:v>
                </c:pt>
                <c:pt idx="3948">
                  <c:v>1.2303999999999999</c:v>
                </c:pt>
                <c:pt idx="3949">
                  <c:v>1.218</c:v>
                </c:pt>
                <c:pt idx="3950">
                  <c:v>1.2267000000000001</c:v>
                </c:pt>
                <c:pt idx="3951">
                  <c:v>1.2236</c:v>
                </c:pt>
                <c:pt idx="3952">
                  <c:v>1.2259</c:v>
                </c:pt>
                <c:pt idx="3953">
                  <c:v>1.2284999999999999</c:v>
                </c:pt>
                <c:pt idx="3954">
                  <c:v>1.2234</c:v>
                </c:pt>
                <c:pt idx="3955">
                  <c:v>1.2230000000000001</c:v>
                </c:pt>
                <c:pt idx="3956">
                  <c:v>1.2119</c:v>
                </c:pt>
                <c:pt idx="3957">
                  <c:v>1.2109000000000001</c:v>
                </c:pt>
                <c:pt idx="3958">
                  <c:v>1.2032</c:v>
                </c:pt>
                <c:pt idx="3959">
                  <c:v>1.2115</c:v>
                </c:pt>
                <c:pt idx="3960">
                  <c:v>1.2107999999999999</c:v>
                </c:pt>
                <c:pt idx="3961">
                  <c:v>1.2285999999999999</c:v>
                </c:pt>
                <c:pt idx="3962">
                  <c:v>1.2154</c:v>
                </c:pt>
                <c:pt idx="3963">
                  <c:v>1.2182999999999999</c:v>
                </c:pt>
                <c:pt idx="3964">
                  <c:v>1.2129000000000001</c:v>
                </c:pt>
                <c:pt idx="3965">
                  <c:v>1.2039</c:v>
                </c:pt>
                <c:pt idx="3966">
                  <c:v>1.2092000000000001</c:v>
                </c:pt>
                <c:pt idx="3967">
                  <c:v>1.2164999999999999</c:v>
                </c:pt>
                <c:pt idx="3968">
                  <c:v>1.2054</c:v>
                </c:pt>
                <c:pt idx="3969">
                  <c:v>1.2070000000000001</c:v>
                </c:pt>
                <c:pt idx="3970">
                  <c:v>1.2107999999999999</c:v>
                </c:pt>
                <c:pt idx="3971">
                  <c:v>1.1959</c:v>
                </c:pt>
                <c:pt idx="3972">
                  <c:v>1.1901999999999999</c:v>
                </c:pt>
                <c:pt idx="3973">
                  <c:v>1.1912</c:v>
                </c:pt>
                <c:pt idx="3974">
                  <c:v>1.1933</c:v>
                </c:pt>
                <c:pt idx="3975">
                  <c:v>1.1950000000000001</c:v>
                </c:pt>
                <c:pt idx="3976">
                  <c:v>1.1967000000000001</c:v>
                </c:pt>
                <c:pt idx="3977">
                  <c:v>1.2072000000000001</c:v>
                </c:pt>
                <c:pt idx="3978">
                  <c:v>1.2241</c:v>
                </c:pt>
                <c:pt idx="3979">
                  <c:v>1.2094</c:v>
                </c:pt>
                <c:pt idx="3980">
                  <c:v>1.2083999999999999</c:v>
                </c:pt>
                <c:pt idx="3981">
                  <c:v>1.2035</c:v>
                </c:pt>
                <c:pt idx="3982">
                  <c:v>1.2052</c:v>
                </c:pt>
                <c:pt idx="3983">
                  <c:v>1.2034</c:v>
                </c:pt>
                <c:pt idx="3984">
                  <c:v>1.2139</c:v>
                </c:pt>
                <c:pt idx="3985">
                  <c:v>1.2171000000000001</c:v>
                </c:pt>
                <c:pt idx="3986">
                  <c:v>1.2064999999999999</c:v>
                </c:pt>
                <c:pt idx="3987">
                  <c:v>1.206</c:v>
                </c:pt>
                <c:pt idx="3988">
                  <c:v>1.2015</c:v>
                </c:pt>
                <c:pt idx="3989">
                  <c:v>1.2068000000000001</c:v>
                </c:pt>
                <c:pt idx="3990">
                  <c:v>1.2139</c:v>
                </c:pt>
                <c:pt idx="3991">
                  <c:v>1.2122999999999999</c:v>
                </c:pt>
                <c:pt idx="3992">
                  <c:v>1.2181</c:v>
                </c:pt>
                <c:pt idx="3993">
                  <c:v>1.2191000000000001</c:v>
                </c:pt>
                <c:pt idx="3994">
                  <c:v>1.2337</c:v>
                </c:pt>
                <c:pt idx="3995">
                  <c:v>1.2383999999999999</c:v>
                </c:pt>
                <c:pt idx="3996">
                  <c:v>1.2359</c:v>
                </c:pt>
                <c:pt idx="3997">
                  <c:v>1.2351000000000001</c:v>
                </c:pt>
                <c:pt idx="3998">
                  <c:v>1.2370000000000001</c:v>
                </c:pt>
                <c:pt idx="3999">
                  <c:v>1.2382</c:v>
                </c:pt>
                <c:pt idx="4000">
                  <c:v>1.2471000000000001</c:v>
                </c:pt>
                <c:pt idx="4001">
                  <c:v>1.2441</c:v>
                </c:pt>
                <c:pt idx="4002">
                  <c:v>1.2368000000000001</c:v>
                </c:pt>
                <c:pt idx="4003">
                  <c:v>1.2363999999999999</c:v>
                </c:pt>
                <c:pt idx="4004">
                  <c:v>1.2271000000000001</c:v>
                </c:pt>
                <c:pt idx="4005">
                  <c:v>1.2175</c:v>
                </c:pt>
                <c:pt idx="4006">
                  <c:v>1.2153</c:v>
                </c:pt>
                <c:pt idx="4007">
                  <c:v>1.2229000000000001</c:v>
                </c:pt>
                <c:pt idx="4008">
                  <c:v>1.2236</c:v>
                </c:pt>
                <c:pt idx="4009">
                  <c:v>1.2272000000000001</c:v>
                </c:pt>
                <c:pt idx="4010">
                  <c:v>1.2301</c:v>
                </c:pt>
                <c:pt idx="4011">
                  <c:v>1.2288999999999999</c:v>
                </c:pt>
                <c:pt idx="4012">
                  <c:v>1.2235</c:v>
                </c:pt>
                <c:pt idx="4013">
                  <c:v>1.2221</c:v>
                </c:pt>
                <c:pt idx="4014">
                  <c:v>1.2345999999999999</c:v>
                </c:pt>
                <c:pt idx="4015">
                  <c:v>1.2502</c:v>
                </c:pt>
                <c:pt idx="4016">
                  <c:v>1.2530999999999999</c:v>
                </c:pt>
                <c:pt idx="4017">
                  <c:v>1.2542</c:v>
                </c:pt>
                <c:pt idx="4018">
                  <c:v>1.2464999999999999</c:v>
                </c:pt>
                <c:pt idx="4019">
                  <c:v>1.2417</c:v>
                </c:pt>
                <c:pt idx="4020">
                  <c:v>1.2399</c:v>
                </c:pt>
                <c:pt idx="4021">
                  <c:v>1.2410000000000001</c:v>
                </c:pt>
                <c:pt idx="4022">
                  <c:v>1.2285999999999999</c:v>
                </c:pt>
                <c:pt idx="4023">
                  <c:v>1.2267000000000001</c:v>
                </c:pt>
                <c:pt idx="4024">
                  <c:v>1.2285999999999999</c:v>
                </c:pt>
                <c:pt idx="4025">
                  <c:v>1.2223999999999999</c:v>
                </c:pt>
                <c:pt idx="4026">
                  <c:v>1.2237</c:v>
                </c:pt>
                <c:pt idx="4027">
                  <c:v>1.2141999999999999</c:v>
                </c:pt>
                <c:pt idx="4028">
                  <c:v>1.2115</c:v>
                </c:pt>
                <c:pt idx="4029">
                  <c:v>1.2214</c:v>
                </c:pt>
                <c:pt idx="4030">
                  <c:v>1.2155</c:v>
                </c:pt>
                <c:pt idx="4031">
                  <c:v>1.204</c:v>
                </c:pt>
                <c:pt idx="4032">
                  <c:v>1.2072000000000001</c:v>
                </c:pt>
                <c:pt idx="4033">
                  <c:v>1.2014</c:v>
                </c:pt>
                <c:pt idx="4034">
                  <c:v>1.2036</c:v>
                </c:pt>
                <c:pt idx="4035">
                  <c:v>1.2032</c:v>
                </c:pt>
                <c:pt idx="4036">
                  <c:v>1.2025999999999999</c:v>
                </c:pt>
                <c:pt idx="4037">
                  <c:v>1.1918</c:v>
                </c:pt>
                <c:pt idx="4038">
                  <c:v>1.1918</c:v>
                </c:pt>
                <c:pt idx="4039">
                  <c:v>1.1975</c:v>
                </c:pt>
                <c:pt idx="4040">
                  <c:v>1.2179</c:v>
                </c:pt>
                <c:pt idx="4041">
                  <c:v>1.2130000000000001</c:v>
                </c:pt>
                <c:pt idx="4042">
                  <c:v>1.2065999999999999</c:v>
                </c:pt>
                <c:pt idx="4043">
                  <c:v>1.1993</c:v>
                </c:pt>
                <c:pt idx="4044">
                  <c:v>1.2023999999999999</c:v>
                </c:pt>
                <c:pt idx="4045">
                  <c:v>1.2025999999999999</c:v>
                </c:pt>
                <c:pt idx="4046">
                  <c:v>1.2075</c:v>
                </c:pt>
                <c:pt idx="4047">
                  <c:v>1.2025000000000001</c:v>
                </c:pt>
                <c:pt idx="4048">
                  <c:v>1.1959</c:v>
                </c:pt>
                <c:pt idx="4049">
                  <c:v>1.1992</c:v>
                </c:pt>
                <c:pt idx="4050">
                  <c:v>1.2022999999999999</c:v>
                </c:pt>
                <c:pt idx="4051">
                  <c:v>1.1954</c:v>
                </c:pt>
                <c:pt idx="4052">
                  <c:v>1.1985999999999999</c:v>
                </c:pt>
                <c:pt idx="4053">
                  <c:v>1.2105999999999999</c:v>
                </c:pt>
                <c:pt idx="4054">
                  <c:v>1.2069000000000001</c:v>
                </c:pt>
                <c:pt idx="4055">
                  <c:v>1.2141</c:v>
                </c:pt>
                <c:pt idx="4056">
                  <c:v>1.2069000000000001</c:v>
                </c:pt>
                <c:pt idx="4057">
                  <c:v>1.1992</c:v>
                </c:pt>
                <c:pt idx="4058">
                  <c:v>1.2019</c:v>
                </c:pt>
                <c:pt idx="4059">
                  <c:v>1.2073</c:v>
                </c:pt>
                <c:pt idx="4060">
                  <c:v>1.1945000000000001</c:v>
                </c:pt>
                <c:pt idx="4061">
                  <c:v>1.1813</c:v>
                </c:pt>
                <c:pt idx="4062">
                  <c:v>1.1804999999999999</c:v>
                </c:pt>
                <c:pt idx="4063">
                  <c:v>1.1781999999999999</c:v>
                </c:pt>
                <c:pt idx="4064">
                  <c:v>1.1764999999999999</c:v>
                </c:pt>
                <c:pt idx="4065">
                  <c:v>1.1687000000000001</c:v>
                </c:pt>
                <c:pt idx="4066">
                  <c:v>1.1734</c:v>
                </c:pt>
                <c:pt idx="4067">
                  <c:v>1.1689000000000001</c:v>
                </c:pt>
                <c:pt idx="4068">
                  <c:v>1.1718999999999999</c:v>
                </c:pt>
                <c:pt idx="4069">
                  <c:v>1.167</c:v>
                </c:pt>
                <c:pt idx="4070">
                  <c:v>1.175</c:v>
                </c:pt>
                <c:pt idx="4071">
                  <c:v>1.1775</c:v>
                </c:pt>
                <c:pt idx="4072">
                  <c:v>1.1724999999999999</c:v>
                </c:pt>
                <c:pt idx="4073">
                  <c:v>1.1814</c:v>
                </c:pt>
                <c:pt idx="4074">
                  <c:v>1.1822999999999999</c:v>
                </c:pt>
                <c:pt idx="4075">
                  <c:v>1.1789000000000001</c:v>
                </c:pt>
                <c:pt idx="4076">
                  <c:v>1.1724999999999999</c:v>
                </c:pt>
                <c:pt idx="4077">
                  <c:v>1.1850000000000001</c:v>
                </c:pt>
                <c:pt idx="4078">
                  <c:v>1.1778999999999999</c:v>
                </c:pt>
                <c:pt idx="4079">
                  <c:v>1.1788000000000001</c:v>
                </c:pt>
                <c:pt idx="4080">
                  <c:v>1.1737</c:v>
                </c:pt>
                <c:pt idx="4081">
                  <c:v>1.1718</c:v>
                </c:pt>
                <c:pt idx="4082">
                  <c:v>1.1788000000000001</c:v>
                </c:pt>
                <c:pt idx="4083">
                  <c:v>1.1779999999999999</c:v>
                </c:pt>
                <c:pt idx="4084">
                  <c:v>1.1724999999999999</c:v>
                </c:pt>
                <c:pt idx="4085">
                  <c:v>1.1818</c:v>
                </c:pt>
                <c:pt idx="4086">
                  <c:v>1.1812</c:v>
                </c:pt>
                <c:pt idx="4087">
                  <c:v>1.1954</c:v>
                </c:pt>
                <c:pt idx="4088">
                  <c:v>1.1945000000000001</c:v>
                </c:pt>
                <c:pt idx="4089">
                  <c:v>1.2</c:v>
                </c:pt>
                <c:pt idx="4090">
                  <c:v>1.1979</c:v>
                </c:pt>
                <c:pt idx="4091">
                  <c:v>1.2013</c:v>
                </c:pt>
                <c:pt idx="4092">
                  <c:v>1.2006999999999999</c:v>
                </c:pt>
                <c:pt idx="4093">
                  <c:v>1.1859</c:v>
                </c:pt>
                <c:pt idx="4094">
                  <c:v>1.1837</c:v>
                </c:pt>
                <c:pt idx="4095">
                  <c:v>1.1868000000000001</c:v>
                </c:pt>
                <c:pt idx="4096">
                  <c:v>1.1869000000000001</c:v>
                </c:pt>
                <c:pt idx="4097">
                  <c:v>1.1844999999999999</c:v>
                </c:pt>
                <c:pt idx="4098">
                  <c:v>1.1827000000000001</c:v>
                </c:pt>
                <c:pt idx="4099">
                  <c:v>1.1833</c:v>
                </c:pt>
                <c:pt idx="4100">
                  <c:v>1.1839999999999999</c:v>
                </c:pt>
                <c:pt idx="4101">
                  <c:v>1.1849000000000001</c:v>
                </c:pt>
                <c:pt idx="4102">
                  <c:v>1.1820999999999999</c:v>
                </c:pt>
                <c:pt idx="4103">
                  <c:v>1.2019</c:v>
                </c:pt>
                <c:pt idx="4104">
                  <c:v>1.2119</c:v>
                </c:pt>
                <c:pt idx="4105">
                  <c:v>1.2110000000000001</c:v>
                </c:pt>
                <c:pt idx="4106">
                  <c:v>1.2151000000000001</c:v>
                </c:pt>
                <c:pt idx="4107">
                  <c:v>1.2088000000000001</c:v>
                </c:pt>
                <c:pt idx="4108">
                  <c:v>1.2064999999999999</c:v>
                </c:pt>
                <c:pt idx="4109">
                  <c:v>1.2128000000000001</c:v>
                </c:pt>
                <c:pt idx="4110">
                  <c:v>1.2036</c:v>
                </c:pt>
                <c:pt idx="4111">
                  <c:v>1.2141999999999999</c:v>
                </c:pt>
                <c:pt idx="4112">
                  <c:v>1.2126999999999999</c:v>
                </c:pt>
                <c:pt idx="4113">
                  <c:v>1.2105999999999999</c:v>
                </c:pt>
                <c:pt idx="4114">
                  <c:v>1.2113</c:v>
                </c:pt>
                <c:pt idx="4115">
                  <c:v>1.2097</c:v>
                </c:pt>
                <c:pt idx="4116">
                  <c:v>1.2135</c:v>
                </c:pt>
                <c:pt idx="4117">
                  <c:v>1.2306999999999999</c:v>
                </c:pt>
                <c:pt idx="4118">
                  <c:v>1.228</c:v>
                </c:pt>
                <c:pt idx="4119">
                  <c:v>1.2241</c:v>
                </c:pt>
                <c:pt idx="4120">
                  <c:v>1.2206999999999999</c:v>
                </c:pt>
                <c:pt idx="4121">
                  <c:v>1.2094</c:v>
                </c:pt>
                <c:pt idx="4122">
                  <c:v>1.2090000000000001</c:v>
                </c:pt>
                <c:pt idx="4123">
                  <c:v>1.2156</c:v>
                </c:pt>
                <c:pt idx="4124">
                  <c:v>1.2064999999999999</c:v>
                </c:pt>
                <c:pt idx="4125">
                  <c:v>1.2091000000000001</c:v>
                </c:pt>
                <c:pt idx="4126">
                  <c:v>1.2023999999999999</c:v>
                </c:pt>
                <c:pt idx="4127">
                  <c:v>1.1967000000000001</c:v>
                </c:pt>
                <c:pt idx="4128">
                  <c:v>1.1980999999999999</c:v>
                </c:pt>
                <c:pt idx="4129">
                  <c:v>1.1960999999999999</c:v>
                </c:pt>
                <c:pt idx="4130">
                  <c:v>1.198</c:v>
                </c:pt>
                <c:pt idx="4131">
                  <c:v>1.1903999999999999</c:v>
                </c:pt>
                <c:pt idx="4132">
                  <c:v>1.1897</c:v>
                </c:pt>
                <c:pt idx="4133">
                  <c:v>1.1916</c:v>
                </c:pt>
                <c:pt idx="4134">
                  <c:v>1.1889000000000001</c:v>
                </c:pt>
                <c:pt idx="4135">
                  <c:v>1.1905999999999999</c:v>
                </c:pt>
                <c:pt idx="4136">
                  <c:v>1.194</c:v>
                </c:pt>
                <c:pt idx="4137">
                  <c:v>1.1936</c:v>
                </c:pt>
                <c:pt idx="4138">
                  <c:v>1.1911</c:v>
                </c:pt>
                <c:pt idx="4139">
                  <c:v>1.1914</c:v>
                </c:pt>
                <c:pt idx="4140">
                  <c:v>1.1918</c:v>
                </c:pt>
                <c:pt idx="4141">
                  <c:v>1.1876</c:v>
                </c:pt>
                <c:pt idx="4142">
                  <c:v>1.1847000000000001</c:v>
                </c:pt>
                <c:pt idx="4143">
                  <c:v>1.1920999999999999</c:v>
                </c:pt>
                <c:pt idx="4144">
                  <c:v>1.1922999999999999</c:v>
                </c:pt>
                <c:pt idx="4145">
                  <c:v>1.2039</c:v>
                </c:pt>
                <c:pt idx="4146">
                  <c:v>1.2044999999999999</c:v>
                </c:pt>
                <c:pt idx="4147">
                  <c:v>1.2017</c:v>
                </c:pt>
                <c:pt idx="4148">
                  <c:v>1.1888000000000001</c:v>
                </c:pt>
                <c:pt idx="4149">
                  <c:v>1.1924999999999999</c:v>
                </c:pt>
                <c:pt idx="4150">
                  <c:v>1.1910000000000001</c:v>
                </c:pt>
                <c:pt idx="4151">
                  <c:v>1.1910000000000001</c:v>
                </c:pt>
                <c:pt idx="4152">
                  <c:v>1.1963999999999999</c:v>
                </c:pt>
                <c:pt idx="4153">
                  <c:v>1.2013</c:v>
                </c:pt>
                <c:pt idx="4154">
                  <c:v>1.2069000000000001</c:v>
                </c:pt>
                <c:pt idx="4155">
                  <c:v>1.2182999999999999</c:v>
                </c:pt>
                <c:pt idx="4156">
                  <c:v>1.2190000000000001</c:v>
                </c:pt>
                <c:pt idx="4157">
                  <c:v>1.2164999999999999</c:v>
                </c:pt>
                <c:pt idx="4158">
                  <c:v>1.2095</c:v>
                </c:pt>
                <c:pt idx="4159">
                  <c:v>1.2078</c:v>
                </c:pt>
                <c:pt idx="4160">
                  <c:v>1.1973</c:v>
                </c:pt>
                <c:pt idx="4161">
                  <c:v>1.2036</c:v>
                </c:pt>
                <c:pt idx="4162">
                  <c:v>1.2016</c:v>
                </c:pt>
                <c:pt idx="4163">
                  <c:v>1.2</c:v>
                </c:pt>
                <c:pt idx="4164">
                  <c:v>1.2023999999999999</c:v>
                </c:pt>
                <c:pt idx="4165">
                  <c:v>1.2166999999999999</c:v>
                </c:pt>
                <c:pt idx="4166">
                  <c:v>1.2118</c:v>
                </c:pt>
                <c:pt idx="4167">
                  <c:v>1.2139</c:v>
                </c:pt>
                <c:pt idx="4168">
                  <c:v>1.2259</c:v>
                </c:pt>
                <c:pt idx="4169">
                  <c:v>1.2288999999999999</c:v>
                </c:pt>
                <c:pt idx="4170">
                  <c:v>1.2230000000000001</c:v>
                </c:pt>
                <c:pt idx="4171">
                  <c:v>1.2093</c:v>
                </c:pt>
                <c:pt idx="4172">
                  <c:v>1.2111000000000001</c:v>
                </c:pt>
                <c:pt idx="4173">
                  <c:v>1.2144999999999999</c:v>
                </c:pt>
                <c:pt idx="4174">
                  <c:v>1.2103999999999999</c:v>
                </c:pt>
                <c:pt idx="4175">
                  <c:v>1.2107999999999999</c:v>
                </c:pt>
                <c:pt idx="4176">
                  <c:v>1.2110000000000001</c:v>
                </c:pt>
                <c:pt idx="4177">
                  <c:v>1.2250000000000001</c:v>
                </c:pt>
                <c:pt idx="4178">
                  <c:v>1.2346999999999999</c:v>
                </c:pt>
                <c:pt idx="4179">
                  <c:v>1.2382</c:v>
                </c:pt>
                <c:pt idx="4180">
                  <c:v>1.2317</c:v>
                </c:pt>
                <c:pt idx="4181">
                  <c:v>1.2341</c:v>
                </c:pt>
                <c:pt idx="4182">
                  <c:v>1.2387999999999999</c:v>
                </c:pt>
                <c:pt idx="4183">
                  <c:v>1.2431000000000001</c:v>
                </c:pt>
                <c:pt idx="4184">
                  <c:v>1.2454000000000001</c:v>
                </c:pt>
                <c:pt idx="4185">
                  <c:v>1.2534000000000001</c:v>
                </c:pt>
                <c:pt idx="4186">
                  <c:v>1.2635000000000001</c:v>
                </c:pt>
                <c:pt idx="4187">
                  <c:v>1.2587999999999999</c:v>
                </c:pt>
                <c:pt idx="4188">
                  <c:v>1.2614000000000001</c:v>
                </c:pt>
                <c:pt idx="4189">
                  <c:v>1.2633000000000001</c:v>
                </c:pt>
                <c:pt idx="4190">
                  <c:v>1.2690999999999999</c:v>
                </c:pt>
                <c:pt idx="4191">
                  <c:v>1.2726</c:v>
                </c:pt>
                <c:pt idx="4192">
                  <c:v>1.2713000000000001</c:v>
                </c:pt>
                <c:pt idx="4193">
                  <c:v>1.2758</c:v>
                </c:pt>
                <c:pt idx="4194">
                  <c:v>1.2782</c:v>
                </c:pt>
                <c:pt idx="4195">
                  <c:v>1.2836000000000001</c:v>
                </c:pt>
                <c:pt idx="4196">
                  <c:v>1.2927999999999999</c:v>
                </c:pt>
                <c:pt idx="4197">
                  <c:v>1.2797000000000001</c:v>
                </c:pt>
                <c:pt idx="4198">
                  <c:v>1.2859</c:v>
                </c:pt>
                <c:pt idx="4199">
                  <c:v>1.2743</c:v>
                </c:pt>
                <c:pt idx="4200">
                  <c:v>1.2844</c:v>
                </c:pt>
                <c:pt idx="4201">
                  <c:v>1.2778</c:v>
                </c:pt>
                <c:pt idx="4202">
                  <c:v>1.2866</c:v>
                </c:pt>
                <c:pt idx="4203">
                  <c:v>1.2814999999999999</c:v>
                </c:pt>
                <c:pt idx="4204">
                  <c:v>1.2753999999999999</c:v>
                </c:pt>
                <c:pt idx="4205">
                  <c:v>1.2799</c:v>
                </c:pt>
                <c:pt idx="4206">
                  <c:v>1.2738</c:v>
                </c:pt>
                <c:pt idx="4207">
                  <c:v>1.2749999999999999</c:v>
                </c:pt>
                <c:pt idx="4208">
                  <c:v>1.2869999999999999</c:v>
                </c:pt>
                <c:pt idx="4209">
                  <c:v>1.2810000000000001</c:v>
                </c:pt>
                <c:pt idx="4210">
                  <c:v>1.2804</c:v>
                </c:pt>
                <c:pt idx="4211">
                  <c:v>1.2918000000000001</c:v>
                </c:pt>
                <c:pt idx="4212">
                  <c:v>1.2906</c:v>
                </c:pt>
                <c:pt idx="4213">
                  <c:v>1.2833000000000001</c:v>
                </c:pt>
                <c:pt idx="4214">
                  <c:v>1.2786</c:v>
                </c:pt>
                <c:pt idx="4215">
                  <c:v>1.2652000000000001</c:v>
                </c:pt>
                <c:pt idx="4216">
                  <c:v>1.2639</c:v>
                </c:pt>
                <c:pt idx="4217">
                  <c:v>1.2586999999999999</c:v>
                </c:pt>
                <c:pt idx="4218">
                  <c:v>1.2534000000000001</c:v>
                </c:pt>
                <c:pt idx="4219">
                  <c:v>1.2597</c:v>
                </c:pt>
                <c:pt idx="4220">
                  <c:v>1.2637</c:v>
                </c:pt>
                <c:pt idx="4221">
                  <c:v>1.2642</c:v>
                </c:pt>
                <c:pt idx="4222">
                  <c:v>1.2577</c:v>
                </c:pt>
                <c:pt idx="4223">
                  <c:v>1.2579</c:v>
                </c:pt>
                <c:pt idx="4224">
                  <c:v>1.266</c:v>
                </c:pt>
                <c:pt idx="4225">
                  <c:v>1.2578</c:v>
                </c:pt>
                <c:pt idx="4226">
                  <c:v>1.2505999999999999</c:v>
                </c:pt>
                <c:pt idx="4227">
                  <c:v>1.258</c:v>
                </c:pt>
                <c:pt idx="4228">
                  <c:v>1.2577</c:v>
                </c:pt>
                <c:pt idx="4229">
                  <c:v>1.2556</c:v>
                </c:pt>
                <c:pt idx="4230">
                  <c:v>1.2665</c:v>
                </c:pt>
                <c:pt idx="4231">
                  <c:v>1.2791000000000001</c:v>
                </c:pt>
                <c:pt idx="4232">
                  <c:v>1.2803</c:v>
                </c:pt>
                <c:pt idx="4233">
                  <c:v>1.28</c:v>
                </c:pt>
                <c:pt idx="4234">
                  <c:v>1.2724</c:v>
                </c:pt>
                <c:pt idx="4235">
                  <c:v>1.2781</c:v>
                </c:pt>
                <c:pt idx="4236">
                  <c:v>1.2810000000000001</c:v>
                </c:pt>
                <c:pt idx="4237">
                  <c:v>1.2728999999999999</c:v>
                </c:pt>
                <c:pt idx="4238">
                  <c:v>1.2774000000000001</c:v>
                </c:pt>
                <c:pt idx="4239">
                  <c:v>1.2704</c:v>
                </c:pt>
                <c:pt idx="4240">
                  <c:v>1.2688999999999999</c:v>
                </c:pt>
                <c:pt idx="4241">
                  <c:v>1.2652000000000001</c:v>
                </c:pt>
                <c:pt idx="4242">
                  <c:v>1.2518</c:v>
                </c:pt>
                <c:pt idx="4243">
                  <c:v>1.2504999999999999</c:v>
                </c:pt>
                <c:pt idx="4244">
                  <c:v>1.2585999999999999</c:v>
                </c:pt>
                <c:pt idx="4245">
                  <c:v>1.2627999999999999</c:v>
                </c:pt>
                <c:pt idx="4246">
                  <c:v>1.2695000000000001</c:v>
                </c:pt>
                <c:pt idx="4247">
                  <c:v>1.2635000000000001</c:v>
                </c:pt>
                <c:pt idx="4248">
                  <c:v>1.2577</c:v>
                </c:pt>
                <c:pt idx="4249">
                  <c:v>1.2718</c:v>
                </c:pt>
                <c:pt idx="4250">
                  <c:v>1.2698</c:v>
                </c:pt>
                <c:pt idx="4251">
                  <c:v>1.2759</c:v>
                </c:pt>
                <c:pt idx="4252">
                  <c:v>1.2766999999999999</c:v>
                </c:pt>
                <c:pt idx="4253">
                  <c:v>1.2826</c:v>
                </c:pt>
                <c:pt idx="4254">
                  <c:v>1.2786999999999999</c:v>
                </c:pt>
                <c:pt idx="4255">
                  <c:v>1.2803</c:v>
                </c:pt>
                <c:pt idx="4256">
                  <c:v>1.2873999999999999</c:v>
                </c:pt>
                <c:pt idx="4257">
                  <c:v>1.2843</c:v>
                </c:pt>
                <c:pt idx="4258">
                  <c:v>1.2833000000000001</c:v>
                </c:pt>
                <c:pt idx="4259">
                  <c:v>1.2861</c:v>
                </c:pt>
                <c:pt idx="4260">
                  <c:v>1.2793999999999999</c:v>
                </c:pt>
                <c:pt idx="4261">
                  <c:v>1.2721</c:v>
                </c:pt>
                <c:pt idx="4262">
                  <c:v>1.2713999999999999</c:v>
                </c:pt>
                <c:pt idx="4263">
                  <c:v>1.2784</c:v>
                </c:pt>
                <c:pt idx="4264">
                  <c:v>1.2839</c:v>
                </c:pt>
                <c:pt idx="4265">
                  <c:v>1.2827999999999999</c:v>
                </c:pt>
                <c:pt idx="4266">
                  <c:v>1.2824</c:v>
                </c:pt>
                <c:pt idx="4267">
                  <c:v>1.2892000000000001</c:v>
                </c:pt>
                <c:pt idx="4268">
                  <c:v>1.2803</c:v>
                </c:pt>
                <c:pt idx="4269">
                  <c:v>1.2786999999999999</c:v>
                </c:pt>
                <c:pt idx="4270">
                  <c:v>1.2765</c:v>
                </c:pt>
                <c:pt idx="4271">
                  <c:v>1.2751999999999999</c:v>
                </c:pt>
                <c:pt idx="4272">
                  <c:v>1.278</c:v>
                </c:pt>
                <c:pt idx="4273">
                  <c:v>1.2824</c:v>
                </c:pt>
                <c:pt idx="4274">
                  <c:v>1.2833000000000001</c:v>
                </c:pt>
                <c:pt idx="4275">
                  <c:v>1.2812999999999999</c:v>
                </c:pt>
                <c:pt idx="4276">
                  <c:v>1.2833999999999999</c:v>
                </c:pt>
                <c:pt idx="4277">
                  <c:v>1.2873000000000001</c:v>
                </c:pt>
                <c:pt idx="4278">
                  <c:v>1.2816000000000001</c:v>
                </c:pt>
                <c:pt idx="4279">
                  <c:v>1.2805</c:v>
                </c:pt>
                <c:pt idx="4280">
                  <c:v>1.2730999999999999</c:v>
                </c:pt>
                <c:pt idx="4281">
                  <c:v>1.2673000000000001</c:v>
                </c:pt>
                <c:pt idx="4282">
                  <c:v>1.2702</c:v>
                </c:pt>
                <c:pt idx="4283">
                  <c:v>1.2687999999999999</c:v>
                </c:pt>
                <c:pt idx="4284">
                  <c:v>1.2688999999999999</c:v>
                </c:pt>
                <c:pt idx="4285">
                  <c:v>1.2725</c:v>
                </c:pt>
                <c:pt idx="4286">
                  <c:v>1.2665</c:v>
                </c:pt>
                <c:pt idx="4287">
                  <c:v>1.2704</c:v>
                </c:pt>
                <c:pt idx="4288">
                  <c:v>1.2678</c:v>
                </c:pt>
                <c:pt idx="4289">
                  <c:v>1.2685999999999999</c:v>
                </c:pt>
                <c:pt idx="4290">
                  <c:v>1.278</c:v>
                </c:pt>
                <c:pt idx="4291">
                  <c:v>1.2784</c:v>
                </c:pt>
                <c:pt idx="4292">
                  <c:v>1.2746</c:v>
                </c:pt>
                <c:pt idx="4293">
                  <c:v>1.2690999999999999</c:v>
                </c:pt>
                <c:pt idx="4294">
                  <c:v>1.27</c:v>
                </c:pt>
                <c:pt idx="4295">
                  <c:v>1.2703</c:v>
                </c:pt>
                <c:pt idx="4296">
                  <c:v>1.2674000000000001</c:v>
                </c:pt>
                <c:pt idx="4297">
                  <c:v>1.2738</c:v>
                </c:pt>
                <c:pt idx="4298">
                  <c:v>1.2732000000000001</c:v>
                </c:pt>
                <c:pt idx="4299">
                  <c:v>1.2715000000000001</c:v>
                </c:pt>
                <c:pt idx="4300">
                  <c:v>1.2694000000000001</c:v>
                </c:pt>
                <c:pt idx="4301">
                  <c:v>1.2601</c:v>
                </c:pt>
                <c:pt idx="4302">
                  <c:v>1.2594000000000001</c:v>
                </c:pt>
                <c:pt idx="4303">
                  <c:v>1.2537</c:v>
                </c:pt>
                <c:pt idx="4304">
                  <c:v>1.2514000000000001</c:v>
                </c:pt>
                <c:pt idx="4305">
                  <c:v>1.2555000000000001</c:v>
                </c:pt>
                <c:pt idx="4306">
                  <c:v>1.2513000000000001</c:v>
                </c:pt>
                <c:pt idx="4307">
                  <c:v>1.2533000000000001</c:v>
                </c:pt>
                <c:pt idx="4308">
                  <c:v>1.2544999999999999</c:v>
                </c:pt>
                <c:pt idx="4309">
                  <c:v>1.2533000000000001</c:v>
                </c:pt>
                <c:pt idx="4310">
                  <c:v>1.2625</c:v>
                </c:pt>
                <c:pt idx="4311">
                  <c:v>1.2618</c:v>
                </c:pt>
                <c:pt idx="4312">
                  <c:v>1.2551999999999999</c:v>
                </c:pt>
                <c:pt idx="4313">
                  <c:v>1.2558</c:v>
                </c:pt>
                <c:pt idx="4314">
                  <c:v>1.2601</c:v>
                </c:pt>
                <c:pt idx="4315">
                  <c:v>1.2692999999999999</c:v>
                </c:pt>
                <c:pt idx="4316">
                  <c:v>1.2741</c:v>
                </c:pt>
                <c:pt idx="4317">
                  <c:v>1.2725</c:v>
                </c:pt>
                <c:pt idx="4318">
                  <c:v>1.2762</c:v>
                </c:pt>
                <c:pt idx="4319">
                  <c:v>1.2757000000000001</c:v>
                </c:pt>
                <c:pt idx="4320">
                  <c:v>1.2779</c:v>
                </c:pt>
                <c:pt idx="4321">
                  <c:v>1.2718</c:v>
                </c:pt>
                <c:pt idx="4322">
                  <c:v>1.2724</c:v>
                </c:pt>
                <c:pt idx="4323">
                  <c:v>1.2777000000000001</c:v>
                </c:pt>
                <c:pt idx="4324">
                  <c:v>1.2757000000000001</c:v>
                </c:pt>
                <c:pt idx="4325">
                  <c:v>1.2828999999999999</c:v>
                </c:pt>
                <c:pt idx="4326">
                  <c:v>1.284</c:v>
                </c:pt>
                <c:pt idx="4327">
                  <c:v>1.2805</c:v>
                </c:pt>
                <c:pt idx="4328">
                  <c:v>1.2810999999999999</c:v>
                </c:pt>
                <c:pt idx="4329">
                  <c:v>1.2827999999999999</c:v>
                </c:pt>
                <c:pt idx="4330">
                  <c:v>1.2796000000000001</c:v>
                </c:pt>
                <c:pt idx="4331">
                  <c:v>1.2827999999999999</c:v>
                </c:pt>
                <c:pt idx="4332">
                  <c:v>1.2816000000000001</c:v>
                </c:pt>
                <c:pt idx="4333">
                  <c:v>1.2845</c:v>
                </c:pt>
                <c:pt idx="4334">
                  <c:v>1.2944</c:v>
                </c:pt>
                <c:pt idx="4335">
                  <c:v>1.2945</c:v>
                </c:pt>
                <c:pt idx="4336">
                  <c:v>1.3094000000000001</c:v>
                </c:pt>
                <c:pt idx="4337">
                  <c:v>1.3134000000000001</c:v>
                </c:pt>
                <c:pt idx="4338">
                  <c:v>1.3199000000000001</c:v>
                </c:pt>
                <c:pt idx="4339">
                  <c:v>1.3155000000000001</c:v>
                </c:pt>
                <c:pt idx="4340">
                  <c:v>1.3242</c:v>
                </c:pt>
                <c:pt idx="4341">
                  <c:v>1.3336999999999999</c:v>
                </c:pt>
                <c:pt idx="4342">
                  <c:v>1.3343</c:v>
                </c:pt>
                <c:pt idx="4343">
                  <c:v>1.3315999999999999</c:v>
                </c:pt>
                <c:pt idx="4344">
                  <c:v>1.3287</c:v>
                </c:pt>
                <c:pt idx="4345">
                  <c:v>1.3287</c:v>
                </c:pt>
                <c:pt idx="4346">
                  <c:v>1.3202</c:v>
                </c:pt>
                <c:pt idx="4347">
                  <c:v>1.3237000000000001</c:v>
                </c:pt>
                <c:pt idx="4348">
                  <c:v>1.3285</c:v>
                </c:pt>
                <c:pt idx="4349">
                  <c:v>1.3214000000000001</c:v>
                </c:pt>
                <c:pt idx="4350">
                  <c:v>1.3143</c:v>
                </c:pt>
                <c:pt idx="4351">
                  <c:v>1.3080000000000001</c:v>
                </c:pt>
                <c:pt idx="4352">
                  <c:v>1.3098000000000001</c:v>
                </c:pt>
                <c:pt idx="4353">
                  <c:v>1.3197000000000001</c:v>
                </c:pt>
                <c:pt idx="4354">
                  <c:v>1.3172999999999999</c:v>
                </c:pt>
                <c:pt idx="4355">
                  <c:v>1.3176000000000001</c:v>
                </c:pt>
                <c:pt idx="4356">
                  <c:v>1.3128</c:v>
                </c:pt>
                <c:pt idx="4357">
                  <c:v>1.3121</c:v>
                </c:pt>
                <c:pt idx="4358">
                  <c:v>1.3096999999999999</c:v>
                </c:pt>
                <c:pt idx="4359">
                  <c:v>1.3113999999999999</c:v>
                </c:pt>
                <c:pt idx="4360">
                  <c:v>1.3149999999999999</c:v>
                </c:pt>
                <c:pt idx="4361">
                  <c:v>1.3197000000000001</c:v>
                </c:pt>
                <c:pt idx="4362">
                  <c:v>1.3201000000000001</c:v>
                </c:pt>
                <c:pt idx="4363">
                  <c:v>1.3272999999999999</c:v>
                </c:pt>
                <c:pt idx="4364">
                  <c:v>1.3169</c:v>
                </c:pt>
                <c:pt idx="4365">
                  <c:v>1.3084</c:v>
                </c:pt>
                <c:pt idx="4366">
                  <c:v>1.3002</c:v>
                </c:pt>
                <c:pt idx="4367">
                  <c:v>1.3024</c:v>
                </c:pt>
                <c:pt idx="4368">
                  <c:v>1.3</c:v>
                </c:pt>
                <c:pt idx="4369">
                  <c:v>1.2938000000000001</c:v>
                </c:pt>
                <c:pt idx="4370">
                  <c:v>1.2892999999999999</c:v>
                </c:pt>
                <c:pt idx="4371">
                  <c:v>1.2923</c:v>
                </c:pt>
                <c:pt idx="4372">
                  <c:v>1.2938000000000001</c:v>
                </c:pt>
                <c:pt idx="4373">
                  <c:v>1.2918000000000001</c:v>
                </c:pt>
                <c:pt idx="4374">
                  <c:v>1.2938000000000001</c:v>
                </c:pt>
                <c:pt idx="4375">
                  <c:v>1.2963</c:v>
                </c:pt>
                <c:pt idx="4376">
                  <c:v>1.2957000000000001</c:v>
                </c:pt>
                <c:pt idx="4377">
                  <c:v>1.2950999999999999</c:v>
                </c:pt>
                <c:pt idx="4378">
                  <c:v>1.3026</c:v>
                </c:pt>
                <c:pt idx="4379">
                  <c:v>1.2969999999999999</c:v>
                </c:pt>
                <c:pt idx="4380">
                  <c:v>1.2930999999999999</c:v>
                </c:pt>
                <c:pt idx="4381">
                  <c:v>1.2916000000000001</c:v>
                </c:pt>
                <c:pt idx="4382">
                  <c:v>1.2957000000000001</c:v>
                </c:pt>
                <c:pt idx="4383">
                  <c:v>1.2969999999999999</c:v>
                </c:pt>
                <c:pt idx="4384">
                  <c:v>1.3031999999999999</c:v>
                </c:pt>
                <c:pt idx="4385">
                  <c:v>1.3022</c:v>
                </c:pt>
                <c:pt idx="4386">
                  <c:v>1.2961</c:v>
                </c:pt>
                <c:pt idx="4387">
                  <c:v>1.2928999999999999</c:v>
                </c:pt>
                <c:pt idx="4388">
                  <c:v>1.2985</c:v>
                </c:pt>
                <c:pt idx="4389">
                  <c:v>1.3012000000000001</c:v>
                </c:pt>
                <c:pt idx="4390">
                  <c:v>1.3042</c:v>
                </c:pt>
                <c:pt idx="4391">
                  <c:v>1.3008</c:v>
                </c:pt>
                <c:pt idx="4392">
                  <c:v>1.2966</c:v>
                </c:pt>
                <c:pt idx="4393">
                  <c:v>1.3039000000000001</c:v>
                </c:pt>
                <c:pt idx="4394">
                  <c:v>1.3130999999999999</c:v>
                </c:pt>
                <c:pt idx="4395">
                  <c:v>1.3141</c:v>
                </c:pt>
                <c:pt idx="4396">
                  <c:v>1.3138000000000001</c:v>
                </c:pt>
                <c:pt idx="4397">
                  <c:v>1.3155999999999999</c:v>
                </c:pt>
                <c:pt idx="4398">
                  <c:v>1.3138000000000001</c:v>
                </c:pt>
                <c:pt idx="4399">
                  <c:v>1.3139000000000001</c:v>
                </c:pt>
                <c:pt idx="4400">
                  <c:v>1.3126</c:v>
                </c:pt>
                <c:pt idx="4401">
                  <c:v>1.3166</c:v>
                </c:pt>
                <c:pt idx="4402">
                  <c:v>1.3188</c:v>
                </c:pt>
                <c:pt idx="4403">
                  <c:v>1.3242</c:v>
                </c:pt>
                <c:pt idx="4404">
                  <c:v>1.3229</c:v>
                </c:pt>
                <c:pt idx="4405">
                  <c:v>1.3186</c:v>
                </c:pt>
                <c:pt idx="4406">
                  <c:v>1.3191999999999999</c:v>
                </c:pt>
                <c:pt idx="4407">
                  <c:v>1.3089999999999999</c:v>
                </c:pt>
                <c:pt idx="4408">
                  <c:v>1.3128</c:v>
                </c:pt>
                <c:pt idx="4409">
                  <c:v>1.3176999999999999</c:v>
                </c:pt>
                <c:pt idx="4410">
                  <c:v>1.3132999999999999</c:v>
                </c:pt>
                <c:pt idx="4411">
                  <c:v>1.3115999999999999</c:v>
                </c:pt>
                <c:pt idx="4412">
                  <c:v>1.3189</c:v>
                </c:pt>
                <c:pt idx="4413">
                  <c:v>1.3197000000000001</c:v>
                </c:pt>
                <c:pt idx="4414">
                  <c:v>1.3223</c:v>
                </c:pt>
                <c:pt idx="4415">
                  <c:v>1.3237999999999999</c:v>
                </c:pt>
                <c:pt idx="4416">
                  <c:v>1.3317999999999999</c:v>
                </c:pt>
                <c:pt idx="4417">
                  <c:v>1.3302</c:v>
                </c:pt>
                <c:pt idx="4418">
                  <c:v>1.3317999999999999</c:v>
                </c:pt>
                <c:pt idx="4419">
                  <c:v>1.3386</c:v>
                </c:pt>
                <c:pt idx="4420">
                  <c:v>1.3331</c:v>
                </c:pt>
                <c:pt idx="4421">
                  <c:v>1.3283</c:v>
                </c:pt>
                <c:pt idx="4422">
                  <c:v>1.333</c:v>
                </c:pt>
                <c:pt idx="4423">
                  <c:v>1.3351999999999999</c:v>
                </c:pt>
                <c:pt idx="4424">
                  <c:v>1.3312999999999999</c:v>
                </c:pt>
                <c:pt idx="4425">
                  <c:v>1.3331</c:v>
                </c:pt>
                <c:pt idx="4426">
                  <c:v>1.3353999999999999</c:v>
                </c:pt>
                <c:pt idx="4427">
                  <c:v>1.3366</c:v>
                </c:pt>
                <c:pt idx="4428">
                  <c:v>1.333</c:v>
                </c:pt>
                <c:pt idx="4429">
                  <c:v>1.3368</c:v>
                </c:pt>
                <c:pt idx="4430">
                  <c:v>1.3429</c:v>
                </c:pt>
                <c:pt idx="4431">
                  <c:v>1.3378999999999999</c:v>
                </c:pt>
                <c:pt idx="4432">
                  <c:v>1.3353999999999999</c:v>
                </c:pt>
                <c:pt idx="4433">
                  <c:v>1.3439999999999999</c:v>
                </c:pt>
                <c:pt idx="4434">
                  <c:v>1.3431</c:v>
                </c:pt>
                <c:pt idx="4435">
                  <c:v>1.3482000000000001</c:v>
                </c:pt>
                <c:pt idx="4436">
                  <c:v>1.3527</c:v>
                </c:pt>
                <c:pt idx="4437">
                  <c:v>1.3534999999999999</c:v>
                </c:pt>
                <c:pt idx="4438">
                  <c:v>1.3567</c:v>
                </c:pt>
                <c:pt idx="4439">
                  <c:v>1.3609</c:v>
                </c:pt>
                <c:pt idx="4440">
                  <c:v>1.3613</c:v>
                </c:pt>
                <c:pt idx="4441">
                  <c:v>1.359</c:v>
                </c:pt>
                <c:pt idx="4442">
                  <c:v>1.3576999999999999</c:v>
                </c:pt>
                <c:pt idx="4443">
                  <c:v>1.3639999999999999</c:v>
                </c:pt>
                <c:pt idx="4444">
                  <c:v>1.3637999999999999</c:v>
                </c:pt>
                <c:pt idx="4445">
                  <c:v>1.3601000000000001</c:v>
                </c:pt>
                <c:pt idx="4446">
                  <c:v>1.3652</c:v>
                </c:pt>
                <c:pt idx="4447">
                  <c:v>1.3648</c:v>
                </c:pt>
                <c:pt idx="4448">
                  <c:v>1.3604000000000001</c:v>
                </c:pt>
                <c:pt idx="4449">
                  <c:v>1.3592</c:v>
                </c:pt>
                <c:pt idx="4450">
                  <c:v>1.3549</c:v>
                </c:pt>
                <c:pt idx="4451">
                  <c:v>1.3591</c:v>
                </c:pt>
                <c:pt idx="4452">
                  <c:v>1.3601000000000001</c:v>
                </c:pt>
                <c:pt idx="4453">
                  <c:v>1.3543000000000001</c:v>
                </c:pt>
                <c:pt idx="4454">
                  <c:v>1.3528</c:v>
                </c:pt>
                <c:pt idx="4455">
                  <c:v>1.3485</c:v>
                </c:pt>
                <c:pt idx="4456">
                  <c:v>1.3524</c:v>
                </c:pt>
                <c:pt idx="4457">
                  <c:v>1.3546</c:v>
                </c:pt>
                <c:pt idx="4458">
                  <c:v>1.3591</c:v>
                </c:pt>
                <c:pt idx="4459">
                  <c:v>1.3514999999999999</c:v>
                </c:pt>
                <c:pt idx="4460">
                  <c:v>1.3493999999999999</c:v>
                </c:pt>
                <c:pt idx="4461">
                  <c:v>1.3509</c:v>
                </c:pt>
                <c:pt idx="4462">
                  <c:v>1.3469</c:v>
                </c:pt>
                <c:pt idx="4463">
                  <c:v>1.3448</c:v>
                </c:pt>
                <c:pt idx="4464">
                  <c:v>1.3458999999999999</c:v>
                </c:pt>
                <c:pt idx="4465">
                  <c:v>1.3429</c:v>
                </c:pt>
                <c:pt idx="4466">
                  <c:v>1.3442000000000001</c:v>
                </c:pt>
                <c:pt idx="4467">
                  <c:v>1.3452</c:v>
                </c:pt>
                <c:pt idx="4468">
                  <c:v>1.3448</c:v>
                </c:pt>
                <c:pt idx="4469">
                  <c:v>1.3429</c:v>
                </c:pt>
                <c:pt idx="4470">
                  <c:v>1.3452999999999999</c:v>
                </c:pt>
                <c:pt idx="4471">
                  <c:v>1.3449</c:v>
                </c:pt>
                <c:pt idx="4472">
                  <c:v>1.349</c:v>
                </c:pt>
                <c:pt idx="4473">
                  <c:v>1.3524</c:v>
                </c:pt>
                <c:pt idx="4474">
                  <c:v>1.3504</c:v>
                </c:pt>
                <c:pt idx="4475">
                  <c:v>1.3432999999999999</c:v>
                </c:pt>
                <c:pt idx="4476">
                  <c:v>1.3372999999999999</c:v>
                </c:pt>
                <c:pt idx="4477">
                  <c:v>1.3357000000000001</c:v>
                </c:pt>
                <c:pt idx="4478">
                  <c:v>1.3302</c:v>
                </c:pt>
                <c:pt idx="4479">
                  <c:v>1.3310999999999999</c:v>
                </c:pt>
                <c:pt idx="4480">
                  <c:v>1.3311999999999999</c:v>
                </c:pt>
                <c:pt idx="4481">
                  <c:v>1.3388</c:v>
                </c:pt>
                <c:pt idx="4482">
                  <c:v>1.3413999999999999</c:v>
                </c:pt>
                <c:pt idx="4483">
                  <c:v>1.3427</c:v>
                </c:pt>
                <c:pt idx="4484">
                  <c:v>1.3404</c:v>
                </c:pt>
                <c:pt idx="4485">
                  <c:v>1.3389</c:v>
                </c:pt>
                <c:pt idx="4486">
                  <c:v>1.347</c:v>
                </c:pt>
                <c:pt idx="4487">
                  <c:v>1.3463000000000001</c:v>
                </c:pt>
                <c:pt idx="4488">
                  <c:v>1.3454999999999999</c:v>
                </c:pt>
                <c:pt idx="4489">
                  <c:v>1.3452999999999999</c:v>
                </c:pt>
                <c:pt idx="4490">
                  <c:v>1.3449</c:v>
                </c:pt>
                <c:pt idx="4491">
                  <c:v>1.3541000000000001</c:v>
                </c:pt>
                <c:pt idx="4492">
                  <c:v>1.3623000000000001</c:v>
                </c:pt>
                <c:pt idx="4493">
                  <c:v>1.3609</c:v>
                </c:pt>
                <c:pt idx="4494">
                  <c:v>1.3613</c:v>
                </c:pt>
                <c:pt idx="4495">
                  <c:v>1.3599000000000001</c:v>
                </c:pt>
                <c:pt idx="4496">
                  <c:v>1.3627</c:v>
                </c:pt>
                <c:pt idx="4497">
                  <c:v>1.3626</c:v>
                </c:pt>
                <c:pt idx="4498">
                  <c:v>1.3747</c:v>
                </c:pt>
                <c:pt idx="4499">
                  <c:v>1.3745000000000001</c:v>
                </c:pt>
                <c:pt idx="4500">
                  <c:v>1.3789</c:v>
                </c:pt>
                <c:pt idx="4501">
                  <c:v>1.3782000000000001</c:v>
                </c:pt>
                <c:pt idx="4502">
                  <c:v>1.3772</c:v>
                </c:pt>
                <c:pt idx="4503">
                  <c:v>1.3780999999999999</c:v>
                </c:pt>
                <c:pt idx="4504">
                  <c:v>1.3803000000000001</c:v>
                </c:pt>
                <c:pt idx="4505">
                  <c:v>1.3804000000000001</c:v>
                </c:pt>
                <c:pt idx="4506">
                  <c:v>1.3827</c:v>
                </c:pt>
                <c:pt idx="4507">
                  <c:v>1.3807</c:v>
                </c:pt>
                <c:pt idx="4508">
                  <c:v>1.3822999999999999</c:v>
                </c:pt>
                <c:pt idx="4509">
                  <c:v>1.3721999999999999</c:v>
                </c:pt>
                <c:pt idx="4510">
                  <c:v>1.3747</c:v>
                </c:pt>
                <c:pt idx="4511">
                  <c:v>1.3635999999999999</c:v>
                </c:pt>
                <c:pt idx="4512">
                  <c:v>1.3696999999999999</c:v>
                </c:pt>
                <c:pt idx="4513">
                  <c:v>1.3684000000000001</c:v>
                </c:pt>
                <c:pt idx="4514">
                  <c:v>1.3667</c:v>
                </c:pt>
                <c:pt idx="4515">
                  <c:v>1.3703000000000001</c:v>
                </c:pt>
                <c:pt idx="4516">
                  <c:v>1.3773</c:v>
                </c:pt>
                <c:pt idx="4517">
                  <c:v>1.3793</c:v>
                </c:pt>
                <c:pt idx="4518">
                  <c:v>1.3735999999999999</c:v>
                </c:pt>
                <c:pt idx="4519">
                  <c:v>1.3797999999999999</c:v>
                </c:pt>
                <c:pt idx="4520">
                  <c:v>1.3677999999999999</c:v>
                </c:pt>
                <c:pt idx="4521">
                  <c:v>1.3693</c:v>
                </c:pt>
                <c:pt idx="4522">
                  <c:v>1.3613</c:v>
                </c:pt>
                <c:pt idx="4523">
                  <c:v>1.3532999999999999</c:v>
                </c:pt>
                <c:pt idx="4524">
                  <c:v>1.3442000000000001</c:v>
                </c:pt>
                <c:pt idx="4525">
                  <c:v>1.3426</c:v>
                </c:pt>
                <c:pt idx="4526">
                  <c:v>1.3474999999999999</c:v>
                </c:pt>
                <c:pt idx="4527">
                  <c:v>1.3473999999999999</c:v>
                </c:pt>
                <c:pt idx="4528">
                  <c:v>1.3466</c:v>
                </c:pt>
                <c:pt idx="4529">
                  <c:v>1.3543000000000001</c:v>
                </c:pt>
                <c:pt idx="4530">
                  <c:v>1.3565</c:v>
                </c:pt>
                <c:pt idx="4531">
                  <c:v>1.3674999999999999</c:v>
                </c:pt>
                <c:pt idx="4532">
                  <c:v>1.3647</c:v>
                </c:pt>
                <c:pt idx="4533">
                  <c:v>1.3603000000000001</c:v>
                </c:pt>
                <c:pt idx="4534">
                  <c:v>1.3677000000000001</c:v>
                </c:pt>
                <c:pt idx="4535">
                  <c:v>1.3625</c:v>
                </c:pt>
                <c:pt idx="4536">
                  <c:v>1.363</c:v>
                </c:pt>
                <c:pt idx="4537">
                  <c:v>1.3624000000000001</c:v>
                </c:pt>
                <c:pt idx="4538">
                  <c:v>1.3605</c:v>
                </c:pt>
                <c:pt idx="4539">
                  <c:v>1.3646</c:v>
                </c:pt>
                <c:pt idx="4540">
                  <c:v>1.3691</c:v>
                </c:pt>
                <c:pt idx="4541">
                  <c:v>1.3768</c:v>
                </c:pt>
                <c:pt idx="4542">
                  <c:v>1.3801999999999999</c:v>
                </c:pt>
                <c:pt idx="4543">
                  <c:v>1.3839000000000001</c:v>
                </c:pt>
                <c:pt idx="4544">
                  <c:v>1.3904000000000001</c:v>
                </c:pt>
                <c:pt idx="4545">
                  <c:v>1.3885000000000001</c:v>
                </c:pt>
                <c:pt idx="4546">
                  <c:v>1.3875</c:v>
                </c:pt>
                <c:pt idx="4547">
                  <c:v>1.3867</c:v>
                </c:pt>
                <c:pt idx="4548">
                  <c:v>1.3984000000000001</c:v>
                </c:pt>
                <c:pt idx="4549">
                  <c:v>1.3956999999999999</c:v>
                </c:pt>
                <c:pt idx="4550">
                  <c:v>1.4064000000000001</c:v>
                </c:pt>
                <c:pt idx="4551">
                  <c:v>1.4091</c:v>
                </c:pt>
                <c:pt idx="4552">
                  <c:v>1.4087000000000001</c:v>
                </c:pt>
                <c:pt idx="4553">
                  <c:v>1.4137999999999999</c:v>
                </c:pt>
                <c:pt idx="4554">
                  <c:v>1.4128000000000001</c:v>
                </c:pt>
                <c:pt idx="4555">
                  <c:v>1.4153</c:v>
                </c:pt>
                <c:pt idx="4556">
                  <c:v>1.4267000000000001</c:v>
                </c:pt>
                <c:pt idx="4557">
                  <c:v>1.4231</c:v>
                </c:pt>
                <c:pt idx="4558">
                  <c:v>1.4154</c:v>
                </c:pt>
                <c:pt idx="4559">
                  <c:v>1.409</c:v>
                </c:pt>
                <c:pt idx="4560">
                  <c:v>1.4137999999999999</c:v>
                </c:pt>
                <c:pt idx="4561">
                  <c:v>1.4136</c:v>
                </c:pt>
                <c:pt idx="4562">
                  <c:v>1.4048</c:v>
                </c:pt>
                <c:pt idx="4563">
                  <c:v>1.4106000000000001</c:v>
                </c:pt>
                <c:pt idx="4564">
                  <c:v>1.4144999999999999</c:v>
                </c:pt>
                <c:pt idx="4565">
                  <c:v>1.4196</c:v>
                </c:pt>
                <c:pt idx="4566">
                  <c:v>1.4177999999999999</c:v>
                </c:pt>
                <c:pt idx="4567">
                  <c:v>1.4205000000000001</c:v>
                </c:pt>
                <c:pt idx="4568">
                  <c:v>1.4173</c:v>
                </c:pt>
                <c:pt idx="4569">
                  <c:v>1.4208000000000001</c:v>
                </c:pt>
                <c:pt idx="4570">
                  <c:v>1.4295</c:v>
                </c:pt>
                <c:pt idx="4571">
                  <c:v>1.4300999999999999</c:v>
                </c:pt>
                <c:pt idx="4572">
                  <c:v>1.4180999999999999</c:v>
                </c:pt>
                <c:pt idx="4573">
                  <c:v>1.4262999999999999</c:v>
                </c:pt>
                <c:pt idx="4574">
                  <c:v>1.4266000000000001</c:v>
                </c:pt>
                <c:pt idx="4575">
                  <c:v>1.4323999999999999</c:v>
                </c:pt>
                <c:pt idx="4576">
                  <c:v>1.4393</c:v>
                </c:pt>
                <c:pt idx="4577">
                  <c:v>1.4424999999999999</c:v>
                </c:pt>
                <c:pt idx="4578">
                  <c:v>1.4432</c:v>
                </c:pt>
                <c:pt idx="4579">
                  <c:v>1.4487000000000001</c:v>
                </c:pt>
                <c:pt idx="4580">
                  <c:v>1.4424999999999999</c:v>
                </c:pt>
                <c:pt idx="4581">
                  <c:v>1.4504000000000001</c:v>
                </c:pt>
                <c:pt idx="4582">
                  <c:v>1.4469000000000001</c:v>
                </c:pt>
                <c:pt idx="4583">
                  <c:v>1.4557</c:v>
                </c:pt>
                <c:pt idx="4584">
                  <c:v>1.4637</c:v>
                </c:pt>
                <c:pt idx="4585">
                  <c:v>1.4676</c:v>
                </c:pt>
                <c:pt idx="4586">
                  <c:v>1.4678</c:v>
                </c:pt>
                <c:pt idx="4587">
                  <c:v>1.4531000000000001</c:v>
                </c:pt>
                <c:pt idx="4588">
                  <c:v>1.4601999999999999</c:v>
                </c:pt>
                <c:pt idx="4589">
                  <c:v>1.4651000000000001</c:v>
                </c:pt>
                <c:pt idx="4590">
                  <c:v>1.4612000000000001</c:v>
                </c:pt>
                <c:pt idx="4591">
                  <c:v>1.4661999999999999</c:v>
                </c:pt>
                <c:pt idx="4592">
                  <c:v>1.4664999999999999</c:v>
                </c:pt>
                <c:pt idx="4593">
                  <c:v>1.4841</c:v>
                </c:pt>
                <c:pt idx="4594">
                  <c:v>1.4858</c:v>
                </c:pt>
                <c:pt idx="4595">
                  <c:v>1.4849000000000001</c:v>
                </c:pt>
                <c:pt idx="4596">
                  <c:v>1.4837</c:v>
                </c:pt>
                <c:pt idx="4597">
                  <c:v>1.4872000000000001</c:v>
                </c:pt>
                <c:pt idx="4598">
                  <c:v>1.4828999999999999</c:v>
                </c:pt>
                <c:pt idx="4599">
                  <c:v>1.4841</c:v>
                </c:pt>
                <c:pt idx="4600">
                  <c:v>1.4743999999999999</c:v>
                </c:pt>
                <c:pt idx="4601">
                  <c:v>1.4633</c:v>
                </c:pt>
                <c:pt idx="4602">
                  <c:v>1.4666999999999999</c:v>
                </c:pt>
                <c:pt idx="4603">
                  <c:v>1.4758</c:v>
                </c:pt>
                <c:pt idx="4604">
                  <c:v>1.4610000000000001</c:v>
                </c:pt>
                <c:pt idx="4605">
                  <c:v>1.4638</c:v>
                </c:pt>
                <c:pt idx="4606">
                  <c:v>1.4658</c:v>
                </c:pt>
                <c:pt idx="4607">
                  <c:v>1.4712000000000001</c:v>
                </c:pt>
                <c:pt idx="4608">
                  <c:v>1.4655</c:v>
                </c:pt>
                <c:pt idx="4609">
                  <c:v>1.4706000000000001</c:v>
                </c:pt>
                <c:pt idx="4610">
                  <c:v>1.4633</c:v>
                </c:pt>
                <c:pt idx="4611">
                  <c:v>1.4429000000000001</c:v>
                </c:pt>
                <c:pt idx="4612">
                  <c:v>1.44</c:v>
                </c:pt>
                <c:pt idx="4613">
                  <c:v>1.4414</c:v>
                </c:pt>
                <c:pt idx="4614">
                  <c:v>1.4382999999999999</c:v>
                </c:pt>
                <c:pt idx="4615">
                  <c:v>1.4329000000000001</c:v>
                </c:pt>
                <c:pt idx="4616">
                  <c:v>1.4381999999999999</c:v>
                </c:pt>
                <c:pt idx="4617">
                  <c:v>1.4395</c:v>
                </c:pt>
                <c:pt idx="4618">
                  <c:v>1.4401999999999999</c:v>
                </c:pt>
                <c:pt idx="4619">
                  <c:v>1.4489000000000001</c:v>
                </c:pt>
                <c:pt idx="4620">
                  <c:v>1.4626000000000001</c:v>
                </c:pt>
                <c:pt idx="4621">
                  <c:v>1.4722999999999999</c:v>
                </c:pt>
                <c:pt idx="4622">
                  <c:v>1.4588999999999999</c:v>
                </c:pt>
                <c:pt idx="4623">
                  <c:v>1.4592000000000001</c:v>
                </c:pt>
                <c:pt idx="4624">
                  <c:v>1.4715</c:v>
                </c:pt>
                <c:pt idx="4625">
                  <c:v>1.4750000000000001</c:v>
                </c:pt>
                <c:pt idx="4626">
                  <c:v>1.4742999999999999</c:v>
                </c:pt>
                <c:pt idx="4627">
                  <c:v>1.4696</c:v>
                </c:pt>
                <c:pt idx="4628">
                  <c:v>1.4706999999999999</c:v>
                </c:pt>
                <c:pt idx="4629">
                  <c:v>1.4659</c:v>
                </c:pt>
                <c:pt idx="4630">
                  <c:v>1.4803999999999999</c:v>
                </c:pt>
                <c:pt idx="4631">
                  <c:v>1.4776</c:v>
                </c:pt>
                <c:pt idx="4632">
                  <c:v>1.4868999999999999</c:v>
                </c:pt>
                <c:pt idx="4633">
                  <c:v>1.4803999999999999</c:v>
                </c:pt>
                <c:pt idx="4634">
                  <c:v>1.4652000000000001</c:v>
                </c:pt>
                <c:pt idx="4635">
                  <c:v>1.4641999999999999</c:v>
                </c:pt>
                <c:pt idx="4636">
                  <c:v>1.4621</c:v>
                </c:pt>
                <c:pt idx="4637">
                  <c:v>1.4454</c:v>
                </c:pt>
                <c:pt idx="4638">
                  <c:v>1.4628999999999999</c:v>
                </c:pt>
                <c:pt idx="4639">
                  <c:v>1.4628999999999999</c:v>
                </c:pt>
                <c:pt idx="4640">
                  <c:v>1.4755</c:v>
                </c:pt>
                <c:pt idx="4641">
                  <c:v>1.4681</c:v>
                </c:pt>
                <c:pt idx="4642">
                  <c:v>1.4781</c:v>
                </c:pt>
                <c:pt idx="4643">
                  <c:v>1.4776</c:v>
                </c:pt>
                <c:pt idx="4644">
                  <c:v>1.4862</c:v>
                </c:pt>
                <c:pt idx="4645">
                  <c:v>1.4861</c:v>
                </c:pt>
                <c:pt idx="4646">
                  <c:v>1.4802</c:v>
                </c:pt>
                <c:pt idx="4647">
                  <c:v>1.4830000000000001</c:v>
                </c:pt>
                <c:pt idx="4648">
                  <c:v>1.4647000000000001</c:v>
                </c:pt>
                <c:pt idx="4649">
                  <c:v>1.4632000000000001</c:v>
                </c:pt>
                <c:pt idx="4650">
                  <c:v>1.4485000000000001</c:v>
                </c:pt>
                <c:pt idx="4651">
                  <c:v>1.4504000000000001</c:v>
                </c:pt>
                <c:pt idx="4652">
                  <c:v>1.4519</c:v>
                </c:pt>
                <c:pt idx="4653">
                  <c:v>1.4583999999999999</c:v>
                </c:pt>
                <c:pt idx="4654">
                  <c:v>1.4573</c:v>
                </c:pt>
                <c:pt idx="4655">
                  <c:v>1.4642999999999999</c:v>
                </c:pt>
                <c:pt idx="4656">
                  <c:v>1.4681999999999999</c:v>
                </c:pt>
                <c:pt idx="4657">
                  <c:v>1.4658</c:v>
                </c:pt>
                <c:pt idx="4658">
                  <c:v>1.4725999999999999</c:v>
                </c:pt>
                <c:pt idx="4659">
                  <c:v>1.4715</c:v>
                </c:pt>
                <c:pt idx="4660">
                  <c:v>1.4814000000000001</c:v>
                </c:pt>
                <c:pt idx="4661">
                  <c:v>1.4826999999999999</c:v>
                </c:pt>
                <c:pt idx="4662">
                  <c:v>1.4830000000000001</c:v>
                </c:pt>
                <c:pt idx="4663">
                  <c:v>1.4974000000000001</c:v>
                </c:pt>
                <c:pt idx="4664">
                  <c:v>1.512</c:v>
                </c:pt>
                <c:pt idx="4665">
                  <c:v>1.5192999999999999</c:v>
                </c:pt>
                <c:pt idx="4666">
                  <c:v>1.5179</c:v>
                </c:pt>
                <c:pt idx="4667">
                  <c:v>1.5204</c:v>
                </c:pt>
                <c:pt idx="4668">
                  <c:v>1.5217000000000001</c:v>
                </c:pt>
                <c:pt idx="4669">
                  <c:v>1.5265</c:v>
                </c:pt>
                <c:pt idx="4670">
                  <c:v>1.538</c:v>
                </c:pt>
                <c:pt idx="4671">
                  <c:v>1.5354999999999999</c:v>
                </c:pt>
                <c:pt idx="4672">
                  <c:v>1.5344</c:v>
                </c:pt>
                <c:pt idx="4673">
                  <c:v>1.5338000000000001</c:v>
                </c:pt>
                <c:pt idx="4674">
                  <c:v>1.5550999999999999</c:v>
                </c:pt>
                <c:pt idx="4675">
                  <c:v>1.5634999999999999</c:v>
                </c:pt>
                <c:pt idx="4676">
                  <c:v>1.5674000000000001</c:v>
                </c:pt>
                <c:pt idx="4677">
                  <c:v>1.573</c:v>
                </c:pt>
                <c:pt idx="4678">
                  <c:v>1.5625</c:v>
                </c:pt>
                <c:pt idx="4679">
                  <c:v>1.5626</c:v>
                </c:pt>
                <c:pt idx="4680">
                  <c:v>1.5427999999999999</c:v>
                </c:pt>
                <c:pt idx="4681">
                  <c:v>1.5432000000000001</c:v>
                </c:pt>
                <c:pt idx="4682">
                  <c:v>1.5423</c:v>
                </c:pt>
                <c:pt idx="4683">
                  <c:v>1.5649999999999999</c:v>
                </c:pt>
                <c:pt idx="4684">
                  <c:v>1.5845</c:v>
                </c:pt>
                <c:pt idx="4685">
                  <c:v>1.5779000000000001</c:v>
                </c:pt>
                <c:pt idx="4686">
                  <c:v>1.5796000000000001</c:v>
                </c:pt>
                <c:pt idx="4687">
                  <c:v>1.5788</c:v>
                </c:pt>
                <c:pt idx="4688">
                  <c:v>1.5613999999999999</c:v>
                </c:pt>
                <c:pt idx="4689">
                  <c:v>1.5686</c:v>
                </c:pt>
                <c:pt idx="4690">
                  <c:v>1.5684</c:v>
                </c:pt>
                <c:pt idx="4691">
                  <c:v>1.5737000000000001</c:v>
                </c:pt>
                <c:pt idx="4692">
                  <c:v>1.5710999999999999</c:v>
                </c:pt>
                <c:pt idx="4693">
                  <c:v>1.5712000000000002</c:v>
                </c:pt>
                <c:pt idx="4694">
                  <c:v>1.5831</c:v>
                </c:pt>
                <c:pt idx="4695">
                  <c:v>1.5742</c:v>
                </c:pt>
                <c:pt idx="4696">
                  <c:v>1.5808</c:v>
                </c:pt>
                <c:pt idx="4697">
                  <c:v>1.5832000000000002</c:v>
                </c:pt>
                <c:pt idx="4698">
                  <c:v>1.579</c:v>
                </c:pt>
                <c:pt idx="4699">
                  <c:v>1.5948</c:v>
                </c:pt>
                <c:pt idx="4700">
                  <c:v>1.5908</c:v>
                </c:pt>
                <c:pt idx="4701">
                  <c:v>1.5817999999999999</c:v>
                </c:pt>
                <c:pt idx="4702">
                  <c:v>1.5911999999999999</c:v>
                </c:pt>
                <c:pt idx="4703">
                  <c:v>1.5991</c:v>
                </c:pt>
                <c:pt idx="4704">
                  <c:v>1.5889</c:v>
                </c:pt>
                <c:pt idx="4705">
                  <c:v>1.5682</c:v>
                </c:pt>
                <c:pt idx="4706">
                  <c:v>1.5629999999999999</c:v>
                </c:pt>
                <c:pt idx="4707">
                  <c:v>1.5657000000000001</c:v>
                </c:pt>
                <c:pt idx="4708">
                  <c:v>1.5571999999999999</c:v>
                </c:pt>
                <c:pt idx="4709">
                  <c:v>1.5622</c:v>
                </c:pt>
                <c:pt idx="4710">
                  <c:v>1.5474000000000001</c:v>
                </c:pt>
                <c:pt idx="4711">
                  <c:v>1.5424</c:v>
                </c:pt>
                <c:pt idx="4712">
                  <c:v>1.5495999999999999</c:v>
                </c:pt>
                <c:pt idx="4713">
                  <c:v>1.5533000000000001</c:v>
                </c:pt>
                <c:pt idx="4714">
                  <c:v>1.5392000000000001</c:v>
                </c:pt>
                <c:pt idx="4715">
                  <c:v>1.5392999999999999</c:v>
                </c:pt>
                <c:pt idx="4716">
                  <c:v>1.5482</c:v>
                </c:pt>
                <c:pt idx="4717">
                  <c:v>1.5552999999999999</c:v>
                </c:pt>
                <c:pt idx="4718">
                  <c:v>1.5474000000000001</c:v>
                </c:pt>
                <c:pt idx="4719">
                  <c:v>1.5474000000000001</c:v>
                </c:pt>
                <c:pt idx="4720">
                  <c:v>1.5448</c:v>
                </c:pt>
                <c:pt idx="4721">
                  <c:v>1.5577000000000001</c:v>
                </c:pt>
                <c:pt idx="4722">
                  <c:v>1.5510000000000002</c:v>
                </c:pt>
                <c:pt idx="4723">
                  <c:v>1.5646</c:v>
                </c:pt>
                <c:pt idx="4724">
                  <c:v>1.5794999999999999</c:v>
                </c:pt>
                <c:pt idx="4725">
                  <c:v>1.5733000000000001</c:v>
                </c:pt>
                <c:pt idx="4726">
                  <c:v>1.5762</c:v>
                </c:pt>
                <c:pt idx="4727">
                  <c:v>1.577</c:v>
                </c:pt>
                <c:pt idx="4728">
                  <c:v>1.5691000000000002</c:v>
                </c:pt>
                <c:pt idx="4729">
                  <c:v>1.5638000000000001</c:v>
                </c:pt>
                <c:pt idx="4730">
                  <c:v>1.5518999999999998</c:v>
                </c:pt>
                <c:pt idx="4731">
                  <c:v>1.5554000000000001</c:v>
                </c:pt>
                <c:pt idx="4732">
                  <c:v>1.5537000000000001</c:v>
                </c:pt>
                <c:pt idx="4733">
                  <c:v>1.5445</c:v>
                </c:pt>
                <c:pt idx="4734">
                  <c:v>1.544</c:v>
                </c:pt>
                <c:pt idx="4735">
                  <c:v>1.5592999999999999</c:v>
                </c:pt>
                <c:pt idx="4736">
                  <c:v>1.5777999999999999</c:v>
                </c:pt>
                <c:pt idx="4737">
                  <c:v>1.5646</c:v>
                </c:pt>
                <c:pt idx="4738">
                  <c:v>1.5467</c:v>
                </c:pt>
                <c:pt idx="4739">
                  <c:v>1.5552000000000001</c:v>
                </c:pt>
                <c:pt idx="4740">
                  <c:v>1.5439000000000001</c:v>
                </c:pt>
                <c:pt idx="4741">
                  <c:v>1.538</c:v>
                </c:pt>
                <c:pt idx="4742">
                  <c:v>1.5476999999999999</c:v>
                </c:pt>
                <c:pt idx="4743">
                  <c:v>1.5510999999999999</c:v>
                </c:pt>
                <c:pt idx="4744">
                  <c:v>1.5535000000000001</c:v>
                </c:pt>
                <c:pt idx="4745">
                  <c:v>1.5505</c:v>
                </c:pt>
                <c:pt idx="4746">
                  <c:v>1.5607</c:v>
                </c:pt>
                <c:pt idx="4747">
                  <c:v>1.5518000000000001</c:v>
                </c:pt>
                <c:pt idx="4748">
                  <c:v>1.5568</c:v>
                </c:pt>
                <c:pt idx="4749">
                  <c:v>1.5667</c:v>
                </c:pt>
                <c:pt idx="4750">
                  <c:v>1.5756999999999999</c:v>
                </c:pt>
                <c:pt idx="4751">
                  <c:v>1.5794000000000001</c:v>
                </c:pt>
                <c:pt idx="4752">
                  <c:v>1.5754999999999999</c:v>
                </c:pt>
                <c:pt idx="4753">
                  <c:v>1.5792999999999999</c:v>
                </c:pt>
                <c:pt idx="4754">
                  <c:v>1.5882000000000001</c:v>
                </c:pt>
                <c:pt idx="4755">
                  <c:v>1.5703</c:v>
                </c:pt>
                <c:pt idx="4756">
                  <c:v>1.5706</c:v>
                </c:pt>
                <c:pt idx="4757">
                  <c:v>1.5726</c:v>
                </c:pt>
                <c:pt idx="4758">
                  <c:v>1.5669999999999999</c:v>
                </c:pt>
                <c:pt idx="4759">
                  <c:v>1.5743</c:v>
                </c:pt>
                <c:pt idx="4760">
                  <c:v>1.5788</c:v>
                </c:pt>
                <c:pt idx="4761">
                  <c:v>1.5937999999999999</c:v>
                </c:pt>
                <c:pt idx="4762">
                  <c:v>1.5908</c:v>
                </c:pt>
                <c:pt idx="4763">
                  <c:v>1.5911</c:v>
                </c:pt>
                <c:pt idx="4764">
                  <c:v>1.5827</c:v>
                </c:pt>
                <c:pt idx="4765">
                  <c:v>1.5863</c:v>
                </c:pt>
                <c:pt idx="4766">
                  <c:v>1.5847</c:v>
                </c:pt>
                <c:pt idx="4767">
                  <c:v>1.5922000000000001</c:v>
                </c:pt>
                <c:pt idx="4768">
                  <c:v>1.5784</c:v>
                </c:pt>
                <c:pt idx="4769">
                  <c:v>1.5697999999999999</c:v>
                </c:pt>
                <c:pt idx="4770">
                  <c:v>1.5676999999999999</c:v>
                </c:pt>
                <c:pt idx="4771">
                  <c:v>1.5709</c:v>
                </c:pt>
                <c:pt idx="4772">
                  <c:v>1.5741000000000001</c:v>
                </c:pt>
                <c:pt idx="4773">
                  <c:v>1.5588</c:v>
                </c:pt>
                <c:pt idx="4774">
                  <c:v>1.5575999999999999</c:v>
                </c:pt>
                <c:pt idx="4775">
                  <c:v>1.5603</c:v>
                </c:pt>
                <c:pt idx="4776">
                  <c:v>1.5564</c:v>
                </c:pt>
                <c:pt idx="4777">
                  <c:v>1.5575999999999999</c:v>
                </c:pt>
                <c:pt idx="4778">
                  <c:v>1.5453999999999999</c:v>
                </c:pt>
                <c:pt idx="4779">
                  <c:v>1.5407999999999999</c:v>
                </c:pt>
                <c:pt idx="4780">
                  <c:v>1.5325</c:v>
                </c:pt>
                <c:pt idx="4781">
                  <c:v>1.5004999999999999</c:v>
                </c:pt>
                <c:pt idx="4782">
                  <c:v>1.4908999999999999</c:v>
                </c:pt>
                <c:pt idx="4783">
                  <c:v>1.4925999999999999</c:v>
                </c:pt>
                <c:pt idx="4784">
                  <c:v>1.4919</c:v>
                </c:pt>
                <c:pt idx="4785">
                  <c:v>1.4825999999999999</c:v>
                </c:pt>
                <c:pt idx="4786">
                  <c:v>1.4687000000000001</c:v>
                </c:pt>
                <c:pt idx="4787">
                  <c:v>1.4694</c:v>
                </c:pt>
                <c:pt idx="4788">
                  <c:v>1.4776</c:v>
                </c:pt>
                <c:pt idx="4789">
                  <c:v>1.4746999999999999</c:v>
                </c:pt>
                <c:pt idx="4790">
                  <c:v>1.4899</c:v>
                </c:pt>
                <c:pt idx="4791">
                  <c:v>1.4793000000000001</c:v>
                </c:pt>
                <c:pt idx="4792">
                  <c:v>1.4754</c:v>
                </c:pt>
                <c:pt idx="4793">
                  <c:v>1.4653</c:v>
                </c:pt>
                <c:pt idx="4794">
                  <c:v>1.4727000000000001</c:v>
                </c:pt>
                <c:pt idx="4795">
                  <c:v>1.4706000000000001</c:v>
                </c:pt>
                <c:pt idx="4796">
                  <c:v>1.4673</c:v>
                </c:pt>
                <c:pt idx="4797">
                  <c:v>1.4617</c:v>
                </c:pt>
                <c:pt idx="4798">
                  <c:v>1.452</c:v>
                </c:pt>
                <c:pt idx="4799">
                  <c:v>1.4498</c:v>
                </c:pt>
                <c:pt idx="4800">
                  <c:v>1.4325000000000001</c:v>
                </c:pt>
                <c:pt idx="4801">
                  <c:v>1.4267000000000001</c:v>
                </c:pt>
                <c:pt idx="4802">
                  <c:v>1.4128000000000001</c:v>
                </c:pt>
                <c:pt idx="4803">
                  <c:v>1.4133</c:v>
                </c:pt>
                <c:pt idx="4804">
                  <c:v>1.3997999999999999</c:v>
                </c:pt>
                <c:pt idx="4805">
                  <c:v>1.3997999999999999</c:v>
                </c:pt>
                <c:pt idx="4806">
                  <c:v>1.4224000000000001</c:v>
                </c:pt>
                <c:pt idx="4807">
                  <c:v>1.4243000000000001</c:v>
                </c:pt>
                <c:pt idx="4808">
                  <c:v>1.4129</c:v>
                </c:pt>
                <c:pt idx="4809">
                  <c:v>1.4325999999999999</c:v>
                </c:pt>
                <c:pt idx="4810">
                  <c:v>1.4348000000000001</c:v>
                </c:pt>
                <c:pt idx="4811">
                  <c:v>1.4466000000000001</c:v>
                </c:pt>
                <c:pt idx="4812">
                  <c:v>1.4774</c:v>
                </c:pt>
                <c:pt idx="4813">
                  <c:v>1.4647999999999999</c:v>
                </c:pt>
                <c:pt idx="4814">
                  <c:v>1.4621</c:v>
                </c:pt>
                <c:pt idx="4815">
                  <c:v>1.4609000000000001</c:v>
                </c:pt>
                <c:pt idx="4816">
                  <c:v>1.4614</c:v>
                </c:pt>
                <c:pt idx="4817">
                  <c:v>1.4435</c:v>
                </c:pt>
                <c:pt idx="4818">
                  <c:v>1.4092</c:v>
                </c:pt>
                <c:pt idx="4819">
                  <c:v>1.4009</c:v>
                </c:pt>
                <c:pt idx="4820">
                  <c:v>1.3818999999999999</c:v>
                </c:pt>
                <c:pt idx="4821">
                  <c:v>1.3772</c:v>
                </c:pt>
                <c:pt idx="4822">
                  <c:v>1.3498999999999999</c:v>
                </c:pt>
                <c:pt idx="4823">
                  <c:v>1.3588</c:v>
                </c:pt>
                <c:pt idx="4824">
                  <c:v>1.3653999999999999</c:v>
                </c:pt>
                <c:pt idx="4825">
                  <c:v>1.3604000000000001</c:v>
                </c:pt>
                <c:pt idx="4826">
                  <c:v>1.3409</c:v>
                </c:pt>
                <c:pt idx="4827">
                  <c:v>1.3580999999999999</c:v>
                </c:pt>
                <c:pt idx="4828">
                  <c:v>1.3618999999999999</c:v>
                </c:pt>
                <c:pt idx="4829">
                  <c:v>1.3498999999999999</c:v>
                </c:pt>
                <c:pt idx="4830">
                  <c:v>1.3456000000000001</c:v>
                </c:pt>
                <c:pt idx="4831">
                  <c:v>1.341</c:v>
                </c:pt>
                <c:pt idx="4832">
                  <c:v>1.3344</c:v>
                </c:pt>
                <c:pt idx="4833">
                  <c:v>1.3063</c:v>
                </c:pt>
                <c:pt idx="4834">
                  <c:v>1.2854999999999999</c:v>
                </c:pt>
                <c:pt idx="4835">
                  <c:v>1.2934000000000001</c:v>
                </c:pt>
                <c:pt idx="4836">
                  <c:v>1.2623</c:v>
                </c:pt>
                <c:pt idx="4837">
                  <c:v>1.2493000000000001</c:v>
                </c:pt>
                <c:pt idx="4838">
                  <c:v>1.2683</c:v>
                </c:pt>
                <c:pt idx="4839">
                  <c:v>1.2963</c:v>
                </c:pt>
                <c:pt idx="4840">
                  <c:v>1.2915000000000001</c:v>
                </c:pt>
                <c:pt idx="4841">
                  <c:v>1.2726</c:v>
                </c:pt>
                <c:pt idx="4842">
                  <c:v>1.2643</c:v>
                </c:pt>
                <c:pt idx="4843">
                  <c:v>1.2981</c:v>
                </c:pt>
                <c:pt idx="4844">
                  <c:v>1.2953999999999999</c:v>
                </c:pt>
                <c:pt idx="4845">
                  <c:v>1.2715000000000001</c:v>
                </c:pt>
                <c:pt idx="4846">
                  <c:v>1.2718</c:v>
                </c:pt>
                <c:pt idx="4847">
                  <c:v>1.2747999999999999</c:v>
                </c:pt>
                <c:pt idx="4848">
                  <c:v>1.2522</c:v>
                </c:pt>
                <c:pt idx="4849">
                  <c:v>1.2504999999999999</c:v>
                </c:pt>
                <c:pt idx="4850">
                  <c:v>1.2768999999999999</c:v>
                </c:pt>
                <c:pt idx="4851">
                  <c:v>1.2605</c:v>
                </c:pt>
                <c:pt idx="4852">
                  <c:v>1.2650000000000001</c:v>
                </c:pt>
                <c:pt idx="4853">
                  <c:v>1.2618</c:v>
                </c:pt>
                <c:pt idx="4854">
                  <c:v>1.2488999999999999</c:v>
                </c:pt>
                <c:pt idx="4855">
                  <c:v>1.2453000000000001</c:v>
                </c:pt>
                <c:pt idx="4856">
                  <c:v>1.2586999999999999</c:v>
                </c:pt>
                <c:pt idx="4857">
                  <c:v>1.2953000000000001</c:v>
                </c:pt>
                <c:pt idx="4858">
                  <c:v>1.3065</c:v>
                </c:pt>
                <c:pt idx="4859">
                  <c:v>1.288</c:v>
                </c:pt>
                <c:pt idx="4860">
                  <c:v>1.2904</c:v>
                </c:pt>
                <c:pt idx="4861">
                  <c:v>1.2690999999999999</c:v>
                </c:pt>
                <c:pt idx="4862">
                  <c:v>1.2610999999999999</c:v>
                </c:pt>
                <c:pt idx="4863">
                  <c:v>1.2713999999999999</c:v>
                </c:pt>
                <c:pt idx="4864">
                  <c:v>1.2717000000000001</c:v>
                </c:pt>
                <c:pt idx="4865">
                  <c:v>1.2777000000000001</c:v>
                </c:pt>
                <c:pt idx="4866">
                  <c:v>1.2718</c:v>
                </c:pt>
                <c:pt idx="4867">
                  <c:v>1.2963</c:v>
                </c:pt>
                <c:pt idx="4868">
                  <c:v>1.2927</c:v>
                </c:pt>
                <c:pt idx="4869">
                  <c:v>1.3023</c:v>
                </c:pt>
                <c:pt idx="4870">
                  <c:v>1.3351999999999999</c:v>
                </c:pt>
                <c:pt idx="4871">
                  <c:v>1.3369</c:v>
                </c:pt>
                <c:pt idx="4872">
                  <c:v>1.3688</c:v>
                </c:pt>
                <c:pt idx="4873">
                  <c:v>1.4001999999999999</c:v>
                </c:pt>
                <c:pt idx="4874">
                  <c:v>1.4419999999999999</c:v>
                </c:pt>
                <c:pt idx="4875">
                  <c:v>1.4239999999999999</c:v>
                </c:pt>
                <c:pt idx="4876">
                  <c:v>1.3912</c:v>
                </c:pt>
                <c:pt idx="4877">
                  <c:v>1.3944000000000001</c:v>
                </c:pt>
                <c:pt idx="4878">
                  <c:v>1.3929</c:v>
                </c:pt>
                <c:pt idx="4879">
                  <c:v>1.4013</c:v>
                </c:pt>
                <c:pt idx="4880">
                  <c:v>1.4025000000000001</c:v>
                </c:pt>
                <c:pt idx="4881">
                  <c:v>1.4028</c:v>
                </c:pt>
                <c:pt idx="4882">
                  <c:v>1.3927</c:v>
                </c:pt>
                <c:pt idx="4883">
                  <c:v>1.4056999999999999</c:v>
                </c:pt>
                <c:pt idx="4884">
                  <c:v>1.3971</c:v>
                </c:pt>
                <c:pt idx="4885">
                  <c:v>1.4045000000000001</c:v>
                </c:pt>
                <c:pt idx="4886">
                  <c:v>1.3921000000000001</c:v>
                </c:pt>
                <c:pt idx="4887">
                  <c:v>1.3634999999999999</c:v>
                </c:pt>
                <c:pt idx="4888">
                  <c:v>1.3536000000000001</c:v>
                </c:pt>
                <c:pt idx="4889">
                  <c:v>1.3644000000000001</c:v>
                </c:pt>
                <c:pt idx="4890">
                  <c:v>1.3702000000000001</c:v>
                </c:pt>
                <c:pt idx="4891">
                  <c:v>1.3475999999999999</c:v>
                </c:pt>
                <c:pt idx="4892">
                  <c:v>1.3362000000000001</c:v>
                </c:pt>
                <c:pt idx="4893">
                  <c:v>1.3182</c:v>
                </c:pt>
                <c:pt idx="4894">
                  <c:v>1.3190999999999999</c:v>
                </c:pt>
                <c:pt idx="4895">
                  <c:v>1.3115000000000001</c:v>
                </c:pt>
                <c:pt idx="4896">
                  <c:v>1.3267</c:v>
                </c:pt>
                <c:pt idx="4897">
                  <c:v>1.3069</c:v>
                </c:pt>
                <c:pt idx="4898">
                  <c:v>1.2904</c:v>
                </c:pt>
                <c:pt idx="4899">
                  <c:v>1.3023</c:v>
                </c:pt>
                <c:pt idx="4900">
                  <c:v>1.3001</c:v>
                </c:pt>
                <c:pt idx="4901">
                  <c:v>1.2974999999999999</c:v>
                </c:pt>
                <c:pt idx="4902">
                  <c:v>1.3189</c:v>
                </c:pt>
                <c:pt idx="4903">
                  <c:v>1.3160000000000001</c:v>
                </c:pt>
                <c:pt idx="4904">
                  <c:v>1.3166</c:v>
                </c:pt>
                <c:pt idx="4905">
                  <c:v>1.2953999999999999</c:v>
                </c:pt>
                <c:pt idx="4906">
                  <c:v>1.2812999999999999</c:v>
                </c:pt>
                <c:pt idx="4907">
                  <c:v>1.2843</c:v>
                </c:pt>
                <c:pt idx="4908">
                  <c:v>1.304</c:v>
                </c:pt>
                <c:pt idx="4909">
                  <c:v>1.2848999999999999</c:v>
                </c:pt>
                <c:pt idx="4910">
                  <c:v>1.2791000000000001</c:v>
                </c:pt>
                <c:pt idx="4911">
                  <c:v>1.294</c:v>
                </c:pt>
                <c:pt idx="4912">
                  <c:v>1.3003</c:v>
                </c:pt>
                <c:pt idx="4913">
                  <c:v>1.2913000000000001</c:v>
                </c:pt>
                <c:pt idx="4914">
                  <c:v>1.2906</c:v>
                </c:pt>
                <c:pt idx="4915">
                  <c:v>1.2861</c:v>
                </c:pt>
                <c:pt idx="4916">
                  <c:v>1.2862</c:v>
                </c:pt>
                <c:pt idx="4917">
                  <c:v>1.2801</c:v>
                </c:pt>
                <c:pt idx="4918">
                  <c:v>1.2582</c:v>
                </c:pt>
                <c:pt idx="4919">
                  <c:v>1.2530000000000001</c:v>
                </c:pt>
                <c:pt idx="4920">
                  <c:v>1.2674000000000001</c:v>
                </c:pt>
                <c:pt idx="4921">
                  <c:v>1.2826</c:v>
                </c:pt>
                <c:pt idx="4922">
                  <c:v>1.2694000000000001</c:v>
                </c:pt>
                <c:pt idx="4923">
                  <c:v>1.2846</c:v>
                </c:pt>
                <c:pt idx="4924">
                  <c:v>1.2723</c:v>
                </c:pt>
                <c:pt idx="4925">
                  <c:v>1.2744</c:v>
                </c:pt>
                <c:pt idx="4926">
                  <c:v>1.2669000000000001</c:v>
                </c:pt>
                <c:pt idx="4927">
                  <c:v>1.2578</c:v>
                </c:pt>
                <c:pt idx="4928">
                  <c:v>1.2561</c:v>
                </c:pt>
                <c:pt idx="4929">
                  <c:v>1.2661</c:v>
                </c:pt>
                <c:pt idx="4930">
                  <c:v>1.254</c:v>
                </c:pt>
                <c:pt idx="4931">
                  <c:v>1.2652999999999999</c:v>
                </c:pt>
                <c:pt idx="4932">
                  <c:v>1.2610999999999999</c:v>
                </c:pt>
                <c:pt idx="4933">
                  <c:v>1.2682</c:v>
                </c:pt>
                <c:pt idx="4934">
                  <c:v>1.2837000000000001</c:v>
                </c:pt>
                <c:pt idx="4935">
                  <c:v>1.2913000000000001</c:v>
                </c:pt>
                <c:pt idx="4936">
                  <c:v>1.2927999999999999</c:v>
                </c:pt>
                <c:pt idx="4937">
                  <c:v>1.2968</c:v>
                </c:pt>
                <c:pt idx="4938">
                  <c:v>1.3017000000000001</c:v>
                </c:pt>
                <c:pt idx="4939">
                  <c:v>1.3473999999999999</c:v>
                </c:pt>
                <c:pt idx="4940">
                  <c:v>1.3665</c:v>
                </c:pt>
                <c:pt idx="4941">
                  <c:v>1.3582000000000001</c:v>
                </c:pt>
                <c:pt idx="4942">
                  <c:v>1.3633</c:v>
                </c:pt>
                <c:pt idx="4943">
                  <c:v>1.3468</c:v>
                </c:pt>
                <c:pt idx="4944">
                  <c:v>1.3583000000000001</c:v>
                </c:pt>
                <c:pt idx="4945">
                  <c:v>1.3526</c:v>
                </c:pt>
                <c:pt idx="4946">
                  <c:v>1.3287</c:v>
                </c:pt>
                <c:pt idx="4947">
                  <c:v>1.3199000000000001</c:v>
                </c:pt>
                <c:pt idx="4948">
                  <c:v>1.325</c:v>
                </c:pt>
                <c:pt idx="4949">
                  <c:v>1.3249</c:v>
                </c:pt>
                <c:pt idx="4950">
                  <c:v>1.3461000000000001</c:v>
                </c:pt>
                <c:pt idx="4951">
                  <c:v>1.3486</c:v>
                </c:pt>
                <c:pt idx="4952">
                  <c:v>1.3416000000000001</c:v>
                </c:pt>
                <c:pt idx="4953">
                  <c:v>1.3271999999999999</c:v>
                </c:pt>
                <c:pt idx="4954">
                  <c:v>1.3282</c:v>
                </c:pt>
                <c:pt idx="4955">
                  <c:v>1.3169</c:v>
                </c:pt>
                <c:pt idx="4956">
                  <c:v>1.3189</c:v>
                </c:pt>
                <c:pt idx="4957">
                  <c:v>1.3368</c:v>
                </c:pt>
                <c:pt idx="4958">
                  <c:v>1.3259000000000001</c:v>
                </c:pt>
                <c:pt idx="4959">
                  <c:v>1.3227</c:v>
                </c:pt>
                <c:pt idx="4960">
                  <c:v>1.3186</c:v>
                </c:pt>
                <c:pt idx="4961">
                  <c:v>1.3044</c:v>
                </c:pt>
                <c:pt idx="4962">
                  <c:v>1.2921</c:v>
                </c:pt>
                <c:pt idx="4963">
                  <c:v>1.2948</c:v>
                </c:pt>
                <c:pt idx="4964">
                  <c:v>1.3005</c:v>
                </c:pt>
                <c:pt idx="4965">
                  <c:v>1.3144</c:v>
                </c:pt>
                <c:pt idx="4966">
                  <c:v>1.3242</c:v>
                </c:pt>
                <c:pt idx="4967">
                  <c:v>1.3035999999999999</c:v>
                </c:pt>
                <c:pt idx="4968">
                  <c:v>1.3149</c:v>
                </c:pt>
                <c:pt idx="4969">
                  <c:v>1.3270999999999999</c:v>
                </c:pt>
                <c:pt idx="4970">
                  <c:v>1.323</c:v>
                </c:pt>
                <c:pt idx="4971">
                  <c:v>1.3272999999999999</c:v>
                </c:pt>
                <c:pt idx="4972">
                  <c:v>1.3406</c:v>
                </c:pt>
                <c:pt idx="4973">
                  <c:v>1.333</c:v>
                </c:pt>
                <c:pt idx="4974">
                  <c:v>1.3334999999999999</c:v>
                </c:pt>
                <c:pt idx="4975">
                  <c:v>1.339</c:v>
                </c:pt>
                <c:pt idx="4976">
                  <c:v>1.3633999999999999</c:v>
                </c:pt>
                <c:pt idx="4977">
                  <c:v>1.3582000000000001</c:v>
                </c:pt>
                <c:pt idx="4978">
                  <c:v>1.3648</c:v>
                </c:pt>
                <c:pt idx="4979">
                  <c:v>1.3599999999999999</c:v>
                </c:pt>
                <c:pt idx="4980">
                  <c:v>1.3639000000000001</c:v>
                </c:pt>
                <c:pt idx="4981">
                  <c:v>1.3494999999999999</c:v>
                </c:pt>
                <c:pt idx="4982">
                  <c:v>1.3562000000000001</c:v>
                </c:pt>
                <c:pt idx="4983">
                  <c:v>1.363</c:v>
                </c:pt>
                <c:pt idx="4984">
                  <c:v>1.3780000000000001</c:v>
                </c:pt>
                <c:pt idx="4985">
                  <c:v>1.389</c:v>
                </c:pt>
                <c:pt idx="4986">
                  <c:v>1.3997999999999999</c:v>
                </c:pt>
                <c:pt idx="4987">
                  <c:v>1.4016999999999999</c:v>
                </c:pt>
                <c:pt idx="4988">
                  <c:v>1.3985000000000001</c:v>
                </c:pt>
                <c:pt idx="4989">
                  <c:v>1.3825000000000001</c:v>
                </c:pt>
                <c:pt idx="4990">
                  <c:v>1.3940999999999999</c:v>
                </c:pt>
                <c:pt idx="4991">
                  <c:v>1.4157999999999999</c:v>
                </c:pt>
                <c:pt idx="4992">
                  <c:v>1.4158999999999999</c:v>
                </c:pt>
                <c:pt idx="4993">
                  <c:v>1.4302999999999999</c:v>
                </c:pt>
                <c:pt idx="4994">
                  <c:v>1.4161999999999999</c:v>
                </c:pt>
                <c:pt idx="4995">
                  <c:v>1.4182999999999999</c:v>
                </c:pt>
                <c:pt idx="4996">
                  <c:v>1.3968</c:v>
                </c:pt>
                <c:pt idx="4997">
                  <c:v>1.3900000000000001</c:v>
                </c:pt>
                <c:pt idx="4998">
                  <c:v>1.4064999999999999</c:v>
                </c:pt>
                <c:pt idx="4999">
                  <c:v>1.3984000000000001</c:v>
                </c:pt>
                <c:pt idx="5000">
                  <c:v>1.4108000000000001</c:v>
                </c:pt>
                <c:pt idx="5001">
                  <c:v>1.4016</c:v>
                </c:pt>
                <c:pt idx="5002">
                  <c:v>1.3803000000000001</c:v>
                </c:pt>
                <c:pt idx="5003">
                  <c:v>1.3836999999999999</c:v>
                </c:pt>
                <c:pt idx="5004">
                  <c:v>1.3942000000000001</c:v>
                </c:pt>
                <c:pt idx="5005">
                  <c:v>1.3900000000000001</c:v>
                </c:pt>
                <c:pt idx="5006">
                  <c:v>1.3936999999999999</c:v>
                </c:pt>
                <c:pt idx="5007">
                  <c:v>1.3865000000000001</c:v>
                </c:pt>
                <c:pt idx="5008">
                  <c:v>1.4077</c:v>
                </c:pt>
                <c:pt idx="5009">
                  <c:v>1.393</c:v>
                </c:pt>
                <c:pt idx="5010">
                  <c:v>1.3988</c:v>
                </c:pt>
                <c:pt idx="5011">
                  <c:v>1.4056</c:v>
                </c:pt>
                <c:pt idx="5012">
                  <c:v>1.4083000000000001</c:v>
                </c:pt>
                <c:pt idx="5013">
                  <c:v>1.4033</c:v>
                </c:pt>
                <c:pt idx="5014">
                  <c:v>1.4142000000000001</c:v>
                </c:pt>
                <c:pt idx="5015">
                  <c:v>1.4003000000000001</c:v>
                </c:pt>
                <c:pt idx="5016">
                  <c:v>1.3980000000000001</c:v>
                </c:pt>
                <c:pt idx="5017">
                  <c:v>1.3984000000000001</c:v>
                </c:pt>
                <c:pt idx="5018">
                  <c:v>1.3924000000000001</c:v>
                </c:pt>
                <c:pt idx="5019">
                  <c:v>1.3884000000000001</c:v>
                </c:pt>
                <c:pt idx="5020">
                  <c:v>1.4020000000000001</c:v>
                </c:pt>
                <c:pt idx="5021">
                  <c:v>1.3935999999999999</c:v>
                </c:pt>
                <c:pt idx="5022">
                  <c:v>1.3977999999999999</c:v>
                </c:pt>
                <c:pt idx="5023">
                  <c:v>1.3967000000000001</c:v>
                </c:pt>
                <c:pt idx="5024">
                  <c:v>1.4107000000000001</c:v>
                </c:pt>
                <c:pt idx="5025">
                  <c:v>1.4148000000000001</c:v>
                </c:pt>
                <c:pt idx="5026">
                  <c:v>1.4102000000000001</c:v>
                </c:pt>
                <c:pt idx="5027">
                  <c:v>1.4231</c:v>
                </c:pt>
                <c:pt idx="5028">
                  <c:v>1.4226000000000001</c:v>
                </c:pt>
                <c:pt idx="5029">
                  <c:v>1.4219999999999999</c:v>
                </c:pt>
                <c:pt idx="5030">
                  <c:v>1.4142999999999999</c:v>
                </c:pt>
                <c:pt idx="5031">
                  <c:v>1.4201999999999999</c:v>
                </c:pt>
                <c:pt idx="5032">
                  <c:v>1.4232</c:v>
                </c:pt>
                <c:pt idx="5033">
                  <c:v>1.4167000000000001</c:v>
                </c:pt>
                <c:pt idx="5034">
                  <c:v>1.405</c:v>
                </c:pt>
                <c:pt idx="5035">
                  <c:v>1.4075</c:v>
                </c:pt>
                <c:pt idx="5036">
                  <c:v>1.4257</c:v>
                </c:pt>
                <c:pt idx="5037">
                  <c:v>1.4412</c:v>
                </c:pt>
                <c:pt idx="5038">
                  <c:v>1.4408000000000001</c:v>
                </c:pt>
                <c:pt idx="5039">
                  <c:v>1.4403999999999999</c:v>
                </c:pt>
                <c:pt idx="5040">
                  <c:v>1.4344999999999999</c:v>
                </c:pt>
                <c:pt idx="5041">
                  <c:v>1.4182999999999999</c:v>
                </c:pt>
                <c:pt idx="5042">
                  <c:v>1.4139999999999999</c:v>
                </c:pt>
                <c:pt idx="5043">
                  <c:v>1.4149</c:v>
                </c:pt>
                <c:pt idx="5044">
                  <c:v>1.4188000000000001</c:v>
                </c:pt>
                <c:pt idx="5045">
                  <c:v>1.4292</c:v>
                </c:pt>
                <c:pt idx="5046">
                  <c:v>1.4203000000000001</c:v>
                </c:pt>
                <c:pt idx="5047">
                  <c:v>1.4081999999999999</c:v>
                </c:pt>
                <c:pt idx="5048">
                  <c:v>1.4136</c:v>
                </c:pt>
                <c:pt idx="5049">
                  <c:v>1.4224000000000001</c:v>
                </c:pt>
                <c:pt idx="5050">
                  <c:v>1.4254</c:v>
                </c:pt>
                <c:pt idx="5051">
                  <c:v>1.4325999999999999</c:v>
                </c:pt>
                <c:pt idx="5052">
                  <c:v>1.4304000000000001</c:v>
                </c:pt>
                <c:pt idx="5053">
                  <c:v>1.4297</c:v>
                </c:pt>
                <c:pt idx="5054">
                  <c:v>1.4255</c:v>
                </c:pt>
                <c:pt idx="5055">
                  <c:v>1.4340999999999999</c:v>
                </c:pt>
                <c:pt idx="5056">
                  <c:v>1.4302999999999999</c:v>
                </c:pt>
                <c:pt idx="5057">
                  <c:v>1.4334</c:v>
                </c:pt>
                <c:pt idx="5058">
                  <c:v>1.4224000000000001</c:v>
                </c:pt>
                <c:pt idx="5059">
                  <c:v>1.4264000000000001</c:v>
                </c:pt>
                <c:pt idx="5060">
                  <c:v>1.4252</c:v>
                </c:pt>
                <c:pt idx="5061">
                  <c:v>1.4297</c:v>
                </c:pt>
                <c:pt idx="5062">
                  <c:v>1.4332</c:v>
                </c:pt>
                <c:pt idx="5063">
                  <c:v>1.4478</c:v>
                </c:pt>
                <c:pt idx="5064">
                  <c:v>1.4557</c:v>
                </c:pt>
                <c:pt idx="5065">
                  <c:v>1.4581999999999999</c:v>
                </c:pt>
                <c:pt idx="5066">
                  <c:v>1.4571000000000001</c:v>
                </c:pt>
                <c:pt idx="5067">
                  <c:v>1.4618</c:v>
                </c:pt>
                <c:pt idx="5068">
                  <c:v>1.4658</c:v>
                </c:pt>
                <c:pt idx="5069">
                  <c:v>1.4708999999999999</c:v>
                </c:pt>
                <c:pt idx="5070">
                  <c:v>1.4741</c:v>
                </c:pt>
                <c:pt idx="5071">
                  <c:v>1.4712000000000001</c:v>
                </c:pt>
                <c:pt idx="5072">
                  <c:v>1.468</c:v>
                </c:pt>
                <c:pt idx="5073">
                  <c:v>1.4790000000000001</c:v>
                </c:pt>
                <c:pt idx="5074">
                  <c:v>1.4735</c:v>
                </c:pt>
                <c:pt idx="5075">
                  <c:v>1.4666000000000001</c:v>
                </c:pt>
                <c:pt idx="5076">
                  <c:v>1.4689000000000001</c:v>
                </c:pt>
                <c:pt idx="5077">
                  <c:v>1.4621999999999999</c:v>
                </c:pt>
                <c:pt idx="5078">
                  <c:v>1.4586999999999999</c:v>
                </c:pt>
                <c:pt idx="5079">
                  <c:v>1.464</c:v>
                </c:pt>
                <c:pt idx="5080">
                  <c:v>1.4544999999999999</c:v>
                </c:pt>
                <c:pt idx="5081">
                  <c:v>1.4576</c:v>
                </c:pt>
                <c:pt idx="5082">
                  <c:v>1.4647999999999999</c:v>
                </c:pt>
                <c:pt idx="5083">
                  <c:v>1.4722</c:v>
                </c:pt>
                <c:pt idx="5084">
                  <c:v>1.4691000000000001</c:v>
                </c:pt>
                <c:pt idx="5085">
                  <c:v>1.4794</c:v>
                </c:pt>
                <c:pt idx="5086">
                  <c:v>1.4732000000000001</c:v>
                </c:pt>
                <c:pt idx="5087">
                  <c:v>1.4773000000000001</c:v>
                </c:pt>
                <c:pt idx="5088">
                  <c:v>1.4854000000000001</c:v>
                </c:pt>
                <c:pt idx="5089">
                  <c:v>1.4924999999999999</c:v>
                </c:pt>
                <c:pt idx="5090">
                  <c:v>1.4946999999999999</c:v>
                </c:pt>
                <c:pt idx="5091">
                  <c:v>1.4904999999999999</c:v>
                </c:pt>
                <c:pt idx="5092">
                  <c:v>1.4964999999999999</c:v>
                </c:pt>
                <c:pt idx="5093">
                  <c:v>1.4944999999999999</c:v>
                </c:pt>
                <c:pt idx="5094">
                  <c:v>1.5016</c:v>
                </c:pt>
                <c:pt idx="5095">
                  <c:v>1.5032999999999999</c:v>
                </c:pt>
                <c:pt idx="5096">
                  <c:v>1.5007999999999999</c:v>
                </c:pt>
                <c:pt idx="5097">
                  <c:v>1.4876</c:v>
                </c:pt>
                <c:pt idx="5098">
                  <c:v>1.4803999999999999</c:v>
                </c:pt>
                <c:pt idx="5099">
                  <c:v>1.4706000000000001</c:v>
                </c:pt>
                <c:pt idx="5100">
                  <c:v>1.4822</c:v>
                </c:pt>
                <c:pt idx="5101">
                  <c:v>1.4719</c:v>
                </c:pt>
                <c:pt idx="5102">
                  <c:v>1.4775</c:v>
                </c:pt>
                <c:pt idx="5103">
                  <c:v>1.4723999999999999</c:v>
                </c:pt>
                <c:pt idx="5104">
                  <c:v>1.4861</c:v>
                </c:pt>
                <c:pt idx="5105">
                  <c:v>1.4870999999999999</c:v>
                </c:pt>
                <c:pt idx="5106">
                  <c:v>1.4847000000000001</c:v>
                </c:pt>
                <c:pt idx="5107">
                  <c:v>1.4999</c:v>
                </c:pt>
                <c:pt idx="5108">
                  <c:v>1.4993000000000001</c:v>
                </c:pt>
                <c:pt idx="5109">
                  <c:v>1.4986999999999999</c:v>
                </c:pt>
                <c:pt idx="5110">
                  <c:v>1.4849999999999999</c:v>
                </c:pt>
                <c:pt idx="5111">
                  <c:v>1.4903</c:v>
                </c:pt>
                <c:pt idx="5112">
                  <c:v>1.4969999999999999</c:v>
                </c:pt>
                <c:pt idx="5113">
                  <c:v>1.4876</c:v>
                </c:pt>
                <c:pt idx="5114">
                  <c:v>1.4963</c:v>
                </c:pt>
                <c:pt idx="5115">
                  <c:v>1.4924999999999999</c:v>
                </c:pt>
                <c:pt idx="5116">
                  <c:v>1.4862</c:v>
                </c:pt>
                <c:pt idx="5117">
                  <c:v>1.4961</c:v>
                </c:pt>
                <c:pt idx="5118">
                  <c:v>1.4967999999999999</c:v>
                </c:pt>
                <c:pt idx="5119">
                  <c:v>1.5133999999999999</c:v>
                </c:pt>
                <c:pt idx="5120">
                  <c:v>1.5019</c:v>
                </c:pt>
                <c:pt idx="5121">
                  <c:v>1.4988000000000001</c:v>
                </c:pt>
                <c:pt idx="5122">
                  <c:v>1.5004999999999999</c:v>
                </c:pt>
                <c:pt idx="5123">
                  <c:v>1.5081</c:v>
                </c:pt>
                <c:pt idx="5124">
                  <c:v>1.5044</c:v>
                </c:pt>
                <c:pt idx="5125">
                  <c:v>1.5053000000000001</c:v>
                </c:pt>
                <c:pt idx="5126">
                  <c:v>1.4858</c:v>
                </c:pt>
                <c:pt idx="5127">
                  <c:v>1.4826999999999999</c:v>
                </c:pt>
                <c:pt idx="5128">
                  <c:v>1.4703999999999999</c:v>
                </c:pt>
                <c:pt idx="5129">
                  <c:v>1.4725999999999999</c:v>
                </c:pt>
                <c:pt idx="5130">
                  <c:v>1.4732000000000001</c:v>
                </c:pt>
                <c:pt idx="5131">
                  <c:v>1.4615</c:v>
                </c:pt>
                <c:pt idx="5132">
                  <c:v>1.4656</c:v>
                </c:pt>
                <c:pt idx="5133">
                  <c:v>1.4538</c:v>
                </c:pt>
                <c:pt idx="5134">
                  <c:v>1.4531000000000001</c:v>
                </c:pt>
                <c:pt idx="5135">
                  <c:v>1.4338</c:v>
                </c:pt>
                <c:pt idx="5136">
                  <c:v>1.4338</c:v>
                </c:pt>
                <c:pt idx="5137">
                  <c:v>1.4276</c:v>
                </c:pt>
                <c:pt idx="5138">
                  <c:v>1.4249000000000001</c:v>
                </c:pt>
                <c:pt idx="5139">
                  <c:v>1.4337</c:v>
                </c:pt>
                <c:pt idx="5140">
                  <c:v>1.4379999999999999</c:v>
                </c:pt>
                <c:pt idx="5141">
                  <c:v>1.4411</c:v>
                </c:pt>
                <c:pt idx="5142">
                  <c:v>1.4378</c:v>
                </c:pt>
                <c:pt idx="5143">
                  <c:v>1.4354</c:v>
                </c:pt>
                <c:pt idx="5144">
                  <c:v>1.4339</c:v>
                </c:pt>
                <c:pt idx="5145">
                  <c:v>1.4320999999999999</c:v>
                </c:pt>
                <c:pt idx="5146">
                  <c:v>1.4323999999999999</c:v>
                </c:pt>
                <c:pt idx="5147">
                  <c:v>1.4413</c:v>
                </c:pt>
                <c:pt idx="5148">
                  <c:v>1.4365000000000001</c:v>
                </c:pt>
                <c:pt idx="5149">
                  <c:v>1.4408000000000001</c:v>
                </c:pt>
                <c:pt idx="5150">
                  <c:v>1.4308000000000001</c:v>
                </c:pt>
                <c:pt idx="5151">
                  <c:v>1.4409000000000001</c:v>
                </c:pt>
                <c:pt idx="5152">
                  <c:v>1.4513</c:v>
                </c:pt>
                <c:pt idx="5153">
                  <c:v>1.4485999999999999</c:v>
                </c:pt>
                <c:pt idx="5154">
                  <c:v>1.4510000000000001</c:v>
                </c:pt>
                <c:pt idx="5155">
                  <c:v>1.4499</c:v>
                </c:pt>
                <c:pt idx="5156">
                  <c:v>1.4386999999999999</c:v>
                </c:pt>
                <c:pt idx="5157">
                  <c:v>1.4384000000000001</c:v>
                </c:pt>
                <c:pt idx="5158">
                  <c:v>1.4288000000000001</c:v>
                </c:pt>
                <c:pt idx="5159">
                  <c:v>1.4106000000000001</c:v>
                </c:pt>
                <c:pt idx="5160">
                  <c:v>1.4083999999999999</c:v>
                </c:pt>
                <c:pt idx="5161">
                  <c:v>1.4138999999999999</c:v>
                </c:pt>
                <c:pt idx="5162">
                  <c:v>1.4151</c:v>
                </c:pt>
                <c:pt idx="5163">
                  <c:v>1.4072</c:v>
                </c:pt>
                <c:pt idx="5164">
                  <c:v>1.4024000000000001</c:v>
                </c:pt>
                <c:pt idx="5165">
                  <c:v>1.3971</c:v>
                </c:pt>
                <c:pt idx="5166">
                  <c:v>1.3862999999999999</c:v>
                </c:pt>
                <c:pt idx="5167">
                  <c:v>1.3931</c:v>
                </c:pt>
                <c:pt idx="5168">
                  <c:v>1.3963999999999999</c:v>
                </c:pt>
                <c:pt idx="5169">
                  <c:v>1.3893</c:v>
                </c:pt>
                <c:pt idx="5170">
                  <c:v>1.3723000000000001</c:v>
                </c:pt>
                <c:pt idx="5171">
                  <c:v>1.3677999999999999</c:v>
                </c:pt>
                <c:pt idx="5172">
                  <c:v>1.3649</c:v>
                </c:pt>
                <c:pt idx="5173">
                  <c:v>1.3796999999999999</c:v>
                </c:pt>
                <c:pt idx="5174">
                  <c:v>1.3736999999999999</c:v>
                </c:pt>
                <c:pt idx="5175">
                  <c:v>1.3693</c:v>
                </c:pt>
                <c:pt idx="5176">
                  <c:v>1.3632</c:v>
                </c:pt>
                <c:pt idx="5177">
                  <c:v>1.3597999999999999</c:v>
                </c:pt>
                <c:pt idx="5178">
                  <c:v>1.377</c:v>
                </c:pt>
                <c:pt idx="5179">
                  <c:v>1.3607</c:v>
                </c:pt>
                <c:pt idx="5180">
                  <c:v>1.3527</c:v>
                </c:pt>
                <c:pt idx="5181">
                  <c:v>1.3613</c:v>
                </c:pt>
                <c:pt idx="5182">
                  <c:v>1.3595999999999999</c:v>
                </c:pt>
                <c:pt idx="5183">
                  <c:v>1.3507</c:v>
                </c:pt>
                <c:pt idx="5184">
                  <c:v>1.3538000000000001</c:v>
                </c:pt>
                <c:pt idx="5185">
                  <c:v>1.3548</c:v>
                </c:pt>
                <c:pt idx="5186">
                  <c:v>1.3631</c:v>
                </c:pt>
                <c:pt idx="5187">
                  <c:v>1.3559999999999999</c:v>
                </c:pt>
                <c:pt idx="5188">
                  <c:v>1.3614999999999999</c:v>
                </c:pt>
                <c:pt idx="5189">
                  <c:v>1.3696999999999999</c:v>
                </c:pt>
                <c:pt idx="5190">
                  <c:v>1.3580999999999999</c:v>
                </c:pt>
                <c:pt idx="5191">
                  <c:v>1.3626</c:v>
                </c:pt>
                <c:pt idx="5192">
                  <c:v>1.3633999999999999</c:v>
                </c:pt>
                <c:pt idx="5193">
                  <c:v>1.3602000000000001</c:v>
                </c:pt>
                <c:pt idx="5194">
                  <c:v>1.3656999999999999</c:v>
                </c:pt>
                <c:pt idx="5195">
                  <c:v>1.3681000000000001</c:v>
                </c:pt>
                <c:pt idx="5196">
                  <c:v>1.3769</c:v>
                </c:pt>
                <c:pt idx="5197">
                  <c:v>1.3677000000000001</c:v>
                </c:pt>
                <c:pt idx="5198">
                  <c:v>1.3766</c:v>
                </c:pt>
                <c:pt idx="5199">
                  <c:v>1.3738000000000001</c:v>
                </c:pt>
                <c:pt idx="5200">
                  <c:v>1.3608</c:v>
                </c:pt>
                <c:pt idx="5201">
                  <c:v>1.353</c:v>
                </c:pt>
                <c:pt idx="5202">
                  <c:v>1.3557999999999999</c:v>
                </c:pt>
                <c:pt idx="5203">
                  <c:v>1.3498999999999999</c:v>
                </c:pt>
                <c:pt idx="5204">
                  <c:v>1.3315000000000001</c:v>
                </c:pt>
                <c:pt idx="5205">
                  <c:v>1.3272999999999999</c:v>
                </c:pt>
                <c:pt idx="5206">
                  <c:v>1.341</c:v>
                </c:pt>
                <c:pt idx="5207">
                  <c:v>1.3483000000000001</c:v>
                </c:pt>
                <c:pt idx="5208">
                  <c:v>1.3413999999999999</c:v>
                </c:pt>
                <c:pt idx="5209">
                  <c:v>1.351</c:v>
                </c:pt>
                <c:pt idx="5210">
                  <c:v>1.3589</c:v>
                </c:pt>
                <c:pt idx="5211">
                  <c:v>1.3504</c:v>
                </c:pt>
                <c:pt idx="5212">
                  <c:v>1.3484</c:v>
                </c:pt>
                <c:pt idx="5213">
                  <c:v>1.3399000000000001</c:v>
                </c:pt>
                <c:pt idx="5214">
                  <c:v>1.3344</c:v>
                </c:pt>
                <c:pt idx="5215">
                  <c:v>1.3361000000000001</c:v>
                </c:pt>
                <c:pt idx="5216">
                  <c:v>1.35</c:v>
                </c:pt>
                <c:pt idx="5217">
                  <c:v>1.3592</c:v>
                </c:pt>
                <c:pt idx="5218">
                  <c:v>1.3613999999999999</c:v>
                </c:pt>
                <c:pt idx="5219">
                  <c:v>1.3653</c:v>
                </c:pt>
                <c:pt idx="5220">
                  <c:v>1.3573</c:v>
                </c:pt>
                <c:pt idx="5221">
                  <c:v>1.3503000000000001</c:v>
                </c:pt>
                <c:pt idx="5222">
                  <c:v>1.3489</c:v>
                </c:pt>
                <c:pt idx="5223">
                  <c:v>1.3435000000000001</c:v>
                </c:pt>
                <c:pt idx="5224">
                  <c:v>1.339</c:v>
                </c:pt>
                <c:pt idx="5225">
                  <c:v>1.3294999999999999</c:v>
                </c:pt>
                <c:pt idx="5226">
                  <c:v>1.3384</c:v>
                </c:pt>
                <c:pt idx="5227">
                  <c:v>1.3383</c:v>
                </c:pt>
                <c:pt idx="5228">
                  <c:v>1.3174999999999999</c:v>
                </c:pt>
                <c:pt idx="5229">
                  <c:v>1.3221000000000001</c:v>
                </c:pt>
                <c:pt idx="5230">
                  <c:v>1.3232999999999999</c:v>
                </c:pt>
                <c:pt idx="5231">
                  <c:v>1.3294000000000001</c:v>
                </c:pt>
                <c:pt idx="5232">
                  <c:v>1.3195000000000001</c:v>
                </c:pt>
                <c:pt idx="5233">
                  <c:v>1.2987</c:v>
                </c:pt>
                <c:pt idx="5234">
                  <c:v>1.2814000000000001</c:v>
                </c:pt>
                <c:pt idx="5235">
                  <c:v>1.262</c:v>
                </c:pt>
                <c:pt idx="5236">
                  <c:v>1.2755000000000001</c:v>
                </c:pt>
                <c:pt idx="5237">
                  <c:v>1.2786999999999999</c:v>
                </c:pt>
                <c:pt idx="5238">
                  <c:v>1.2662</c:v>
                </c:pt>
                <c:pt idx="5239">
                  <c:v>1.2614000000000001</c:v>
                </c:pt>
                <c:pt idx="5240">
                  <c:v>1.2535000000000001</c:v>
                </c:pt>
                <c:pt idx="5241">
                  <c:v>1.2358</c:v>
                </c:pt>
                <c:pt idx="5242">
                  <c:v>1.2395</c:v>
                </c:pt>
                <c:pt idx="5243">
                  <c:v>1.2202</c:v>
                </c:pt>
                <c:pt idx="5244">
                  <c:v>1.2415</c:v>
                </c:pt>
                <c:pt idx="5245">
                  <c:v>1.2486999999999999</c:v>
                </c:pt>
                <c:pt idx="5246">
                  <c:v>1.2570000000000001</c:v>
                </c:pt>
                <c:pt idx="5247">
                  <c:v>1.2372000000000001</c:v>
                </c:pt>
                <c:pt idx="5248">
                  <c:v>1.2344999999999999</c:v>
                </c:pt>
                <c:pt idx="5249">
                  <c:v>1.2178</c:v>
                </c:pt>
                <c:pt idx="5250">
                  <c:v>1.2362</c:v>
                </c:pt>
                <c:pt idx="5251">
                  <c:v>1.2273000000000001</c:v>
                </c:pt>
                <c:pt idx="5252">
                  <c:v>1.2305999999999999</c:v>
                </c:pt>
                <c:pt idx="5253">
                  <c:v>1.2229000000000001</c:v>
                </c:pt>
                <c:pt idx="5254">
                  <c:v>1.2248999999999999</c:v>
                </c:pt>
                <c:pt idx="5255">
                  <c:v>1.2162999999999999</c:v>
                </c:pt>
                <c:pt idx="5256">
                  <c:v>1.1967000000000001</c:v>
                </c:pt>
                <c:pt idx="5257">
                  <c:v>1.1922999999999999</c:v>
                </c:pt>
                <c:pt idx="5258">
                  <c:v>1.1973</c:v>
                </c:pt>
                <c:pt idx="5259">
                  <c:v>1.1979</c:v>
                </c:pt>
                <c:pt idx="5260">
                  <c:v>1.2123999999999999</c:v>
                </c:pt>
                <c:pt idx="5261">
                  <c:v>1.2112000000000001</c:v>
                </c:pt>
                <c:pt idx="5262">
                  <c:v>1.2221</c:v>
                </c:pt>
                <c:pt idx="5263">
                  <c:v>1.2332000000000001</c:v>
                </c:pt>
                <c:pt idx="5264">
                  <c:v>1.2311000000000001</c:v>
                </c:pt>
                <c:pt idx="5265">
                  <c:v>1.2389000000000001</c:v>
                </c:pt>
                <c:pt idx="5266">
                  <c:v>1.2387999999999999</c:v>
                </c:pt>
                <c:pt idx="5267">
                  <c:v>1.2312000000000001</c:v>
                </c:pt>
                <c:pt idx="5268">
                  <c:v>1.2271000000000001</c:v>
                </c:pt>
                <c:pt idx="5269">
                  <c:v>1.2311000000000001</c:v>
                </c:pt>
                <c:pt idx="5270">
                  <c:v>1.2333000000000001</c:v>
                </c:pt>
                <c:pt idx="5271">
                  <c:v>1.2368999999999999</c:v>
                </c:pt>
                <c:pt idx="5272">
                  <c:v>1.2277</c:v>
                </c:pt>
                <c:pt idx="5273">
                  <c:v>1.2187999999999999</c:v>
                </c:pt>
                <c:pt idx="5274">
                  <c:v>1.2238</c:v>
                </c:pt>
                <c:pt idx="5275">
                  <c:v>1.2526999999999999</c:v>
                </c:pt>
                <c:pt idx="5276">
                  <c:v>1.2565999999999999</c:v>
                </c:pt>
                <c:pt idx="5277">
                  <c:v>1.2538</c:v>
                </c:pt>
                <c:pt idx="5278">
                  <c:v>1.2625999999999999</c:v>
                </c:pt>
                <c:pt idx="5279">
                  <c:v>1.2638</c:v>
                </c:pt>
                <c:pt idx="5280">
                  <c:v>1.2698</c:v>
                </c:pt>
                <c:pt idx="5281">
                  <c:v>1.2641</c:v>
                </c:pt>
                <c:pt idx="5282">
                  <c:v>1.2596000000000001</c:v>
                </c:pt>
                <c:pt idx="5283">
                  <c:v>1.2724</c:v>
                </c:pt>
                <c:pt idx="5284">
                  <c:v>1.2743</c:v>
                </c:pt>
                <c:pt idx="5285">
                  <c:v>1.2949999999999999</c:v>
                </c:pt>
                <c:pt idx="5286">
                  <c:v>1.2929999999999999</c:v>
                </c:pt>
                <c:pt idx="5287">
                  <c:v>1.2942</c:v>
                </c:pt>
                <c:pt idx="5288">
                  <c:v>1.288</c:v>
                </c:pt>
                <c:pt idx="5289">
                  <c:v>1.2753999999999999</c:v>
                </c:pt>
                <c:pt idx="5290">
                  <c:v>1.2892999999999999</c:v>
                </c:pt>
                <c:pt idx="5291">
                  <c:v>1.2908999999999999</c:v>
                </c:pt>
                <c:pt idx="5292">
                  <c:v>1.2993999999999999</c:v>
                </c:pt>
                <c:pt idx="5293">
                  <c:v>1.2995999999999999</c:v>
                </c:pt>
                <c:pt idx="5294">
                  <c:v>1.2995000000000001</c:v>
                </c:pt>
                <c:pt idx="5295">
                  <c:v>1.3079000000000001</c:v>
                </c:pt>
                <c:pt idx="5296">
                  <c:v>1.3052000000000001</c:v>
                </c:pt>
                <c:pt idx="5297">
                  <c:v>1.3179000000000001</c:v>
                </c:pt>
                <c:pt idx="5298">
                  <c:v>1.3230999999999999</c:v>
                </c:pt>
                <c:pt idx="5299">
                  <c:v>1.3161</c:v>
                </c:pt>
                <c:pt idx="5300">
                  <c:v>1.3189</c:v>
                </c:pt>
                <c:pt idx="5301">
                  <c:v>1.3280000000000001</c:v>
                </c:pt>
                <c:pt idx="5302">
                  <c:v>1.3222</c:v>
                </c:pt>
                <c:pt idx="5303">
                  <c:v>1.3176999999999999</c:v>
                </c:pt>
                <c:pt idx="5304">
                  <c:v>1.2863</c:v>
                </c:pt>
                <c:pt idx="5305">
                  <c:v>1.2828999999999999</c:v>
                </c:pt>
                <c:pt idx="5306">
                  <c:v>1.2753999999999999</c:v>
                </c:pt>
                <c:pt idx="5307">
                  <c:v>1.2827</c:v>
                </c:pt>
                <c:pt idx="5308">
                  <c:v>1.2885</c:v>
                </c:pt>
                <c:pt idx="5309">
                  <c:v>1.2852999999999999</c:v>
                </c:pt>
                <c:pt idx="5310">
                  <c:v>1.2823</c:v>
                </c:pt>
                <c:pt idx="5311">
                  <c:v>1.2711999999999999</c:v>
                </c:pt>
                <c:pt idx="5312">
                  <c:v>1.2657</c:v>
                </c:pt>
                <c:pt idx="5313">
                  <c:v>1.2626999999999999</c:v>
                </c:pt>
                <c:pt idx="5314">
                  <c:v>1.2659</c:v>
                </c:pt>
                <c:pt idx="5315">
                  <c:v>1.2716000000000001</c:v>
                </c:pt>
                <c:pt idx="5316">
                  <c:v>1.2763</c:v>
                </c:pt>
                <c:pt idx="5317">
                  <c:v>1.2663</c:v>
                </c:pt>
                <c:pt idx="5318">
                  <c:v>1.268</c:v>
                </c:pt>
                <c:pt idx="5319">
                  <c:v>1.2808999999999999</c:v>
                </c:pt>
                <c:pt idx="5320">
                  <c:v>1.2826</c:v>
                </c:pt>
                <c:pt idx="5321">
                  <c:v>1.2896000000000001</c:v>
                </c:pt>
                <c:pt idx="5322">
                  <c:v>1.2876000000000001</c:v>
                </c:pt>
                <c:pt idx="5323">
                  <c:v>1.2682</c:v>
                </c:pt>
                <c:pt idx="5324">
                  <c:v>1.272</c:v>
                </c:pt>
                <c:pt idx="5325">
                  <c:v>1.2696000000000001</c:v>
                </c:pt>
                <c:pt idx="5326">
                  <c:v>1.2679</c:v>
                </c:pt>
                <c:pt idx="5327">
                  <c:v>1.2883</c:v>
                </c:pt>
                <c:pt idx="5328">
                  <c:v>1.2998000000000001</c:v>
                </c:pt>
                <c:pt idx="5329">
                  <c:v>1.3010999999999999</c:v>
                </c:pt>
                <c:pt idx="5330">
                  <c:v>1.3078000000000001</c:v>
                </c:pt>
                <c:pt idx="5331">
                  <c:v>1.3049999999999999</c:v>
                </c:pt>
                <c:pt idx="5332">
                  <c:v>1.3061</c:v>
                </c:pt>
                <c:pt idx="5333">
                  <c:v>1.3264</c:v>
                </c:pt>
                <c:pt idx="5334">
                  <c:v>1.3406</c:v>
                </c:pt>
                <c:pt idx="5335">
                  <c:v>1.3313999999999999</c:v>
                </c:pt>
                <c:pt idx="5336">
                  <c:v>1.3492</c:v>
                </c:pt>
                <c:pt idx="5337">
                  <c:v>1.3454999999999999</c:v>
                </c:pt>
                <c:pt idx="5338">
                  <c:v>1.3585</c:v>
                </c:pt>
                <c:pt idx="5339">
                  <c:v>1.3627</c:v>
                </c:pt>
                <c:pt idx="5340">
                  <c:v>1.3633999999999999</c:v>
                </c:pt>
                <c:pt idx="5341">
                  <c:v>1.3791</c:v>
                </c:pt>
                <c:pt idx="5342">
                  <c:v>1.3685</c:v>
                </c:pt>
                <c:pt idx="5343">
                  <c:v>1.3839000000000001</c:v>
                </c:pt>
                <c:pt idx="5344">
                  <c:v>1.393</c:v>
                </c:pt>
                <c:pt idx="5345">
                  <c:v>1.3926000000000001</c:v>
                </c:pt>
                <c:pt idx="5346">
                  <c:v>1.3938999999999999</c:v>
                </c:pt>
                <c:pt idx="5347">
                  <c:v>1.3875999999999999</c:v>
                </c:pt>
                <c:pt idx="5348">
                  <c:v>1.3925000000000001</c:v>
                </c:pt>
                <c:pt idx="5349">
                  <c:v>1.3961000000000001</c:v>
                </c:pt>
                <c:pt idx="5350">
                  <c:v>1.4083999999999999</c:v>
                </c:pt>
                <c:pt idx="5351">
                  <c:v>1.3976999999999999</c:v>
                </c:pt>
                <c:pt idx="5352">
                  <c:v>1.3934</c:v>
                </c:pt>
                <c:pt idx="5353">
                  <c:v>1.3727</c:v>
                </c:pt>
                <c:pt idx="5354">
                  <c:v>1.3963999999999999</c:v>
                </c:pt>
                <c:pt idx="5355">
                  <c:v>1.3919999999999999</c:v>
                </c:pt>
                <c:pt idx="5356">
                  <c:v>1.3954</c:v>
                </c:pt>
                <c:pt idx="5357">
                  <c:v>1.3965000000000001</c:v>
                </c:pt>
                <c:pt idx="5358">
                  <c:v>1.3858999999999999</c:v>
                </c:pt>
                <c:pt idx="5359">
                  <c:v>1.3769</c:v>
                </c:pt>
                <c:pt idx="5360">
                  <c:v>1.393</c:v>
                </c:pt>
                <c:pt idx="5361">
                  <c:v>1.3947000000000001</c:v>
                </c:pt>
                <c:pt idx="5362">
                  <c:v>1.3893</c:v>
                </c:pt>
                <c:pt idx="5363">
                  <c:v>1.4034</c:v>
                </c:pt>
                <c:pt idx="5364">
                  <c:v>1.4138999999999999</c:v>
                </c:pt>
                <c:pt idx="5365">
                  <c:v>1.4207000000000001</c:v>
                </c:pt>
                <c:pt idx="5366">
                  <c:v>1.4032</c:v>
                </c:pt>
                <c:pt idx="5367">
                  <c:v>1.3919999999999999</c:v>
                </c:pt>
                <c:pt idx="5368">
                  <c:v>1.3773</c:v>
                </c:pt>
                <c:pt idx="5369">
                  <c:v>1.3783000000000001</c:v>
                </c:pt>
                <c:pt idx="5370">
                  <c:v>1.3667</c:v>
                </c:pt>
                <c:pt idx="5371">
                  <c:v>1.3691</c:v>
                </c:pt>
                <c:pt idx="5372">
                  <c:v>1.3587</c:v>
                </c:pt>
                <c:pt idx="5373">
                  <c:v>1.3489</c:v>
                </c:pt>
                <c:pt idx="5374">
                  <c:v>1.3529</c:v>
                </c:pt>
                <c:pt idx="5375">
                  <c:v>1.3643000000000001</c:v>
                </c:pt>
                <c:pt idx="5376">
                  <c:v>1.3673</c:v>
                </c:pt>
                <c:pt idx="5377">
                  <c:v>1.3627</c:v>
                </c:pt>
                <c:pt idx="5378">
                  <c:v>1.3367</c:v>
                </c:pt>
                <c:pt idx="5379">
                  <c:v>1.3334999999999999</c:v>
                </c:pt>
                <c:pt idx="5380">
                  <c:v>1.3360000000000001</c:v>
                </c:pt>
                <c:pt idx="5381">
                  <c:v>1.3242</c:v>
                </c:pt>
                <c:pt idx="5382">
                  <c:v>1.3125</c:v>
                </c:pt>
                <c:pt idx="5383">
                  <c:v>1.2983</c:v>
                </c:pt>
                <c:pt idx="5384">
                  <c:v>1.3139000000000001</c:v>
                </c:pt>
                <c:pt idx="5385">
                  <c:v>1.3209</c:v>
                </c:pt>
                <c:pt idx="5386">
                  <c:v>1.3413999999999999</c:v>
                </c:pt>
                <c:pt idx="5387">
                  <c:v>1.3308</c:v>
                </c:pt>
                <c:pt idx="5388">
                  <c:v>1.3261000000000001</c:v>
                </c:pt>
                <c:pt idx="5389">
                  <c:v>1.3262</c:v>
                </c:pt>
                <c:pt idx="5390">
                  <c:v>1.3239000000000001</c:v>
                </c:pt>
                <c:pt idx="5391">
                  <c:v>1.3226</c:v>
                </c:pt>
                <c:pt idx="5392">
                  <c:v>1.3391</c:v>
                </c:pt>
                <c:pt idx="5393">
                  <c:v>1.3378000000000001</c:v>
                </c:pt>
                <c:pt idx="5394">
                  <c:v>1.3214000000000001</c:v>
                </c:pt>
                <c:pt idx="5395">
                  <c:v>1.3244</c:v>
                </c:pt>
                <c:pt idx="5396">
                  <c:v>1.3188</c:v>
                </c:pt>
                <c:pt idx="5397">
                  <c:v>1.3130999999999999</c:v>
                </c:pt>
                <c:pt idx="5398">
                  <c:v>1.31</c:v>
                </c:pt>
                <c:pt idx="5399">
                  <c:v>1.31</c:v>
                </c:pt>
                <c:pt idx="5400">
                  <c:v>1.3113999999999999</c:v>
                </c:pt>
                <c:pt idx="5401">
                  <c:v>1.3122</c:v>
                </c:pt>
                <c:pt idx="5402">
                  <c:v>1.3165</c:v>
                </c:pt>
                <c:pt idx="5403">
                  <c:v>1.3115000000000001</c:v>
                </c:pt>
                <c:pt idx="5404">
                  <c:v>1.3225</c:v>
                </c:pt>
                <c:pt idx="5405">
                  <c:v>1.3290999999999999</c:v>
                </c:pt>
                <c:pt idx="5406">
                  <c:v>1.3384</c:v>
                </c:pt>
                <c:pt idx="5407">
                  <c:v>1.3361000000000001</c:v>
                </c:pt>
                <c:pt idx="5408">
                  <c:v>1.3308</c:v>
                </c:pt>
                <c:pt idx="5409">
                  <c:v>1.3149</c:v>
                </c:pt>
                <c:pt idx="5410">
                  <c:v>1.3003</c:v>
                </c:pt>
                <c:pt idx="5411">
                  <c:v>1.2907</c:v>
                </c:pt>
                <c:pt idx="5412">
                  <c:v>1.2950999999999999</c:v>
                </c:pt>
                <c:pt idx="5413">
                  <c:v>1.2974000000000001</c:v>
                </c:pt>
                <c:pt idx="5414">
                  <c:v>1.3130999999999999</c:v>
                </c:pt>
                <c:pt idx="5415">
                  <c:v>1.3364</c:v>
                </c:pt>
                <c:pt idx="5416">
                  <c:v>1.3388</c:v>
                </c:pt>
                <c:pt idx="5417">
                  <c:v>1.3294000000000001</c:v>
                </c:pt>
                <c:pt idx="5418">
                  <c:v>1.3387</c:v>
                </c:pt>
                <c:pt idx="5419">
                  <c:v>1.3472999999999999</c:v>
                </c:pt>
                <c:pt idx="5420">
                  <c:v>1.3472999999999999</c:v>
                </c:pt>
                <c:pt idx="5421">
                  <c:v>1.3620999999999999</c:v>
                </c:pt>
                <c:pt idx="5422">
                  <c:v>1.3637999999999999</c:v>
                </c:pt>
                <c:pt idx="5423">
                  <c:v>1.3681000000000001</c:v>
                </c:pt>
                <c:pt idx="5424">
                  <c:v>1.3713</c:v>
                </c:pt>
                <c:pt idx="5425">
                  <c:v>1.3734</c:v>
                </c:pt>
                <c:pt idx="5426">
                  <c:v>1.3611</c:v>
                </c:pt>
                <c:pt idx="5427">
                  <c:v>1.3694</c:v>
                </c:pt>
                <c:pt idx="5428">
                  <c:v>1.3829</c:v>
                </c:pt>
                <c:pt idx="5429">
                  <c:v>1.3811</c:v>
                </c:pt>
                <c:pt idx="5430">
                  <c:v>1.3633999999999999</c:v>
                </c:pt>
                <c:pt idx="5431">
                  <c:v>1.3580999999999999</c:v>
                </c:pt>
                <c:pt idx="5432">
                  <c:v>1.3583000000000001</c:v>
                </c:pt>
                <c:pt idx="5433">
                  <c:v>1.3625</c:v>
                </c:pt>
                <c:pt idx="5434">
                  <c:v>1.3733</c:v>
                </c:pt>
                <c:pt idx="5435">
                  <c:v>1.3603000000000001</c:v>
                </c:pt>
                <c:pt idx="5436">
                  <c:v>1.3553999999999999</c:v>
                </c:pt>
                <c:pt idx="5437">
                  <c:v>1.3489</c:v>
                </c:pt>
                <c:pt idx="5438">
                  <c:v>1.3487</c:v>
                </c:pt>
                <c:pt idx="5439">
                  <c:v>1.3569</c:v>
                </c:pt>
                <c:pt idx="5440">
                  <c:v>1.3609</c:v>
                </c:pt>
                <c:pt idx="5441">
                  <c:v>1.3693</c:v>
                </c:pt>
                <c:pt idx="5442">
                  <c:v>1.3677999999999999</c:v>
                </c:pt>
                <c:pt idx="5443">
                  <c:v>1.365</c:v>
                </c:pt>
                <c:pt idx="5444">
                  <c:v>1.3749</c:v>
                </c:pt>
                <c:pt idx="5445">
                  <c:v>1.38</c:v>
                </c:pt>
                <c:pt idx="5446">
                  <c:v>1.3754</c:v>
                </c:pt>
                <c:pt idx="5447">
                  <c:v>1.3806</c:v>
                </c:pt>
                <c:pt idx="5448">
                  <c:v>1.3776999999999999</c:v>
                </c:pt>
                <c:pt idx="5449">
                  <c:v>1.3866000000000001</c:v>
                </c:pt>
                <c:pt idx="5450">
                  <c:v>1.3969</c:v>
                </c:pt>
                <c:pt idx="5451">
                  <c:v>1.3987000000000001</c:v>
                </c:pt>
                <c:pt idx="5452">
                  <c:v>1.3968</c:v>
                </c:pt>
                <c:pt idx="5453">
                  <c:v>1.3905000000000001</c:v>
                </c:pt>
                <c:pt idx="5454">
                  <c:v>1.3909</c:v>
                </c:pt>
                <c:pt idx="5455">
                  <c:v>1.3797999999999999</c:v>
                </c:pt>
                <c:pt idx="5456">
                  <c:v>1.3902999999999999</c:v>
                </c:pt>
                <c:pt idx="5457">
                  <c:v>1.3992</c:v>
                </c:pt>
                <c:pt idx="5458">
                  <c:v>1.3997999999999999</c:v>
                </c:pt>
                <c:pt idx="5459">
                  <c:v>1.3900000000000001</c:v>
                </c:pt>
                <c:pt idx="5460">
                  <c:v>1.4020999999999999</c:v>
                </c:pt>
                <c:pt idx="5461">
                  <c:v>1.4182000000000001</c:v>
                </c:pt>
                <c:pt idx="5462">
                  <c:v>1.4226000000000001</c:v>
                </c:pt>
                <c:pt idx="5463">
                  <c:v>1.4196</c:v>
                </c:pt>
                <c:pt idx="5464">
                  <c:v>1.4088000000000001</c:v>
                </c:pt>
                <c:pt idx="5465">
                  <c:v>1.4177</c:v>
                </c:pt>
                <c:pt idx="5466">
                  <c:v>1.4088000000000001</c:v>
                </c:pt>
                <c:pt idx="5467">
                  <c:v>1.4087000000000001</c:v>
                </c:pt>
                <c:pt idx="5468">
                  <c:v>1.4113</c:v>
                </c:pt>
                <c:pt idx="5469">
                  <c:v>1.4127000000000001</c:v>
                </c:pt>
                <c:pt idx="5470">
                  <c:v>1.4157999999999999</c:v>
                </c:pt>
                <c:pt idx="5471">
                  <c:v>1.4237</c:v>
                </c:pt>
                <c:pt idx="5472">
                  <c:v>1.4220999999999999</c:v>
                </c:pt>
                <c:pt idx="5473">
                  <c:v>1.4222999999999999</c:v>
                </c:pt>
                <c:pt idx="5474">
                  <c:v>1.4331</c:v>
                </c:pt>
                <c:pt idx="5475">
                  <c:v>1.4308000000000001</c:v>
                </c:pt>
                <c:pt idx="5476">
                  <c:v>1.4482999999999999</c:v>
                </c:pt>
                <c:pt idx="5477">
                  <c:v>1.4436</c:v>
                </c:pt>
                <c:pt idx="5478">
                  <c:v>1.4477</c:v>
                </c:pt>
                <c:pt idx="5479">
                  <c:v>1.4442999999999999</c:v>
                </c:pt>
                <c:pt idx="5480">
                  <c:v>1.4487999999999999</c:v>
                </c:pt>
                <c:pt idx="5481">
                  <c:v>1.4430000000000001</c:v>
                </c:pt>
                <c:pt idx="5482">
                  <c:v>1.4235</c:v>
                </c:pt>
                <c:pt idx="5483">
                  <c:v>1.4335</c:v>
                </c:pt>
                <c:pt idx="5484">
                  <c:v>1.4522999999999999</c:v>
                </c:pt>
                <c:pt idx="5485">
                  <c:v>1.4552</c:v>
                </c:pt>
                <c:pt idx="5486">
                  <c:v>1.4560999999999999</c:v>
                </c:pt>
                <c:pt idx="5487">
                  <c:v>1.4581999999999999</c:v>
                </c:pt>
                <c:pt idx="5488">
                  <c:v>1.4643999999999999</c:v>
                </c:pt>
                <c:pt idx="5489">
                  <c:v>1.4788000000000001</c:v>
                </c:pt>
                <c:pt idx="5490">
                  <c:v>1.4822</c:v>
                </c:pt>
                <c:pt idx="5491">
                  <c:v>1.4807000000000001</c:v>
                </c:pt>
                <c:pt idx="5492">
                  <c:v>1.4830000000000001</c:v>
                </c:pt>
                <c:pt idx="5493">
                  <c:v>1.4824999999999999</c:v>
                </c:pt>
                <c:pt idx="5494">
                  <c:v>1.4826999999999999</c:v>
                </c:pt>
                <c:pt idx="5495">
                  <c:v>1.4539</c:v>
                </c:pt>
                <c:pt idx="5496">
                  <c:v>1.4316</c:v>
                </c:pt>
                <c:pt idx="5497">
                  <c:v>1.4365000000000001</c:v>
                </c:pt>
                <c:pt idx="5498">
                  <c:v>1.4409000000000001</c:v>
                </c:pt>
                <c:pt idx="5499">
                  <c:v>1.4192</c:v>
                </c:pt>
                <c:pt idx="5500">
                  <c:v>1.4245999999999999</c:v>
                </c:pt>
                <c:pt idx="5501">
                  <c:v>1.4118999999999999</c:v>
                </c:pt>
                <c:pt idx="5502">
                  <c:v>1.4156</c:v>
                </c:pt>
                <c:pt idx="5503">
                  <c:v>1.4237</c:v>
                </c:pt>
                <c:pt idx="5504">
                  <c:v>1.425</c:v>
                </c:pt>
                <c:pt idx="5505">
                  <c:v>1.4309000000000001</c:v>
                </c:pt>
                <c:pt idx="5506">
                  <c:v>1.4161000000000001</c:v>
                </c:pt>
                <c:pt idx="5507">
                  <c:v>1.4048</c:v>
                </c:pt>
                <c:pt idx="5508">
                  <c:v>1.41</c:v>
                </c:pt>
                <c:pt idx="5509">
                  <c:v>1.4088000000000001</c:v>
                </c:pt>
                <c:pt idx="5510">
                  <c:v>1.4144999999999999</c:v>
                </c:pt>
                <c:pt idx="5511">
                  <c:v>1.4319</c:v>
                </c:pt>
                <c:pt idx="5512">
                  <c:v>1.4281999999999999</c:v>
                </c:pt>
                <c:pt idx="5513">
                  <c:v>1.4396</c:v>
                </c:pt>
                <c:pt idx="5514">
                  <c:v>1.4328000000000001</c:v>
                </c:pt>
                <c:pt idx="5515">
                  <c:v>1.4491000000000001</c:v>
                </c:pt>
                <c:pt idx="5516">
                  <c:v>1.4635</c:v>
                </c:pt>
                <c:pt idx="5517">
                  <c:v>1.4576</c:v>
                </c:pt>
                <c:pt idx="5518">
                  <c:v>1.4691000000000001</c:v>
                </c:pt>
                <c:pt idx="5519">
                  <c:v>1.4582999999999999</c:v>
                </c:pt>
                <c:pt idx="5520">
                  <c:v>1.4510000000000001</c:v>
                </c:pt>
                <c:pt idx="5521">
                  <c:v>1.4346999999999999</c:v>
                </c:pt>
                <c:pt idx="5522">
                  <c:v>1.4413</c:v>
                </c:pt>
                <c:pt idx="5523">
                  <c:v>1.444</c:v>
                </c:pt>
                <c:pt idx="5524">
                  <c:v>1.4180999999999999</c:v>
                </c:pt>
                <c:pt idx="5525">
                  <c:v>1.4203999999999999</c:v>
                </c:pt>
                <c:pt idx="5526">
                  <c:v>1.4306000000000001</c:v>
                </c:pt>
                <c:pt idx="5527">
                  <c:v>1.4304000000000001</c:v>
                </c:pt>
                <c:pt idx="5528">
                  <c:v>1.4412</c:v>
                </c:pt>
                <c:pt idx="5529">
                  <c:v>1.4357</c:v>
                </c:pt>
                <c:pt idx="5530">
                  <c:v>1.4256</c:v>
                </c:pt>
                <c:pt idx="5531">
                  <c:v>1.4188000000000001</c:v>
                </c:pt>
                <c:pt idx="5532">
                  <c:v>1.4287000000000001</c:v>
                </c:pt>
                <c:pt idx="5533">
                  <c:v>1.4371</c:v>
                </c:pt>
                <c:pt idx="5534">
                  <c:v>1.4435</c:v>
                </c:pt>
                <c:pt idx="5535">
                  <c:v>1.4501999999999999</c:v>
                </c:pt>
                <c:pt idx="5536">
                  <c:v>1.4525999999999999</c:v>
                </c:pt>
                <c:pt idx="5537">
                  <c:v>1.4539</c:v>
                </c:pt>
                <c:pt idx="5538">
                  <c:v>1.4429000000000001</c:v>
                </c:pt>
                <c:pt idx="5539">
                  <c:v>1.4319</c:v>
                </c:pt>
                <c:pt idx="5540">
                  <c:v>1.4363999999999999</c:v>
                </c:pt>
                <c:pt idx="5541">
                  <c:v>1.4264999999999999</c:v>
                </c:pt>
                <c:pt idx="5542">
                  <c:v>1.4029</c:v>
                </c:pt>
                <c:pt idx="5543">
                  <c:v>1.3976</c:v>
                </c:pt>
                <c:pt idx="5544">
                  <c:v>1.4167000000000001</c:v>
                </c:pt>
                <c:pt idx="5545">
                  <c:v>1.4142999999999999</c:v>
                </c:pt>
                <c:pt idx="5546">
                  <c:v>1.4157</c:v>
                </c:pt>
                <c:pt idx="5547">
                  <c:v>1.4112</c:v>
                </c:pt>
                <c:pt idx="5548">
                  <c:v>1.4156</c:v>
                </c:pt>
                <c:pt idx="5549">
                  <c:v>1.4215</c:v>
                </c:pt>
                <c:pt idx="5550">
                  <c:v>1.4424999999999999</c:v>
                </c:pt>
                <c:pt idx="5551">
                  <c:v>1.4359999999999999</c:v>
                </c:pt>
                <c:pt idx="5552">
                  <c:v>1.4377</c:v>
                </c:pt>
                <c:pt idx="5553">
                  <c:v>1.4511000000000001</c:v>
                </c:pt>
                <c:pt idx="5554">
                  <c:v>1.4369000000000001</c:v>
                </c:pt>
                <c:pt idx="5555">
                  <c:v>1.4334</c:v>
                </c:pt>
                <c:pt idx="5556">
                  <c:v>1.4398</c:v>
                </c:pt>
                <c:pt idx="5557">
                  <c:v>1.425</c:v>
                </c:pt>
                <c:pt idx="5558">
                  <c:v>1.4203000000000001</c:v>
                </c:pt>
                <c:pt idx="5559">
                  <c:v>1.4323000000000001</c:v>
                </c:pt>
                <c:pt idx="5560">
                  <c:v>1.4092</c:v>
                </c:pt>
                <c:pt idx="5561">
                  <c:v>1.4281999999999999</c:v>
                </c:pt>
                <c:pt idx="5562">
                  <c:v>1.4178999999999999</c:v>
                </c:pt>
                <c:pt idx="5563">
                  <c:v>1.4376</c:v>
                </c:pt>
                <c:pt idx="5564">
                  <c:v>1.4177999999999999</c:v>
                </c:pt>
                <c:pt idx="5565">
                  <c:v>1.4240999999999999</c:v>
                </c:pt>
                <c:pt idx="5566">
                  <c:v>1.4248000000000001</c:v>
                </c:pt>
                <c:pt idx="5567">
                  <c:v>1.4445000000000001</c:v>
                </c:pt>
                <c:pt idx="5568">
                  <c:v>1.4407000000000001</c:v>
                </c:pt>
                <c:pt idx="5569">
                  <c:v>1.4426000000000001</c:v>
                </c:pt>
                <c:pt idx="5570">
                  <c:v>1.4333</c:v>
                </c:pt>
                <c:pt idx="5571">
                  <c:v>1.4397</c:v>
                </c:pt>
                <c:pt idx="5572">
                  <c:v>1.4358</c:v>
                </c:pt>
                <c:pt idx="5573">
                  <c:v>1.4441999999999999</c:v>
                </c:pt>
                <c:pt idx="5574">
                  <c:v>1.4414</c:v>
                </c:pt>
                <c:pt idx="5575">
                  <c:v>1.4379</c:v>
                </c:pt>
                <c:pt idx="5576">
                  <c:v>1.4499</c:v>
                </c:pt>
                <c:pt idx="5577">
                  <c:v>1.4511000000000001</c:v>
                </c:pt>
                <c:pt idx="5578">
                  <c:v>1.4440999999999999</c:v>
                </c:pt>
                <c:pt idx="5579">
                  <c:v>1.4369000000000001</c:v>
                </c:pt>
                <c:pt idx="5580">
                  <c:v>1.4258999999999999</c:v>
                </c:pt>
                <c:pt idx="5581">
                  <c:v>1.4205000000000001</c:v>
                </c:pt>
                <c:pt idx="5582">
                  <c:v>1.4097999999999999</c:v>
                </c:pt>
                <c:pt idx="5583">
                  <c:v>1.3997999999999999</c:v>
                </c:pt>
                <c:pt idx="5584">
                  <c:v>1.4097999999999999</c:v>
                </c:pt>
                <c:pt idx="5585">
                  <c:v>1.3881999999999999</c:v>
                </c:pt>
                <c:pt idx="5586">
                  <c:v>1.3655999999999999</c:v>
                </c:pt>
                <c:pt idx="5587">
                  <c:v>1.3679000000000001</c:v>
                </c:pt>
                <c:pt idx="5588">
                  <c:v>1.3677999999999999</c:v>
                </c:pt>
                <c:pt idx="5589">
                  <c:v>1.3754999999999999</c:v>
                </c:pt>
                <c:pt idx="5590">
                  <c:v>1.3876999999999999</c:v>
                </c:pt>
                <c:pt idx="5591">
                  <c:v>1.3795999999999999</c:v>
                </c:pt>
                <c:pt idx="5592">
                  <c:v>1.3686</c:v>
                </c:pt>
                <c:pt idx="5593">
                  <c:v>1.3702000000000001</c:v>
                </c:pt>
                <c:pt idx="5594">
                  <c:v>1.3573</c:v>
                </c:pt>
                <c:pt idx="5595">
                  <c:v>1.3465</c:v>
                </c:pt>
                <c:pt idx="5596">
                  <c:v>1.35</c:v>
                </c:pt>
                <c:pt idx="5597">
                  <c:v>1.3532999999999999</c:v>
                </c:pt>
                <c:pt idx="5598">
                  <c:v>1.3585</c:v>
                </c:pt>
                <c:pt idx="5599">
                  <c:v>1.3543000000000001</c:v>
                </c:pt>
                <c:pt idx="5600">
                  <c:v>1.3597000000000001</c:v>
                </c:pt>
                <c:pt idx="5601">
                  <c:v>1.3387</c:v>
                </c:pt>
                <c:pt idx="5602">
                  <c:v>1.3176000000000001</c:v>
                </c:pt>
                <c:pt idx="5603">
                  <c:v>1.3349</c:v>
                </c:pt>
                <c:pt idx="5604">
                  <c:v>1.3348</c:v>
                </c:pt>
                <c:pt idx="5605">
                  <c:v>1.3437000000000001</c:v>
                </c:pt>
                <c:pt idx="5606">
                  <c:v>1.3378000000000001</c:v>
                </c:pt>
                <c:pt idx="5607">
                  <c:v>1.3642000000000001</c:v>
                </c:pt>
                <c:pt idx="5608">
                  <c:v>1.3639999999999999</c:v>
                </c:pt>
                <c:pt idx="5609">
                  <c:v>1.3791</c:v>
                </c:pt>
                <c:pt idx="5610">
                  <c:v>1.3776999999999999</c:v>
                </c:pt>
                <c:pt idx="5611">
                  <c:v>1.3881999999999999</c:v>
                </c:pt>
                <c:pt idx="5612">
                  <c:v>1.3736999999999999</c:v>
                </c:pt>
                <c:pt idx="5613">
                  <c:v>1.3752</c:v>
                </c:pt>
                <c:pt idx="5614">
                  <c:v>1.3759999999999999</c:v>
                </c:pt>
                <c:pt idx="5615">
                  <c:v>1.3780000000000001</c:v>
                </c:pt>
                <c:pt idx="5616">
                  <c:v>1.3895999999999999</c:v>
                </c:pt>
                <c:pt idx="5617">
                  <c:v>1.3929</c:v>
                </c:pt>
                <c:pt idx="5618">
                  <c:v>1.3908</c:v>
                </c:pt>
                <c:pt idx="5619">
                  <c:v>1.3906000000000001</c:v>
                </c:pt>
                <c:pt idx="5620">
                  <c:v>1.4189000000000001</c:v>
                </c:pt>
                <c:pt idx="5621">
                  <c:v>1.4147000000000001</c:v>
                </c:pt>
                <c:pt idx="5622">
                  <c:v>1.3857999999999999</c:v>
                </c:pt>
                <c:pt idx="5623">
                  <c:v>1.3703000000000001</c:v>
                </c:pt>
                <c:pt idx="5624">
                  <c:v>1.3747</c:v>
                </c:pt>
                <c:pt idx="5625">
                  <c:v>1.3822999999999999</c:v>
                </c:pt>
                <c:pt idx="5626">
                  <c:v>1.3792</c:v>
                </c:pt>
                <c:pt idx="5627">
                  <c:v>1.3775999999999999</c:v>
                </c:pt>
                <c:pt idx="5628">
                  <c:v>1.3834</c:v>
                </c:pt>
                <c:pt idx="5629">
                  <c:v>1.3542000000000001</c:v>
                </c:pt>
                <c:pt idx="5630">
                  <c:v>1.3606</c:v>
                </c:pt>
                <c:pt idx="5631">
                  <c:v>1.375</c:v>
                </c:pt>
                <c:pt idx="5632">
                  <c:v>1.3633</c:v>
                </c:pt>
                <c:pt idx="5633">
                  <c:v>1.3538999999999999</c:v>
                </c:pt>
                <c:pt idx="5634">
                  <c:v>1.3463000000000001</c:v>
                </c:pt>
                <c:pt idx="5635">
                  <c:v>1.3458000000000001</c:v>
                </c:pt>
                <c:pt idx="5636">
                  <c:v>1.3525</c:v>
                </c:pt>
                <c:pt idx="5637">
                  <c:v>1.3489</c:v>
                </c:pt>
                <c:pt idx="5638">
                  <c:v>1.3505</c:v>
                </c:pt>
                <c:pt idx="5639">
                  <c:v>1.3342000000000001</c:v>
                </c:pt>
                <c:pt idx="5640">
                  <c:v>1.3347</c:v>
                </c:pt>
                <c:pt idx="5641">
                  <c:v>1.3239000000000001</c:v>
                </c:pt>
                <c:pt idx="5642">
                  <c:v>1.3320000000000001</c:v>
                </c:pt>
                <c:pt idx="5643">
                  <c:v>1.3317000000000001</c:v>
                </c:pt>
                <c:pt idx="5644">
                  <c:v>1.3446</c:v>
                </c:pt>
                <c:pt idx="5645">
                  <c:v>1.3461000000000001</c:v>
                </c:pt>
                <c:pt idx="5646">
                  <c:v>1.3391</c:v>
                </c:pt>
                <c:pt idx="5647">
                  <c:v>1.3401000000000001</c:v>
                </c:pt>
                <c:pt idx="5648">
                  <c:v>1.3402000000000001</c:v>
                </c:pt>
                <c:pt idx="5649">
                  <c:v>1.3411999999999999</c:v>
                </c:pt>
                <c:pt idx="5650">
                  <c:v>1.3341000000000001</c:v>
                </c:pt>
                <c:pt idx="5651">
                  <c:v>1.3386</c:v>
                </c:pt>
                <c:pt idx="5652">
                  <c:v>1.3187</c:v>
                </c:pt>
                <c:pt idx="5653">
                  <c:v>1.3037000000000001</c:v>
                </c:pt>
                <c:pt idx="5654">
                  <c:v>1.2983</c:v>
                </c:pt>
                <c:pt idx="5655">
                  <c:v>1.3016000000000001</c:v>
                </c:pt>
                <c:pt idx="5656">
                  <c:v>1.3046</c:v>
                </c:pt>
                <c:pt idx="5657">
                  <c:v>1.2998000000000001</c:v>
                </c:pt>
                <c:pt idx="5658">
                  <c:v>1.3082</c:v>
                </c:pt>
                <c:pt idx="5659">
                  <c:v>1.3047</c:v>
                </c:pt>
                <c:pt idx="5660">
                  <c:v>1.3049999999999999</c:v>
                </c:pt>
                <c:pt idx="5661">
                  <c:v>1.3044</c:v>
                </c:pt>
                <c:pt idx="5662">
                  <c:v>1.3061</c:v>
                </c:pt>
                <c:pt idx="5663">
                  <c:v>1.3070999999999999</c:v>
                </c:pt>
                <c:pt idx="5664">
                  <c:v>1.2941</c:v>
                </c:pt>
                <c:pt idx="5665">
                  <c:v>1.2961</c:v>
                </c:pt>
                <c:pt idx="5666">
                  <c:v>1.2961</c:v>
                </c:pt>
                <c:pt idx="5667">
                  <c:v>1.2934000000000001</c:v>
                </c:pt>
                <c:pt idx="5668">
                  <c:v>1.3049999999999999</c:v>
                </c:pt>
                <c:pt idx="5669">
                  <c:v>1.2943</c:v>
                </c:pt>
                <c:pt idx="5670">
                  <c:v>1.2788999999999999</c:v>
                </c:pt>
                <c:pt idx="5671">
                  <c:v>1.2717000000000001</c:v>
                </c:pt>
                <c:pt idx="5672">
                  <c:v>1.2765</c:v>
                </c:pt>
                <c:pt idx="5673">
                  <c:v>1.2778</c:v>
                </c:pt>
                <c:pt idx="5674">
                  <c:v>1.2706999999999999</c:v>
                </c:pt>
                <c:pt idx="5675">
                  <c:v>1.2814000000000001</c:v>
                </c:pt>
                <c:pt idx="5676">
                  <c:v>1.268</c:v>
                </c:pt>
                <c:pt idx="5677">
                  <c:v>1.2666999999999999</c:v>
                </c:pt>
                <c:pt idx="5678">
                  <c:v>1.2736000000000001</c:v>
                </c:pt>
                <c:pt idx="5679">
                  <c:v>1.2863</c:v>
                </c:pt>
                <c:pt idx="5680">
                  <c:v>1.2968</c:v>
                </c:pt>
                <c:pt idx="5681">
                  <c:v>1.2930999999999999</c:v>
                </c:pt>
                <c:pt idx="5682">
                  <c:v>1.3012999999999999</c:v>
                </c:pt>
                <c:pt idx="5683">
                  <c:v>1.3035999999999999</c:v>
                </c:pt>
                <c:pt idx="5684">
                  <c:v>1.3106</c:v>
                </c:pt>
                <c:pt idx="5685">
                  <c:v>1.3109</c:v>
                </c:pt>
                <c:pt idx="5686">
                  <c:v>1.3220000000000001</c:v>
                </c:pt>
                <c:pt idx="5687">
                  <c:v>1.3144</c:v>
                </c:pt>
                <c:pt idx="5688">
                  <c:v>1.3084</c:v>
                </c:pt>
                <c:pt idx="5689">
                  <c:v>1.3161</c:v>
                </c:pt>
                <c:pt idx="5690">
                  <c:v>1.3144</c:v>
                </c:pt>
                <c:pt idx="5691">
                  <c:v>1.3158000000000001</c:v>
                </c:pt>
                <c:pt idx="5692">
                  <c:v>1.3129999999999999</c:v>
                </c:pt>
                <c:pt idx="5693">
                  <c:v>1.3261000000000001</c:v>
                </c:pt>
                <c:pt idx="5694">
                  <c:v>1.3260000000000001</c:v>
                </c:pt>
                <c:pt idx="5695">
                  <c:v>1.3286</c:v>
                </c:pt>
                <c:pt idx="5696">
                  <c:v>1.3197000000000001</c:v>
                </c:pt>
                <c:pt idx="5697">
                  <c:v>1.3186</c:v>
                </c:pt>
                <c:pt idx="5698">
                  <c:v>1.3134000000000001</c:v>
                </c:pt>
                <c:pt idx="5699">
                  <c:v>1.3066</c:v>
                </c:pt>
                <c:pt idx="5700">
                  <c:v>1.3129999999999999</c:v>
                </c:pt>
                <c:pt idx="5701">
                  <c:v>1.3140000000000001</c:v>
                </c:pt>
                <c:pt idx="5702">
                  <c:v>1.3243</c:v>
                </c:pt>
                <c:pt idx="5703">
                  <c:v>1.3233999999999999</c:v>
                </c:pt>
                <c:pt idx="5704">
                  <c:v>1.3249</c:v>
                </c:pt>
                <c:pt idx="5705">
                  <c:v>1.3372999999999999</c:v>
                </c:pt>
                <c:pt idx="5706">
                  <c:v>1.3448</c:v>
                </c:pt>
                <c:pt idx="5707">
                  <c:v>1.3397999999999999</c:v>
                </c:pt>
                <c:pt idx="5708">
                  <c:v>1.3458000000000001</c:v>
                </c:pt>
                <c:pt idx="5709">
                  <c:v>1.3325</c:v>
                </c:pt>
                <c:pt idx="5710">
                  <c:v>1.3310999999999999</c:v>
                </c:pt>
                <c:pt idx="5711">
                  <c:v>1.3197999999999999</c:v>
                </c:pt>
                <c:pt idx="5712">
                  <c:v>1.3216999999999999</c:v>
                </c:pt>
                <c:pt idx="5713">
                  <c:v>1.3111999999999999</c:v>
                </c:pt>
                <c:pt idx="5714">
                  <c:v>1.3149</c:v>
                </c:pt>
                <c:pt idx="5715">
                  <c:v>1.3275000000000001</c:v>
                </c:pt>
                <c:pt idx="5716">
                  <c:v>1.3123</c:v>
                </c:pt>
                <c:pt idx="5717">
                  <c:v>1.3155000000000001</c:v>
                </c:pt>
                <c:pt idx="5718">
                  <c:v>1.3084</c:v>
                </c:pt>
                <c:pt idx="5719">
                  <c:v>1.3031999999999999</c:v>
                </c:pt>
                <c:pt idx="5720">
                  <c:v>1.3080000000000001</c:v>
                </c:pt>
                <c:pt idx="5721">
                  <c:v>1.3174999999999999</c:v>
                </c:pt>
                <c:pt idx="5722">
                  <c:v>1.3237999999999999</c:v>
                </c:pt>
                <c:pt idx="5723">
                  <c:v>1.3225</c:v>
                </c:pt>
                <c:pt idx="5724">
                  <c:v>1.3216000000000001</c:v>
                </c:pt>
                <c:pt idx="5725">
                  <c:v>1.3201000000000001</c:v>
                </c:pt>
                <c:pt idx="5726">
                  <c:v>1.327</c:v>
                </c:pt>
                <c:pt idx="5727">
                  <c:v>1.3359000000000001</c:v>
                </c:pt>
                <c:pt idx="5728">
                  <c:v>1.3312999999999999</c:v>
                </c:pt>
                <c:pt idx="5729">
                  <c:v>1.3317000000000001</c:v>
                </c:pt>
                <c:pt idx="5730">
                  <c:v>1.3302</c:v>
                </c:pt>
                <c:pt idx="5731">
                  <c:v>1.3343</c:v>
                </c:pt>
                <c:pt idx="5732">
                  <c:v>1.3321000000000001</c:v>
                </c:pt>
                <c:pt idx="5733">
                  <c:v>1.3232999999999999</c:v>
                </c:pt>
                <c:pt idx="5734">
                  <c:v>1.3142</c:v>
                </c:pt>
                <c:pt idx="5735">
                  <c:v>1.3066</c:v>
                </c:pt>
                <c:pt idx="5736">
                  <c:v>1.3096000000000001</c:v>
                </c:pt>
                <c:pt idx="5737">
                  <c:v>1.3106</c:v>
                </c:pt>
                <c:pt idx="5738">
                  <c:v>1.3082</c:v>
                </c:pt>
                <c:pt idx="5739">
                  <c:v>1.3109999999999999</c:v>
                </c:pt>
                <c:pt idx="5740">
                  <c:v>1.3188</c:v>
                </c:pt>
                <c:pt idx="5741">
                  <c:v>1.3078000000000001</c:v>
                </c:pt>
                <c:pt idx="5742">
                  <c:v>1.3142</c:v>
                </c:pt>
                <c:pt idx="5743">
                  <c:v>1.3127</c:v>
                </c:pt>
                <c:pt idx="5744">
                  <c:v>1.3123</c:v>
                </c:pt>
                <c:pt idx="5745">
                  <c:v>1.3138000000000001</c:v>
                </c:pt>
                <c:pt idx="5746">
                  <c:v>1.3219000000000001</c:v>
                </c:pt>
                <c:pt idx="5747">
                  <c:v>1.3155999999999999</c:v>
                </c:pt>
                <c:pt idx="5748">
                  <c:v>1.3197000000000001</c:v>
                </c:pt>
                <c:pt idx="5749">
                  <c:v>1.3216999999999999</c:v>
                </c:pt>
                <c:pt idx="5750">
                  <c:v>1.3219000000000001</c:v>
                </c:pt>
                <c:pt idx="5751">
                  <c:v>1.3254999999999999</c:v>
                </c:pt>
                <c:pt idx="5752">
                  <c:v>1.3239000000000001</c:v>
                </c:pt>
                <c:pt idx="5753">
                  <c:v>1.3237000000000001</c:v>
                </c:pt>
                <c:pt idx="5754">
                  <c:v>1.3158000000000001</c:v>
                </c:pt>
                <c:pt idx="5755">
                  <c:v>1.3151999999999999</c:v>
                </c:pt>
                <c:pt idx="5756">
                  <c:v>1.3084</c:v>
                </c:pt>
                <c:pt idx="5757">
                  <c:v>1.3050999999999999</c:v>
                </c:pt>
                <c:pt idx="5758">
                  <c:v>1.3005</c:v>
                </c:pt>
                <c:pt idx="5759">
                  <c:v>1.2928999999999999</c:v>
                </c:pt>
                <c:pt idx="5760">
                  <c:v>1.2936000000000001</c:v>
                </c:pt>
                <c:pt idx="5761">
                  <c:v>1.2917000000000001</c:v>
                </c:pt>
                <c:pt idx="5762">
                  <c:v>1.2823</c:v>
                </c:pt>
                <c:pt idx="5763">
                  <c:v>1.2728999999999999</c:v>
                </c:pt>
                <c:pt idx="5764">
                  <c:v>1.2716000000000001</c:v>
                </c:pt>
                <c:pt idx="5765">
                  <c:v>1.2698</c:v>
                </c:pt>
                <c:pt idx="5766">
                  <c:v>1.278</c:v>
                </c:pt>
                <c:pt idx="5767">
                  <c:v>1.2818000000000001</c:v>
                </c:pt>
                <c:pt idx="5768">
                  <c:v>1.2684</c:v>
                </c:pt>
                <c:pt idx="5769">
                  <c:v>1.2582</c:v>
                </c:pt>
                <c:pt idx="5770">
                  <c:v>1.2532000000000001</c:v>
                </c:pt>
                <c:pt idx="5771">
                  <c:v>1.2517</c:v>
                </c:pt>
                <c:pt idx="5772">
                  <c:v>1.2541</c:v>
                </c:pt>
                <c:pt idx="5773">
                  <c:v>1.2503</c:v>
                </c:pt>
                <c:pt idx="5774">
                  <c:v>1.2366999999999999</c:v>
                </c:pt>
                <c:pt idx="5775">
                  <c:v>1.2364999999999999</c:v>
                </c:pt>
                <c:pt idx="5776">
                  <c:v>1.2434000000000001</c:v>
                </c:pt>
                <c:pt idx="5777">
                  <c:v>1.2499</c:v>
                </c:pt>
                <c:pt idx="5778">
                  <c:v>1.2452000000000001</c:v>
                </c:pt>
                <c:pt idx="5779">
                  <c:v>1.2582</c:v>
                </c:pt>
                <c:pt idx="5780">
                  <c:v>1.2561</c:v>
                </c:pt>
                <c:pt idx="5781">
                  <c:v>1.2517</c:v>
                </c:pt>
                <c:pt idx="5782">
                  <c:v>1.2482</c:v>
                </c:pt>
                <c:pt idx="5783">
                  <c:v>1.2503</c:v>
                </c:pt>
                <c:pt idx="5784">
                  <c:v>1.2557</c:v>
                </c:pt>
                <c:pt idx="5785">
                  <c:v>1.2633000000000001</c:v>
                </c:pt>
                <c:pt idx="5786">
                  <c:v>1.2638</c:v>
                </c:pt>
                <c:pt idx="5787">
                  <c:v>1.2576000000000001</c:v>
                </c:pt>
                <c:pt idx="5788">
                  <c:v>1.2685</c:v>
                </c:pt>
                <c:pt idx="5789">
                  <c:v>1.2706999999999999</c:v>
                </c:pt>
                <c:pt idx="5790">
                  <c:v>1.254</c:v>
                </c:pt>
                <c:pt idx="5791">
                  <c:v>1.2570000000000001</c:v>
                </c:pt>
                <c:pt idx="5792">
                  <c:v>1.2504</c:v>
                </c:pt>
                <c:pt idx="5793">
                  <c:v>1.2490999999999999</c:v>
                </c:pt>
                <c:pt idx="5794">
                  <c:v>1.2467999999999999</c:v>
                </c:pt>
                <c:pt idx="5795">
                  <c:v>1.2444</c:v>
                </c:pt>
                <c:pt idx="5796">
                  <c:v>1.2666999999999999</c:v>
                </c:pt>
                <c:pt idx="5797">
                  <c:v>1.2576000000000001</c:v>
                </c:pt>
                <c:pt idx="5798">
                  <c:v>1.2607999999999999</c:v>
                </c:pt>
                <c:pt idx="5799">
                  <c:v>1.2526999999999999</c:v>
                </c:pt>
                <c:pt idx="5800">
                  <c:v>1.2392000000000001</c:v>
                </c:pt>
                <c:pt idx="5801">
                  <c:v>1.2291000000000001</c:v>
                </c:pt>
                <c:pt idx="5802">
                  <c:v>1.2313000000000001</c:v>
                </c:pt>
                <c:pt idx="5803">
                  <c:v>1.2250000000000001</c:v>
                </c:pt>
                <c:pt idx="5804">
                  <c:v>1.2239</c:v>
                </c:pt>
                <c:pt idx="5805">
                  <c:v>1.2202999999999999</c:v>
                </c:pt>
                <c:pt idx="5806">
                  <c:v>1.2248999999999999</c:v>
                </c:pt>
                <c:pt idx="5807">
                  <c:v>1.2273000000000001</c:v>
                </c:pt>
                <c:pt idx="5808">
                  <c:v>1.2294</c:v>
                </c:pt>
                <c:pt idx="5809">
                  <c:v>1.2283999999999999</c:v>
                </c:pt>
                <c:pt idx="5810">
                  <c:v>1.2281</c:v>
                </c:pt>
                <c:pt idx="5811">
                  <c:v>1.2157</c:v>
                </c:pt>
                <c:pt idx="5812">
                  <c:v>1.2117</c:v>
                </c:pt>
                <c:pt idx="5813">
                  <c:v>1.2060999999999999</c:v>
                </c:pt>
                <c:pt idx="5814">
                  <c:v>1.2158</c:v>
                </c:pt>
                <c:pt idx="5815">
                  <c:v>1.2282999999999999</c:v>
                </c:pt>
                <c:pt idx="5816">
                  <c:v>1.2322</c:v>
                </c:pt>
                <c:pt idx="5817">
                  <c:v>1.226</c:v>
                </c:pt>
                <c:pt idx="5818">
                  <c:v>1.2303999999999999</c:v>
                </c:pt>
                <c:pt idx="5819">
                  <c:v>1.2224999999999999</c:v>
                </c:pt>
                <c:pt idx="5820">
                  <c:v>1.218</c:v>
                </c:pt>
                <c:pt idx="5821">
                  <c:v>1.2386999999999999</c:v>
                </c:pt>
                <c:pt idx="5822">
                  <c:v>1.2401</c:v>
                </c:pt>
                <c:pt idx="5823">
                  <c:v>1.2399</c:v>
                </c:pt>
                <c:pt idx="5824">
                  <c:v>1.2364999999999999</c:v>
                </c:pt>
                <c:pt idx="5825">
                  <c:v>1.2305999999999999</c:v>
                </c:pt>
                <c:pt idx="5826">
                  <c:v>1.2288999999999999</c:v>
                </c:pt>
                <c:pt idx="5827">
                  <c:v>1.2332000000000001</c:v>
                </c:pt>
                <c:pt idx="5828">
                  <c:v>1.2322</c:v>
                </c:pt>
                <c:pt idx="5829">
                  <c:v>1.2290000000000001</c:v>
                </c:pt>
                <c:pt idx="5830">
                  <c:v>1.2356</c:v>
                </c:pt>
                <c:pt idx="5831">
                  <c:v>1.2334000000000001</c:v>
                </c:pt>
                <c:pt idx="5832">
                  <c:v>1.2345999999999999</c:v>
                </c:pt>
                <c:pt idx="5833">
                  <c:v>1.2473000000000001</c:v>
                </c:pt>
                <c:pt idx="5834">
                  <c:v>1.2528999999999999</c:v>
                </c:pt>
                <c:pt idx="5835">
                  <c:v>1.2564</c:v>
                </c:pt>
                <c:pt idx="5836">
                  <c:v>1.2511999999999999</c:v>
                </c:pt>
                <c:pt idx="5837">
                  <c:v>1.2499</c:v>
                </c:pt>
                <c:pt idx="5838">
                  <c:v>1.2565</c:v>
                </c:pt>
                <c:pt idx="5839">
                  <c:v>1.2530000000000001</c:v>
                </c:pt>
                <c:pt idx="5840">
                  <c:v>1.2505999999999999</c:v>
                </c:pt>
                <c:pt idx="5841">
                  <c:v>1.2579</c:v>
                </c:pt>
                <c:pt idx="5842">
                  <c:v>1.2593000000000001</c:v>
                </c:pt>
                <c:pt idx="5843">
                  <c:v>1.2565999999999999</c:v>
                </c:pt>
                <c:pt idx="5844">
                  <c:v>1.2601</c:v>
                </c:pt>
                <c:pt idx="5845">
                  <c:v>1.2631000000000001</c:v>
                </c:pt>
                <c:pt idx="5846">
                  <c:v>1.2816000000000001</c:v>
                </c:pt>
                <c:pt idx="5847">
                  <c:v>1.2758</c:v>
                </c:pt>
                <c:pt idx="5848">
                  <c:v>1.2854999999999999</c:v>
                </c:pt>
                <c:pt idx="5849">
                  <c:v>1.29</c:v>
                </c:pt>
                <c:pt idx="5850">
                  <c:v>1.2990999999999999</c:v>
                </c:pt>
                <c:pt idx="5851">
                  <c:v>1.3129999999999999</c:v>
                </c:pt>
                <c:pt idx="5852">
                  <c:v>1.3117000000000001</c:v>
                </c:pt>
                <c:pt idx="5853">
                  <c:v>1.3048</c:v>
                </c:pt>
                <c:pt idx="5854">
                  <c:v>1.3048999999999999</c:v>
                </c:pt>
                <c:pt idx="5855">
                  <c:v>1.2968</c:v>
                </c:pt>
                <c:pt idx="5856">
                  <c:v>1.298</c:v>
                </c:pt>
                <c:pt idx="5857">
                  <c:v>1.2930999999999999</c:v>
                </c:pt>
                <c:pt idx="5858">
                  <c:v>1.2899</c:v>
                </c:pt>
                <c:pt idx="5859">
                  <c:v>1.2873000000000001</c:v>
                </c:pt>
                <c:pt idx="5860">
                  <c:v>1.2913000000000001</c:v>
                </c:pt>
                <c:pt idx="5861">
                  <c:v>1.286</c:v>
                </c:pt>
                <c:pt idx="5862">
                  <c:v>1.2887999999999999</c:v>
                </c:pt>
                <c:pt idx="5863">
                  <c:v>1.292</c:v>
                </c:pt>
                <c:pt idx="5864">
                  <c:v>1.2905</c:v>
                </c:pt>
                <c:pt idx="5865">
                  <c:v>1.3018000000000001</c:v>
                </c:pt>
                <c:pt idx="5866">
                  <c:v>1.3045</c:v>
                </c:pt>
                <c:pt idx="5867">
                  <c:v>1.2968</c:v>
                </c:pt>
                <c:pt idx="5868">
                  <c:v>1.2885</c:v>
                </c:pt>
                <c:pt idx="5869">
                  <c:v>1.2875000000000001</c:v>
                </c:pt>
                <c:pt idx="5870">
                  <c:v>1.2927999999999999</c:v>
                </c:pt>
                <c:pt idx="5871">
                  <c:v>1.2950999999999999</c:v>
                </c:pt>
                <c:pt idx="5872">
                  <c:v>1.2948999999999999</c:v>
                </c:pt>
                <c:pt idx="5873">
                  <c:v>1.3054000000000001</c:v>
                </c:pt>
                <c:pt idx="5874">
                  <c:v>1.3119000000000001</c:v>
                </c:pt>
                <c:pt idx="5875">
                  <c:v>1.3067</c:v>
                </c:pt>
                <c:pt idx="5876">
                  <c:v>1.3024</c:v>
                </c:pt>
                <c:pt idx="5877">
                  <c:v>1.306</c:v>
                </c:pt>
                <c:pt idx="5878">
                  <c:v>1.2987</c:v>
                </c:pt>
                <c:pt idx="5879">
                  <c:v>1.2974000000000001</c:v>
                </c:pt>
                <c:pt idx="5880">
                  <c:v>1.2934000000000001</c:v>
                </c:pt>
                <c:pt idx="5881">
                  <c:v>1.2938000000000001</c:v>
                </c:pt>
                <c:pt idx="5882">
                  <c:v>1.2904</c:v>
                </c:pt>
                <c:pt idx="5883">
                  <c:v>1.2959000000000001</c:v>
                </c:pt>
                <c:pt idx="5884">
                  <c:v>1.296</c:v>
                </c:pt>
                <c:pt idx="5885">
                  <c:v>1.2943</c:v>
                </c:pt>
                <c:pt idx="5886">
                  <c:v>1.2835000000000001</c:v>
                </c:pt>
                <c:pt idx="5887">
                  <c:v>1.2796000000000001</c:v>
                </c:pt>
                <c:pt idx="5888">
                  <c:v>1.2814000000000001</c:v>
                </c:pt>
                <c:pt idx="5889">
                  <c:v>1.2770999999999999</c:v>
                </c:pt>
                <c:pt idx="5890">
                  <c:v>1.2746999999999999</c:v>
                </c:pt>
                <c:pt idx="5891">
                  <c:v>1.2713999999999999</c:v>
                </c:pt>
                <c:pt idx="5892">
                  <c:v>1.2709999999999999</c:v>
                </c:pt>
                <c:pt idx="5893">
                  <c:v>1.2704</c:v>
                </c:pt>
                <c:pt idx="5894">
                  <c:v>1.2736000000000001</c:v>
                </c:pt>
                <c:pt idx="5895">
                  <c:v>1.2781</c:v>
                </c:pt>
                <c:pt idx="5896">
                  <c:v>1.2743</c:v>
                </c:pt>
                <c:pt idx="5897">
                  <c:v>1.2814000000000001</c:v>
                </c:pt>
                <c:pt idx="5898">
                  <c:v>1.2817000000000001</c:v>
                </c:pt>
                <c:pt idx="5899">
                  <c:v>1.2828999999999999</c:v>
                </c:pt>
                <c:pt idx="5900">
                  <c:v>1.2884</c:v>
                </c:pt>
                <c:pt idx="5901">
                  <c:v>1.2976000000000001</c:v>
                </c:pt>
                <c:pt idx="5902">
                  <c:v>1.2972000000000001</c:v>
                </c:pt>
                <c:pt idx="5903">
                  <c:v>1.2943</c:v>
                </c:pt>
                <c:pt idx="5904">
                  <c:v>1.2953000000000001</c:v>
                </c:pt>
                <c:pt idx="5905">
                  <c:v>1.2979000000000001</c:v>
                </c:pt>
                <c:pt idx="5906">
                  <c:v>1.2986</c:v>
                </c:pt>
                <c:pt idx="5907">
                  <c:v>1.3054000000000001</c:v>
                </c:pt>
                <c:pt idx="5908">
                  <c:v>1.3094000000000001</c:v>
                </c:pt>
                <c:pt idx="5909">
                  <c:v>1.3068</c:v>
                </c:pt>
                <c:pt idx="5910">
                  <c:v>1.2969999999999999</c:v>
                </c:pt>
                <c:pt idx="5911">
                  <c:v>1.2927</c:v>
                </c:pt>
                <c:pt idx="5912">
                  <c:v>1.2941</c:v>
                </c:pt>
                <c:pt idx="5913">
                  <c:v>1.3005</c:v>
                </c:pt>
                <c:pt idx="5914">
                  <c:v>1.3073999999999999</c:v>
                </c:pt>
                <c:pt idx="5915">
                  <c:v>1.3077000000000001</c:v>
                </c:pt>
                <c:pt idx="5916">
                  <c:v>1.3163</c:v>
                </c:pt>
                <c:pt idx="5917">
                  <c:v>1.3164</c:v>
                </c:pt>
                <c:pt idx="5918">
                  <c:v>1.3229</c:v>
                </c:pt>
                <c:pt idx="5919">
                  <c:v>1.3227</c:v>
                </c:pt>
                <c:pt idx="5920">
                  <c:v>1.3244</c:v>
                </c:pt>
                <c:pt idx="5921">
                  <c:v>1.3188</c:v>
                </c:pt>
                <c:pt idx="5922">
                  <c:v>1.3185</c:v>
                </c:pt>
                <c:pt idx="5923">
                  <c:v>1.3183</c:v>
                </c:pt>
                <c:pt idx="5924">
                  <c:v>1.3224</c:v>
                </c:pt>
                <c:pt idx="5925">
                  <c:v>1.3235999999999999</c:v>
                </c:pt>
                <c:pt idx="5926">
                  <c:v>1.3216000000000001</c:v>
                </c:pt>
                <c:pt idx="5927">
                  <c:v>1.3192999999999999</c:v>
                </c:pt>
                <c:pt idx="5928">
                  <c:v>1.3204</c:v>
                </c:pt>
                <c:pt idx="5929">
                  <c:v>1.3186</c:v>
                </c:pt>
                <c:pt idx="5930">
                  <c:v>1.3048999999999999</c:v>
                </c:pt>
                <c:pt idx="5931">
                  <c:v>1.3069</c:v>
                </c:pt>
                <c:pt idx="5932">
                  <c:v>1.3117000000000001</c:v>
                </c:pt>
                <c:pt idx="5933">
                  <c:v>1.3081</c:v>
                </c:pt>
                <c:pt idx="5934">
                  <c:v>1.3064</c:v>
                </c:pt>
                <c:pt idx="5935">
                  <c:v>1.3271999999999999</c:v>
                </c:pt>
                <c:pt idx="5936">
                  <c:v>1.3343</c:v>
                </c:pt>
                <c:pt idx="5937">
                  <c:v>1.3382000000000001</c:v>
                </c:pt>
                <c:pt idx="5938">
                  <c:v>1.3306</c:v>
                </c:pt>
                <c:pt idx="5939">
                  <c:v>1.3289</c:v>
                </c:pt>
                <c:pt idx="5940">
                  <c:v>1.3376000000000001</c:v>
                </c:pt>
                <c:pt idx="5941">
                  <c:v>1.3321000000000001</c:v>
                </c:pt>
                <c:pt idx="5942">
                  <c:v>1.3312999999999999</c:v>
                </c:pt>
                <c:pt idx="5943">
                  <c:v>1.3322000000000001</c:v>
                </c:pt>
                <c:pt idx="5944">
                  <c:v>1.3317999999999999</c:v>
                </c:pt>
                <c:pt idx="5945">
                  <c:v>1.3376999999999999</c:v>
                </c:pt>
                <c:pt idx="5946">
                  <c:v>1.3464</c:v>
                </c:pt>
                <c:pt idx="5947">
                  <c:v>1.3456000000000001</c:v>
                </c:pt>
                <c:pt idx="5948">
                  <c:v>1.3492</c:v>
                </c:pt>
                <c:pt idx="5949">
                  <c:v>1.3567</c:v>
                </c:pt>
                <c:pt idx="5950">
                  <c:v>1.3578999999999999</c:v>
                </c:pt>
                <c:pt idx="5951">
                  <c:v>1.3639999999999999</c:v>
                </c:pt>
                <c:pt idx="5952">
                  <c:v>1.3513999999999999</c:v>
                </c:pt>
                <c:pt idx="5953">
                  <c:v>1.3583000000000001</c:v>
                </c:pt>
                <c:pt idx="5954">
                  <c:v>1.3523000000000001</c:v>
                </c:pt>
                <c:pt idx="5955">
                  <c:v>1.3397999999999999</c:v>
                </c:pt>
                <c:pt idx="5956">
                  <c:v>1.3365</c:v>
                </c:pt>
                <c:pt idx="5957">
                  <c:v>1.3406</c:v>
                </c:pt>
                <c:pt idx="5958">
                  <c:v>1.3453999999999999</c:v>
                </c:pt>
                <c:pt idx="5959">
                  <c:v>1.3452</c:v>
                </c:pt>
                <c:pt idx="5960">
                  <c:v>1.3363</c:v>
                </c:pt>
                <c:pt idx="5961">
                  <c:v>1.3360000000000001</c:v>
                </c:pt>
                <c:pt idx="5962">
                  <c:v>1.3351</c:v>
                </c:pt>
                <c:pt idx="5963">
                  <c:v>1.3388</c:v>
                </c:pt>
                <c:pt idx="5964">
                  <c:v>1.3283</c:v>
                </c:pt>
                <c:pt idx="5965">
                  <c:v>1.319</c:v>
                </c:pt>
                <c:pt idx="5966">
                  <c:v>1.3193999999999999</c:v>
                </c:pt>
                <c:pt idx="5967">
                  <c:v>1.3063</c:v>
                </c:pt>
                <c:pt idx="5968">
                  <c:v>1.3061</c:v>
                </c:pt>
                <c:pt idx="5969">
                  <c:v>1.3139000000000001</c:v>
                </c:pt>
                <c:pt idx="5970">
                  <c:v>1.3057000000000001</c:v>
                </c:pt>
                <c:pt idx="5971">
                  <c:v>1.3022</c:v>
                </c:pt>
                <c:pt idx="5972">
                  <c:v>1.3026</c:v>
                </c:pt>
                <c:pt idx="5973">
                  <c:v>1.3052000000000001</c:v>
                </c:pt>
                <c:pt idx="5974">
                  <c:v>1.2967</c:v>
                </c:pt>
                <c:pt idx="5975">
                  <c:v>1.3107</c:v>
                </c:pt>
                <c:pt idx="5976">
                  <c:v>1.3005</c:v>
                </c:pt>
                <c:pt idx="5977">
                  <c:v>1.3046</c:v>
                </c:pt>
                <c:pt idx="5978">
                  <c:v>1.3033999999999999</c:v>
                </c:pt>
                <c:pt idx="5979">
                  <c:v>1.2961</c:v>
                </c:pt>
                <c:pt idx="5980">
                  <c:v>1.3005</c:v>
                </c:pt>
                <c:pt idx="5981">
                  <c:v>1.3075999999999999</c:v>
                </c:pt>
                <c:pt idx="5982">
                  <c:v>1.2957000000000001</c:v>
                </c:pt>
                <c:pt idx="5983">
                  <c:v>1.2882</c:v>
                </c:pt>
                <c:pt idx="5984">
                  <c:v>1.2932999999999999</c:v>
                </c:pt>
                <c:pt idx="5985">
                  <c:v>1.2899</c:v>
                </c:pt>
                <c:pt idx="5986">
                  <c:v>1.2988999999999999</c:v>
                </c:pt>
                <c:pt idx="5987">
                  <c:v>1.2852999999999999</c:v>
                </c:pt>
                <c:pt idx="5988">
                  <c:v>1.2861</c:v>
                </c:pt>
                <c:pt idx="5989">
                  <c:v>1.278</c:v>
                </c:pt>
                <c:pt idx="5990">
                  <c:v>1.2816000000000001</c:v>
                </c:pt>
                <c:pt idx="5991">
                  <c:v>1.2819</c:v>
                </c:pt>
                <c:pt idx="5992">
                  <c:v>1.2848999999999999</c:v>
                </c:pt>
                <c:pt idx="5993">
                  <c:v>1.282</c:v>
                </c:pt>
                <c:pt idx="5994">
                  <c:v>1.2849999999999999</c:v>
                </c:pt>
                <c:pt idx="5995">
                  <c:v>1.2936000000000001</c:v>
                </c:pt>
                <c:pt idx="5996">
                  <c:v>1.2990999999999999</c:v>
                </c:pt>
                <c:pt idx="5997">
                  <c:v>1.3008999999999999</c:v>
                </c:pt>
                <c:pt idx="5998">
                  <c:v>1.3083</c:v>
                </c:pt>
                <c:pt idx="5999">
                  <c:v>1.3069999999999999</c:v>
                </c:pt>
                <c:pt idx="6000">
                  <c:v>1.3099000000000001</c:v>
                </c:pt>
                <c:pt idx="6001">
                  <c:v>1.3113000000000001</c:v>
                </c:pt>
                <c:pt idx="6002">
                  <c:v>1.3035999999999999</c:v>
                </c:pt>
                <c:pt idx="6003">
                  <c:v>1.3176999999999999</c:v>
                </c:pt>
                <c:pt idx="6004">
                  <c:v>1.3031999999999999</c:v>
                </c:pt>
                <c:pt idx="6005">
                  <c:v>1.3050999999999999</c:v>
                </c:pt>
                <c:pt idx="6006">
                  <c:v>1.3052000000000001</c:v>
                </c:pt>
                <c:pt idx="6007">
                  <c:v>1.3066</c:v>
                </c:pt>
                <c:pt idx="6008">
                  <c:v>1.2995999999999999</c:v>
                </c:pt>
                <c:pt idx="6009">
                  <c:v>1.3014999999999999</c:v>
                </c:pt>
                <c:pt idx="6010">
                  <c:v>1.3010999999999999</c:v>
                </c:pt>
                <c:pt idx="6011">
                  <c:v>1.3029999999999999</c:v>
                </c:pt>
                <c:pt idx="6012">
                  <c:v>1.3099000000000001</c:v>
                </c:pt>
                <c:pt idx="6013">
                  <c:v>1.3168</c:v>
                </c:pt>
                <c:pt idx="6014">
                  <c:v>1.3180000000000001</c:v>
                </c:pt>
                <c:pt idx="6015">
                  <c:v>1.3065</c:v>
                </c:pt>
                <c:pt idx="6016">
                  <c:v>1.3113999999999999</c:v>
                </c:pt>
                <c:pt idx="6017">
                  <c:v>1.3075999999999999</c:v>
                </c:pt>
                <c:pt idx="6018">
                  <c:v>1.3079000000000001</c:v>
                </c:pt>
                <c:pt idx="6019">
                  <c:v>1.3153000000000001</c:v>
                </c:pt>
                <c:pt idx="6020">
                  <c:v>1.3043</c:v>
                </c:pt>
                <c:pt idx="6021">
                  <c:v>1.2988999999999999</c:v>
                </c:pt>
                <c:pt idx="6022">
                  <c:v>1.2974999999999999</c:v>
                </c:pt>
                <c:pt idx="6023">
                  <c:v>1.292</c:v>
                </c:pt>
                <c:pt idx="6024">
                  <c:v>1.2887</c:v>
                </c:pt>
                <c:pt idx="6025">
                  <c:v>1.2882</c:v>
                </c:pt>
                <c:pt idx="6026">
                  <c:v>1.2839</c:v>
                </c:pt>
                <c:pt idx="6027">
                  <c:v>1.2882</c:v>
                </c:pt>
                <c:pt idx="6028">
                  <c:v>1.2906</c:v>
                </c:pt>
                <c:pt idx="6029">
                  <c:v>1.2858000000000001</c:v>
                </c:pt>
                <c:pt idx="6030">
                  <c:v>1.2934000000000001</c:v>
                </c:pt>
                <c:pt idx="6031">
                  <c:v>1.2932000000000001</c:v>
                </c:pt>
                <c:pt idx="6032">
                  <c:v>1.2930999999999999</c:v>
                </c:pt>
                <c:pt idx="6033">
                  <c:v>1.2856000000000001</c:v>
                </c:pt>
                <c:pt idx="6034">
                  <c:v>1.2941</c:v>
                </c:pt>
                <c:pt idx="6035">
                  <c:v>1.3049999999999999</c:v>
                </c:pt>
                <c:pt idx="6036">
                  <c:v>1.2999000000000001</c:v>
                </c:pt>
                <c:pt idx="6037">
                  <c:v>1.3075999999999999</c:v>
                </c:pt>
                <c:pt idx="6038">
                  <c:v>1.3081</c:v>
                </c:pt>
                <c:pt idx="6039">
                  <c:v>1.3092999999999999</c:v>
                </c:pt>
                <c:pt idx="6040">
                  <c:v>1.3246</c:v>
                </c:pt>
                <c:pt idx="6041">
                  <c:v>1.3218000000000001</c:v>
                </c:pt>
                <c:pt idx="6042">
                  <c:v>1.3256999999999999</c:v>
                </c:pt>
                <c:pt idx="6043">
                  <c:v>1.3312999999999999</c:v>
                </c:pt>
                <c:pt idx="6044">
                  <c:v>1.3336999999999999</c:v>
                </c:pt>
                <c:pt idx="6045">
                  <c:v>1.3374999999999999</c:v>
                </c:pt>
                <c:pt idx="6046">
                  <c:v>1.3347</c:v>
                </c:pt>
                <c:pt idx="6047">
                  <c:v>1.3367</c:v>
                </c:pt>
                <c:pt idx="6048">
                  <c:v>1.3391999999999999</c:v>
                </c:pt>
                <c:pt idx="6049">
                  <c:v>1.3294999999999999</c:v>
                </c:pt>
                <c:pt idx="6050">
                  <c:v>1.3220000000000001</c:v>
                </c:pt>
                <c:pt idx="6051">
                  <c:v>1.3122</c:v>
                </c:pt>
                <c:pt idx="6052">
                  <c:v>1.3120000000000001</c:v>
                </c:pt>
                <c:pt idx="6053">
                  <c:v>1.3077000000000001</c:v>
                </c:pt>
                <c:pt idx="6054">
                  <c:v>1.3012000000000001</c:v>
                </c:pt>
                <c:pt idx="6055">
                  <c:v>1.3038000000000001</c:v>
                </c:pt>
                <c:pt idx="6056">
                  <c:v>1.3009999999999999</c:v>
                </c:pt>
                <c:pt idx="6057">
                  <c:v>1.3064</c:v>
                </c:pt>
                <c:pt idx="6058">
                  <c:v>1.2979000000000001</c:v>
                </c:pt>
                <c:pt idx="6059">
                  <c:v>1.3008999999999999</c:v>
                </c:pt>
                <c:pt idx="6060">
                  <c:v>1.2913999999999999</c:v>
                </c:pt>
                <c:pt idx="6061">
                  <c:v>1.2828999999999999</c:v>
                </c:pt>
                <c:pt idx="6062">
                  <c:v>1.2869999999999999</c:v>
                </c:pt>
                <c:pt idx="6063">
                  <c:v>1.2781</c:v>
                </c:pt>
                <c:pt idx="6064">
                  <c:v>1.2978000000000001</c:v>
                </c:pt>
                <c:pt idx="6065">
                  <c:v>1.3096999999999999</c:v>
                </c:pt>
                <c:pt idx="6066">
                  <c:v>1.3067</c:v>
                </c:pt>
                <c:pt idx="6067">
                  <c:v>1.3062</c:v>
                </c:pt>
                <c:pt idx="6068">
                  <c:v>1.3162</c:v>
                </c:pt>
                <c:pt idx="6069">
                  <c:v>1.3125</c:v>
                </c:pt>
                <c:pt idx="6070">
                  <c:v>1.3109</c:v>
                </c:pt>
                <c:pt idx="6071">
                  <c:v>1.3143</c:v>
                </c:pt>
                <c:pt idx="6072">
                  <c:v>1.3186</c:v>
                </c:pt>
                <c:pt idx="6073">
                  <c:v>1.3223</c:v>
                </c:pt>
                <c:pt idx="6074">
                  <c:v>1.3201000000000001</c:v>
                </c:pt>
                <c:pt idx="6075">
                  <c:v>1.3277000000000001</c:v>
                </c:pt>
                <c:pt idx="6076">
                  <c:v>1.3279000000000001</c:v>
                </c:pt>
                <c:pt idx="6077">
                  <c:v>1.3262</c:v>
                </c:pt>
                <c:pt idx="6078">
                  <c:v>1.3263</c:v>
                </c:pt>
                <c:pt idx="6079">
                  <c:v>1.3302</c:v>
                </c:pt>
                <c:pt idx="6080">
                  <c:v>1.3207</c:v>
                </c:pt>
                <c:pt idx="6081">
                  <c:v>1.3275999999999999</c:v>
                </c:pt>
                <c:pt idx="6082">
                  <c:v>1.3258000000000001</c:v>
                </c:pt>
                <c:pt idx="6083">
                  <c:v>1.3305</c:v>
                </c:pt>
                <c:pt idx="6084">
                  <c:v>1.3336000000000001</c:v>
                </c:pt>
                <c:pt idx="6085">
                  <c:v>1.3381000000000001</c:v>
                </c:pt>
                <c:pt idx="6086">
                  <c:v>1.3342000000000001</c:v>
                </c:pt>
                <c:pt idx="6087">
                  <c:v>1.33</c:v>
                </c:pt>
                <c:pt idx="6088">
                  <c:v>1.3263</c:v>
                </c:pt>
                <c:pt idx="6089">
                  <c:v>1.3254999999999999</c:v>
                </c:pt>
                <c:pt idx="6090">
                  <c:v>1.3347</c:v>
                </c:pt>
                <c:pt idx="6091">
                  <c:v>1.3329</c:v>
                </c:pt>
                <c:pt idx="6092">
                  <c:v>1.3334999999999999</c:v>
                </c:pt>
                <c:pt idx="6093">
                  <c:v>1.3416999999999999</c:v>
                </c:pt>
                <c:pt idx="6094">
                  <c:v>1.3355000000000001</c:v>
                </c:pt>
                <c:pt idx="6095">
                  <c:v>1.3355999999999999</c:v>
                </c:pt>
                <c:pt idx="6096">
                  <c:v>1.3383</c:v>
                </c:pt>
                <c:pt idx="6097">
                  <c:v>1.3368</c:v>
                </c:pt>
                <c:pt idx="6098">
                  <c:v>1.3392999999999999</c:v>
                </c:pt>
                <c:pt idx="6099">
                  <c:v>1.3340000000000001</c:v>
                </c:pt>
                <c:pt idx="6100">
                  <c:v>1.3241000000000001</c:v>
                </c:pt>
                <c:pt idx="6101">
                  <c:v>1.3222</c:v>
                </c:pt>
                <c:pt idx="6102">
                  <c:v>1.3191999999999999</c:v>
                </c:pt>
                <c:pt idx="6103">
                  <c:v>1.3169999999999999</c:v>
                </c:pt>
                <c:pt idx="6104">
                  <c:v>1.3207</c:v>
                </c:pt>
                <c:pt idx="6105">
                  <c:v>1.3120000000000001</c:v>
                </c:pt>
                <c:pt idx="6106">
                  <c:v>1.3178000000000001</c:v>
                </c:pt>
                <c:pt idx="6107">
                  <c:v>1.3254999999999999</c:v>
                </c:pt>
                <c:pt idx="6108">
                  <c:v>1.3268</c:v>
                </c:pt>
                <c:pt idx="6109">
                  <c:v>1.3310999999999999</c:v>
                </c:pt>
                <c:pt idx="6110">
                  <c:v>1.3299000000000001</c:v>
                </c:pt>
                <c:pt idx="6111">
                  <c:v>1.3294000000000001</c:v>
                </c:pt>
                <c:pt idx="6112">
                  <c:v>1.3333999999999999</c:v>
                </c:pt>
                <c:pt idx="6113">
                  <c:v>1.3359000000000001</c:v>
                </c:pt>
                <c:pt idx="6114">
                  <c:v>1.3521000000000001</c:v>
                </c:pt>
                <c:pt idx="6115">
                  <c:v>1.353</c:v>
                </c:pt>
                <c:pt idx="6116">
                  <c:v>1.3524</c:v>
                </c:pt>
                <c:pt idx="6117">
                  <c:v>1.3492999999999999</c:v>
                </c:pt>
                <c:pt idx="6118">
                  <c:v>1.3473999999999999</c:v>
                </c:pt>
                <c:pt idx="6119">
                  <c:v>1.3526</c:v>
                </c:pt>
                <c:pt idx="6120">
                  <c:v>1.3489</c:v>
                </c:pt>
                <c:pt idx="6121">
                  <c:v>1.3522000000000001</c:v>
                </c:pt>
                <c:pt idx="6122">
                  <c:v>1.3527</c:v>
                </c:pt>
                <c:pt idx="6123">
                  <c:v>1.3526</c:v>
                </c:pt>
                <c:pt idx="6124">
                  <c:v>1.3578999999999999</c:v>
                </c:pt>
                <c:pt idx="6125">
                  <c:v>1.3618999999999999</c:v>
                </c:pt>
                <c:pt idx="6126">
                  <c:v>1.3557999999999999</c:v>
                </c:pt>
                <c:pt idx="6127">
                  <c:v>1.3580999999999999</c:v>
                </c:pt>
                <c:pt idx="6128">
                  <c:v>1.3573</c:v>
                </c:pt>
                <c:pt idx="6129">
                  <c:v>1.3524</c:v>
                </c:pt>
                <c:pt idx="6130">
                  <c:v>1.3519999999999999</c:v>
                </c:pt>
                <c:pt idx="6131">
                  <c:v>1.3544</c:v>
                </c:pt>
                <c:pt idx="6132">
                  <c:v>1.3561000000000001</c:v>
                </c:pt>
                <c:pt idx="6133">
                  <c:v>1.3524</c:v>
                </c:pt>
                <c:pt idx="6134">
                  <c:v>1.3533999999999999</c:v>
                </c:pt>
                <c:pt idx="6135">
                  <c:v>1.3674999999999999</c:v>
                </c:pt>
                <c:pt idx="6136">
                  <c:v>1.3687</c:v>
                </c:pt>
                <c:pt idx="6137">
                  <c:v>1.3681000000000001</c:v>
                </c:pt>
                <c:pt idx="6138">
                  <c:v>1.3780999999999999</c:v>
                </c:pt>
                <c:pt idx="6139">
                  <c:v>1.3775999999999999</c:v>
                </c:pt>
                <c:pt idx="6140">
                  <c:v>1.3801000000000001</c:v>
                </c:pt>
                <c:pt idx="6141">
                  <c:v>1.3801999999999999</c:v>
                </c:pt>
                <c:pt idx="6142">
                  <c:v>1.3785000000000001</c:v>
                </c:pt>
                <c:pt idx="6143">
                  <c:v>1.3745000000000001</c:v>
                </c:pt>
                <c:pt idx="6144">
                  <c:v>1.3735999999999999</c:v>
                </c:pt>
                <c:pt idx="6145">
                  <c:v>1.3584000000000001</c:v>
                </c:pt>
                <c:pt idx="6146">
                  <c:v>1.3487</c:v>
                </c:pt>
                <c:pt idx="6147">
                  <c:v>1.3513999999999999</c:v>
                </c:pt>
                <c:pt idx="6148">
                  <c:v>1.3473999999999999</c:v>
                </c:pt>
                <c:pt idx="6149">
                  <c:v>1.3512999999999999</c:v>
                </c:pt>
                <c:pt idx="6150">
                  <c:v>1.3418999999999999</c:v>
                </c:pt>
                <c:pt idx="6151">
                  <c:v>1.3367</c:v>
                </c:pt>
                <c:pt idx="6152">
                  <c:v>1.3407</c:v>
                </c:pt>
                <c:pt idx="6153">
                  <c:v>1.3435999999999999</c:v>
                </c:pt>
                <c:pt idx="6154">
                  <c:v>1.3487</c:v>
                </c:pt>
                <c:pt idx="6155">
                  <c:v>1.3461000000000001</c:v>
                </c:pt>
                <c:pt idx="6156">
                  <c:v>1.3496000000000001</c:v>
                </c:pt>
                <c:pt idx="6157">
                  <c:v>1.3506</c:v>
                </c:pt>
                <c:pt idx="6158">
                  <c:v>1.3538000000000001</c:v>
                </c:pt>
                <c:pt idx="6159">
                  <c:v>1.3439000000000001</c:v>
                </c:pt>
                <c:pt idx="6160">
                  <c:v>1.3482000000000001</c:v>
                </c:pt>
                <c:pt idx="6161">
                  <c:v>1.3557999999999999</c:v>
                </c:pt>
                <c:pt idx="6162">
                  <c:v>1.3517000000000001</c:v>
                </c:pt>
                <c:pt idx="6163">
                  <c:v>1.3572</c:v>
                </c:pt>
                <c:pt idx="6164">
                  <c:v>1.3578999999999999</c:v>
                </c:pt>
                <c:pt idx="6165">
                  <c:v>1.3606</c:v>
                </c:pt>
                <c:pt idx="6166">
                  <c:v>1.3591</c:v>
                </c:pt>
                <c:pt idx="6167">
                  <c:v>1.3542000000000001</c:v>
                </c:pt>
                <c:pt idx="6168">
                  <c:v>1.3588</c:v>
                </c:pt>
                <c:pt idx="6169">
                  <c:v>1.3593</c:v>
                </c:pt>
                <c:pt idx="6170">
                  <c:v>1.3667</c:v>
                </c:pt>
                <c:pt idx="6171">
                  <c:v>1.3706</c:v>
                </c:pt>
                <c:pt idx="6172">
                  <c:v>1.3738999999999999</c:v>
                </c:pt>
                <c:pt idx="6173">
                  <c:v>1.3761000000000001</c:v>
                </c:pt>
                <c:pt idx="6174">
                  <c:v>1.3786</c:v>
                </c:pt>
                <c:pt idx="6175">
                  <c:v>1.3753</c:v>
                </c:pt>
                <c:pt idx="6176">
                  <c:v>1.3742000000000001</c:v>
                </c:pt>
                <c:pt idx="6177">
                  <c:v>1.3761000000000001</c:v>
                </c:pt>
                <c:pt idx="6178">
                  <c:v>1.3768</c:v>
                </c:pt>
                <c:pt idx="6179">
                  <c:v>1.3685</c:v>
                </c:pt>
                <c:pt idx="6180">
                  <c:v>1.3660999999999999</c:v>
                </c:pt>
                <c:pt idx="6181">
                  <c:v>1.3673</c:v>
                </c:pt>
                <c:pt idx="6182">
                  <c:v>1.3695999999999999</c:v>
                </c:pt>
                <c:pt idx="6183">
                  <c:v>1.3679999999999999</c:v>
                </c:pt>
                <c:pt idx="6184">
                  <c:v>1.3681000000000001</c:v>
                </c:pt>
                <c:pt idx="6185">
                  <c:v>1.3691</c:v>
                </c:pt>
                <c:pt idx="6186">
                  <c:v>1.3749</c:v>
                </c:pt>
                <c:pt idx="6187">
                  <c:v>1.3801000000000001</c:v>
                </c:pt>
                <c:pt idx="6188">
                  <c:v>1.3743000000000001</c:v>
                </c:pt>
                <c:pt idx="6189">
                  <c:v>1.3763000000000001</c:v>
                </c:pt>
                <c:pt idx="6190">
                  <c:v>1.3672</c:v>
                </c:pt>
                <c:pt idx="6191">
                  <c:v>1.3589</c:v>
                </c:pt>
                <c:pt idx="6192">
                  <c:v>1.3629</c:v>
                </c:pt>
                <c:pt idx="6193">
                  <c:v>1.3615999999999999</c:v>
                </c:pt>
                <c:pt idx="6194">
                  <c:v>1.3575999999999999</c:v>
                </c:pt>
                <c:pt idx="6195">
                  <c:v>1.3608</c:v>
                </c:pt>
                <c:pt idx="6196">
                  <c:v>1.367</c:v>
                </c:pt>
                <c:pt idx="6197">
                  <c:v>1.3671</c:v>
                </c:pt>
                <c:pt idx="6198">
                  <c:v>1.3679000000000001</c:v>
                </c:pt>
                <c:pt idx="6199">
                  <c:v>1.3605</c:v>
                </c:pt>
                <c:pt idx="6200">
                  <c:v>1.3620000000000001</c:v>
                </c:pt>
                <c:pt idx="6201">
                  <c:v>1.3541000000000001</c:v>
                </c:pt>
                <c:pt idx="6202">
                  <c:v>1.3552</c:v>
                </c:pt>
                <c:pt idx="6203">
                  <c:v>1.3561000000000001</c:v>
                </c:pt>
                <c:pt idx="6204">
                  <c:v>1.3547</c:v>
                </c:pt>
                <c:pt idx="6205">
                  <c:v>1.3695999999999999</c:v>
                </c:pt>
                <c:pt idx="6206">
                  <c:v>1.3677999999999999</c:v>
                </c:pt>
                <c:pt idx="6207">
                  <c:v>1.3673</c:v>
                </c:pt>
                <c:pt idx="6208">
                  <c:v>1.3671</c:v>
                </c:pt>
                <c:pt idx="6209">
                  <c:v>1.3663000000000001</c:v>
                </c:pt>
                <c:pt idx="6210">
                  <c:v>1.3554999999999999</c:v>
                </c:pt>
                <c:pt idx="6211">
                  <c:v>1.3486</c:v>
                </c:pt>
                <c:pt idx="6212">
                  <c:v>1.3525</c:v>
                </c:pt>
                <c:pt idx="6213">
                  <c:v>1.3519000000000001</c:v>
                </c:pt>
                <c:pt idx="6214">
                  <c:v>1.3532999999999999</c:v>
                </c:pt>
                <c:pt idx="6215">
                  <c:v>1.359</c:v>
                </c:pt>
                <c:pt idx="6216">
                  <c:v>1.3634999999999999</c:v>
                </c:pt>
                <c:pt idx="6217">
                  <c:v>1.3646</c:v>
                </c:pt>
                <c:pt idx="6218">
                  <c:v>1.3637999999999999</c:v>
                </c:pt>
                <c:pt idx="6219">
                  <c:v>1.3593</c:v>
                </c:pt>
                <c:pt idx="6220">
                  <c:v>1.3681000000000001</c:v>
                </c:pt>
                <c:pt idx="6221">
                  <c:v>1.3693</c:v>
                </c:pt>
                <c:pt idx="6222">
                  <c:v>1.3707</c:v>
                </c:pt>
                <c:pt idx="6223">
                  <c:v>1.3759000000000001</c:v>
                </c:pt>
                <c:pt idx="6224">
                  <c:v>1.3733</c:v>
                </c:pt>
                <c:pt idx="6225">
                  <c:v>1.3719000000000001</c:v>
                </c:pt>
                <c:pt idx="6226">
                  <c:v>1.3746</c:v>
                </c:pt>
                <c:pt idx="6227">
                  <c:v>1.3734999999999999</c:v>
                </c:pt>
                <c:pt idx="6228">
                  <c:v>1.3745000000000001</c:v>
                </c:pt>
                <c:pt idx="6229">
                  <c:v>1.3687</c:v>
                </c:pt>
                <c:pt idx="6230">
                  <c:v>1.371</c:v>
                </c:pt>
                <c:pt idx="6231">
                  <c:v>1.3801999999999999</c:v>
                </c:pt>
                <c:pt idx="6232">
                  <c:v>1.3734999999999999</c:v>
                </c:pt>
                <c:pt idx="6233">
                  <c:v>1.3743000000000001</c:v>
                </c:pt>
                <c:pt idx="6234">
                  <c:v>1.3733</c:v>
                </c:pt>
                <c:pt idx="6235">
                  <c:v>1.3860999999999999</c:v>
                </c:pt>
                <c:pt idx="6236">
                  <c:v>1.3875</c:v>
                </c:pt>
                <c:pt idx="6237">
                  <c:v>1.3876999999999999</c:v>
                </c:pt>
                <c:pt idx="6238">
                  <c:v>1.3860000000000001</c:v>
                </c:pt>
                <c:pt idx="6239">
                  <c:v>1.3902999999999999</c:v>
                </c:pt>
                <c:pt idx="6240">
                  <c:v>1.3868</c:v>
                </c:pt>
                <c:pt idx="6241">
                  <c:v>1.3914</c:v>
                </c:pt>
                <c:pt idx="6242">
                  <c:v>1.3921999999999999</c:v>
                </c:pt>
                <c:pt idx="6243">
                  <c:v>1.3934</c:v>
                </c:pt>
                <c:pt idx="6244">
                  <c:v>1.3833</c:v>
                </c:pt>
                <c:pt idx="6245">
                  <c:v>1.3778999999999999</c:v>
                </c:pt>
                <c:pt idx="6246">
                  <c:v>1.3794</c:v>
                </c:pt>
                <c:pt idx="6247">
                  <c:v>1.3839000000000001</c:v>
                </c:pt>
                <c:pt idx="6248">
                  <c:v>1.3826000000000001</c:v>
                </c:pt>
                <c:pt idx="6249">
                  <c:v>1.3780999999999999</c:v>
                </c:pt>
                <c:pt idx="6250">
                  <c:v>1.3740000000000001</c:v>
                </c:pt>
                <c:pt idx="6251">
                  <c:v>1.3752</c:v>
                </c:pt>
                <c:pt idx="6252">
                  <c:v>1.3769</c:v>
                </c:pt>
                <c:pt idx="6253">
                  <c:v>1.3793</c:v>
                </c:pt>
                <c:pt idx="6254">
                  <c:v>1.3767</c:v>
                </c:pt>
                <c:pt idx="6255">
                  <c:v>1.3719999999999999</c:v>
                </c:pt>
                <c:pt idx="6256">
                  <c:v>1.3705000000000001</c:v>
                </c:pt>
                <c:pt idx="6257">
                  <c:v>1.3742000000000001</c:v>
                </c:pt>
                <c:pt idx="6258">
                  <c:v>1.3796999999999999</c:v>
                </c:pt>
                <c:pt idx="6259">
                  <c:v>1.3855</c:v>
                </c:pt>
                <c:pt idx="6260">
                  <c:v>1.3886000000000001</c:v>
                </c:pt>
                <c:pt idx="6261">
                  <c:v>1.3885000000000001</c:v>
                </c:pt>
                <c:pt idx="6262">
                  <c:v>1.3820999999999999</c:v>
                </c:pt>
                <c:pt idx="6263">
                  <c:v>1.3815</c:v>
                </c:pt>
                <c:pt idx="6264">
                  <c:v>1.3815999999999999</c:v>
                </c:pt>
                <c:pt idx="6265">
                  <c:v>1.3814</c:v>
                </c:pt>
                <c:pt idx="6266">
                  <c:v>1.3813</c:v>
                </c:pt>
                <c:pt idx="6267">
                  <c:v>1.3793</c:v>
                </c:pt>
                <c:pt idx="6268">
                  <c:v>1.3805000000000001</c:v>
                </c:pt>
                <c:pt idx="6269">
                  <c:v>1.3816999999999999</c:v>
                </c:pt>
                <c:pt idx="6270">
                  <c:v>1.3831</c:v>
                </c:pt>
                <c:pt idx="6271">
                  <c:v>1.3834</c:v>
                </c:pt>
                <c:pt idx="6272">
                  <c:v>1.3851</c:v>
                </c:pt>
                <c:pt idx="6273">
                  <c:v>1.3812</c:v>
                </c:pt>
                <c:pt idx="6274">
                  <c:v>1.3867</c:v>
                </c:pt>
                <c:pt idx="6275">
                  <c:v>1.387</c:v>
                </c:pt>
                <c:pt idx="6276">
                  <c:v>1.3869</c:v>
                </c:pt>
                <c:pt idx="6277">
                  <c:v>1.3875</c:v>
                </c:pt>
                <c:pt idx="6278">
                  <c:v>1.3928</c:v>
                </c:pt>
                <c:pt idx="6279">
                  <c:v>1.391</c:v>
                </c:pt>
                <c:pt idx="6280">
                  <c:v>1.3839999999999999</c:v>
                </c:pt>
                <c:pt idx="6281">
                  <c:v>1.3757999999999999</c:v>
                </c:pt>
                <c:pt idx="6282">
                  <c:v>1.3756999999999999</c:v>
                </c:pt>
                <c:pt idx="6283">
                  <c:v>1.3704000000000001</c:v>
                </c:pt>
                <c:pt idx="6284">
                  <c:v>1.3714999999999999</c:v>
                </c:pt>
                <c:pt idx="6285">
                  <c:v>1.371</c:v>
                </c:pt>
                <c:pt idx="6286">
                  <c:v>1.3694</c:v>
                </c:pt>
                <c:pt idx="6287">
                  <c:v>1.3709</c:v>
                </c:pt>
                <c:pt idx="6288">
                  <c:v>1.3702000000000001</c:v>
                </c:pt>
                <c:pt idx="6289">
                  <c:v>1.3687</c:v>
                </c:pt>
                <c:pt idx="6290">
                  <c:v>1.3655999999999999</c:v>
                </c:pt>
                <c:pt idx="6291">
                  <c:v>1.3629</c:v>
                </c:pt>
                <c:pt idx="6292">
                  <c:v>1.3646</c:v>
                </c:pt>
                <c:pt idx="6293">
                  <c:v>1.3634999999999999</c:v>
                </c:pt>
                <c:pt idx="6294">
                  <c:v>1.3591</c:v>
                </c:pt>
                <c:pt idx="6295">
                  <c:v>1.3602000000000001</c:v>
                </c:pt>
                <c:pt idx="6296">
                  <c:v>1.3634999999999999</c:v>
                </c:pt>
                <c:pt idx="6297">
                  <c:v>1.3597000000000001</c:v>
                </c:pt>
                <c:pt idx="6298">
                  <c:v>1.3628</c:v>
                </c:pt>
                <c:pt idx="6299">
                  <c:v>1.3599000000000001</c:v>
                </c:pt>
                <c:pt idx="6300">
                  <c:v>1.3660000000000001</c:v>
                </c:pt>
                <c:pt idx="6301">
                  <c:v>1.3643000000000001</c:v>
                </c:pt>
                <c:pt idx="6302">
                  <c:v>1.3593999999999999</c:v>
                </c:pt>
                <c:pt idx="6303">
                  <c:v>1.3547</c:v>
                </c:pt>
                <c:pt idx="6304">
                  <c:v>1.3532</c:v>
                </c:pt>
                <c:pt idx="6305">
                  <c:v>1.3552</c:v>
                </c:pt>
                <c:pt idx="6306">
                  <c:v>1.3540000000000001</c:v>
                </c:pt>
                <c:pt idx="6307">
                  <c:v>1.3573999999999999</c:v>
                </c:pt>
                <c:pt idx="6308">
                  <c:v>1.3547</c:v>
                </c:pt>
                <c:pt idx="6309">
                  <c:v>1.3594999999999999</c:v>
                </c:pt>
                <c:pt idx="6310">
                  <c:v>1.3608</c:v>
                </c:pt>
                <c:pt idx="6311">
                  <c:v>1.3599999999999999</c:v>
                </c:pt>
                <c:pt idx="6312">
                  <c:v>1.3605</c:v>
                </c:pt>
                <c:pt idx="6313">
                  <c:v>1.3606</c:v>
                </c:pt>
                <c:pt idx="6314">
                  <c:v>1.3629</c:v>
                </c:pt>
                <c:pt idx="6315">
                  <c:v>1.3612</c:v>
                </c:pt>
                <c:pt idx="6316">
                  <c:v>1.3649</c:v>
                </c:pt>
                <c:pt idx="6317">
                  <c:v>1.3692</c:v>
                </c:pt>
                <c:pt idx="6318">
                  <c:v>1.3679000000000001</c:v>
                </c:pt>
                <c:pt idx="6319">
                  <c:v>1.3660000000000001</c:v>
                </c:pt>
                <c:pt idx="6320">
                  <c:v>1.361</c:v>
                </c:pt>
                <c:pt idx="6321">
                  <c:v>1.3594999999999999</c:v>
                </c:pt>
                <c:pt idx="6322">
                  <c:v>1.3605</c:v>
                </c:pt>
                <c:pt idx="6323">
                  <c:v>1.3612</c:v>
                </c:pt>
                <c:pt idx="6324">
                  <c:v>1.3642000000000001</c:v>
                </c:pt>
                <c:pt idx="6325">
                  <c:v>1.3609</c:v>
                </c:pt>
                <c:pt idx="6326">
                  <c:v>1.3608</c:v>
                </c:pt>
                <c:pt idx="6327">
                  <c:v>1.3618999999999999</c:v>
                </c:pt>
                <c:pt idx="6328">
                  <c:v>1.3568</c:v>
                </c:pt>
                <c:pt idx="6329">
                  <c:v>1.3525</c:v>
                </c:pt>
                <c:pt idx="6330">
                  <c:v>1.3526</c:v>
                </c:pt>
                <c:pt idx="6331">
                  <c:v>1.3524</c:v>
                </c:pt>
                <c:pt idx="6332">
                  <c:v>1.3524</c:v>
                </c:pt>
                <c:pt idx="6333">
                  <c:v>1.3466</c:v>
                </c:pt>
                <c:pt idx="6334">
                  <c:v>1.3464</c:v>
                </c:pt>
                <c:pt idx="6335">
                  <c:v>1.3464</c:v>
                </c:pt>
                <c:pt idx="6336">
                  <c:v>1.343</c:v>
                </c:pt>
                <c:pt idx="6337">
                  <c:v>1.3439999999999999</c:v>
                </c:pt>
                <c:pt idx="6338">
                  <c:v>1.3409</c:v>
                </c:pt>
                <c:pt idx="6339">
                  <c:v>1.3397000000000001</c:v>
                </c:pt>
                <c:pt idx="6340">
                  <c:v>1.339</c:v>
                </c:pt>
                <c:pt idx="6341">
                  <c:v>1.3427</c:v>
                </c:pt>
                <c:pt idx="6342">
                  <c:v>1.3422000000000001</c:v>
                </c:pt>
                <c:pt idx="6343">
                  <c:v>1.3376000000000001</c:v>
                </c:pt>
                <c:pt idx="6344">
                  <c:v>1.3383</c:v>
                </c:pt>
                <c:pt idx="6345">
                  <c:v>1.3364</c:v>
                </c:pt>
                <c:pt idx="6346">
                  <c:v>1.341</c:v>
                </c:pt>
                <c:pt idx="6347">
                  <c:v>1.3385</c:v>
                </c:pt>
                <c:pt idx="6348">
                  <c:v>1.3369</c:v>
                </c:pt>
                <c:pt idx="6349">
                  <c:v>1.3364</c:v>
                </c:pt>
                <c:pt idx="6350">
                  <c:v>1.3365</c:v>
                </c:pt>
                <c:pt idx="6351">
                  <c:v>1.3401000000000001</c:v>
                </c:pt>
                <c:pt idx="6352">
                  <c:v>1.3364</c:v>
                </c:pt>
                <c:pt idx="6353">
                  <c:v>1.3320000000000001</c:v>
                </c:pt>
                <c:pt idx="6354">
                  <c:v>1.3259000000000001</c:v>
                </c:pt>
                <c:pt idx="6355">
                  <c:v>1.3281000000000001</c:v>
                </c:pt>
                <c:pt idx="6356">
                  <c:v>1.3242</c:v>
                </c:pt>
                <c:pt idx="6357">
                  <c:v>1.3191999999999999</c:v>
                </c:pt>
                <c:pt idx="6358">
                  <c:v>1.3167</c:v>
                </c:pt>
                <c:pt idx="6359">
                  <c:v>1.3192999999999999</c:v>
                </c:pt>
                <c:pt idx="6360">
                  <c:v>1.3182</c:v>
                </c:pt>
                <c:pt idx="6361">
                  <c:v>1.3131999999999999</c:v>
                </c:pt>
                <c:pt idx="6362">
                  <c:v>1.3128</c:v>
                </c:pt>
                <c:pt idx="6363">
                  <c:v>1.3132999999999999</c:v>
                </c:pt>
                <c:pt idx="6364">
                  <c:v>1.3149999999999999</c:v>
                </c:pt>
                <c:pt idx="6365">
                  <c:v>1.2944</c:v>
                </c:pt>
                <c:pt idx="6366">
                  <c:v>1.2950999999999999</c:v>
                </c:pt>
                <c:pt idx="6367">
                  <c:v>1.2894999999999999</c:v>
                </c:pt>
                <c:pt idx="6368">
                  <c:v>1.2937000000000001</c:v>
                </c:pt>
                <c:pt idx="6369">
                  <c:v>1.2917000000000001</c:v>
                </c:pt>
                <c:pt idx="6370">
                  <c:v>1.2925</c:v>
                </c:pt>
                <c:pt idx="6371">
                  <c:v>1.2963</c:v>
                </c:pt>
                <c:pt idx="6372">
                  <c:v>1.294</c:v>
                </c:pt>
                <c:pt idx="6373">
                  <c:v>1.296</c:v>
                </c:pt>
                <c:pt idx="6374">
                  <c:v>1.2865</c:v>
                </c:pt>
                <c:pt idx="6375">
                  <c:v>1.2923</c:v>
                </c:pt>
                <c:pt idx="6376">
                  <c:v>1.2828999999999999</c:v>
                </c:pt>
                <c:pt idx="6377">
                  <c:v>1.2848999999999999</c:v>
                </c:pt>
                <c:pt idx="6378">
                  <c:v>1.2847</c:v>
                </c:pt>
                <c:pt idx="6379">
                  <c:v>1.278</c:v>
                </c:pt>
                <c:pt idx="6380">
                  <c:v>1.2751000000000001</c:v>
                </c:pt>
                <c:pt idx="6381">
                  <c:v>1.2684</c:v>
                </c:pt>
                <c:pt idx="6382">
                  <c:v>1.2685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3656448"/>
        <c:axId val="483657984"/>
      </c:areaChart>
      <c:dateAx>
        <c:axId val="483656448"/>
        <c:scaling>
          <c:orientation val="minMax"/>
          <c:min val="41642"/>
        </c:scaling>
        <c:delete val="1"/>
        <c:axPos val="b"/>
        <c:numFmt formatCode="[$-C0A]mmm\-yy;@" sourceLinked="0"/>
        <c:majorTickMark val="out"/>
        <c:minorTickMark val="none"/>
        <c:tickLblPos val="low"/>
        <c:crossAx val="483657984"/>
        <c:crosses val="autoZero"/>
        <c:auto val="1"/>
        <c:lblOffset val="100"/>
        <c:baseTimeUnit val="days"/>
      </c:dateAx>
      <c:valAx>
        <c:axId val="483657984"/>
        <c:scaling>
          <c:orientation val="minMax"/>
          <c:max val="1.4"/>
          <c:min val="1.26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solidFill>
                  <a:schemeClr val="tx2"/>
                </a:solidFill>
              </a:defRPr>
            </a:pPr>
            <a:endParaRPr lang="en-US"/>
          </a:p>
        </c:txPr>
        <c:crossAx val="483656448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'prod ind'!#REF!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cat>
            <c:multiLvlStrRef>
              <c:f>'prod ind'!#REF!</c:f>
            </c:multiLvlStrRef>
          </c:cat>
          <c:val>
            <c:numRef>
              <c:f>'prod ind'!#REF!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'prod ind'!#REF!</c:f>
              <c:strCache>
                <c:ptCount val="1"/>
                <c:pt idx="0">
                  <c:v>#REF!</c:v>
                </c:pt>
              </c:strCache>
            </c:strRef>
          </c:tx>
          <c:spPr>
            <a:ln>
              <a:solidFill>
                <a:schemeClr val="accent5">
                  <a:lumMod val="40000"/>
                  <a:lumOff val="60000"/>
                </a:schemeClr>
              </a:solidFill>
            </a:ln>
          </c:spPr>
          <c:marker>
            <c:symbol val="none"/>
          </c:marker>
          <c:cat>
            <c:multiLvlStrRef>
              <c:f>'prod ind'!#REF!</c:f>
            </c:multiLvlStrRef>
          </c:cat>
          <c:val>
            <c:numRef>
              <c:f>'prod ind'!#REF!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'prod ind'!#REF!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cat>
            <c:multiLvlStrRef>
              <c:f>'prod ind'!#REF!</c:f>
            </c:multiLvlStrRef>
          </c:cat>
          <c:val>
            <c:numRef>
              <c:f>'prod ind'!#REF!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'prod ind'!#REF!</c:f>
              <c:strCache>
                <c:ptCount val="1"/>
                <c:pt idx="0">
                  <c:v>#REF!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  <a:prstDash val="sysDash"/>
            </a:ln>
          </c:spPr>
          <c:marker>
            <c:symbol val="none"/>
          </c:marker>
          <c:cat>
            <c:multiLvlStrRef>
              <c:f>'prod ind'!#REF!</c:f>
            </c:multiLvlStrRef>
          </c:cat>
          <c:val>
            <c:numRef>
              <c:f>'prod ind'!#REF!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'prod ind'!#REF!</c:f>
              <c:strCache>
                <c:ptCount val="1"/>
                <c:pt idx="0">
                  <c:v>#REF!</c:v>
                </c:pt>
              </c:strCache>
            </c:strRef>
          </c:tx>
          <c:spPr>
            <a:ln>
              <a:solidFill>
                <a:sysClr val="window" lastClr="FFFFFF">
                  <a:lumMod val="65000"/>
                </a:sysClr>
              </a:solidFill>
              <a:prstDash val="sysDot"/>
            </a:ln>
          </c:spPr>
          <c:marker>
            <c:symbol val="none"/>
          </c:marker>
          <c:cat>
            <c:multiLvlStrRef>
              <c:f>'prod ind'!#REF!</c:f>
            </c:multiLvlStrRef>
          </c:cat>
          <c:val>
            <c:numRef>
              <c:f>'prod ind'!#REF!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3974656"/>
        <c:axId val="323976192"/>
      </c:lineChart>
      <c:catAx>
        <c:axId val="323974656"/>
        <c:scaling>
          <c:orientation val="minMax"/>
          <c:min val="62"/>
        </c:scaling>
        <c:delete val="0"/>
        <c:axPos val="b"/>
        <c:numFmt formatCode="[$-C0A]mmm\-yy;@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323976192"/>
        <c:crosses val="autoZero"/>
        <c:auto val="1"/>
        <c:lblAlgn val="ctr"/>
        <c:lblOffset val="100"/>
        <c:noMultiLvlLbl val="0"/>
      </c:catAx>
      <c:valAx>
        <c:axId val="323976192"/>
        <c:scaling>
          <c:orientation val="minMax"/>
          <c:min val="30"/>
        </c:scaling>
        <c:delete val="0"/>
        <c:axPos val="l"/>
        <c:numFmt formatCode="General" sourceLinked="1"/>
        <c:majorTickMark val="out"/>
        <c:minorTickMark val="none"/>
        <c:tickLblPos val="nextTo"/>
        <c:crossAx val="323974656"/>
        <c:crosses val="autoZero"/>
        <c:crossBetween val="between"/>
      </c:valAx>
    </c:plotArea>
    <c:legend>
      <c:legendPos val="b"/>
      <c:legendEntry>
        <c:idx val="4"/>
        <c:delete val="1"/>
      </c:legendEntry>
      <c:overlay val="0"/>
      <c:txPr>
        <a:bodyPr/>
        <a:lstStyle/>
        <a:p>
          <a:pPr>
            <a:defRPr b="1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9.4107835093038897E-2"/>
          <c:y val="5.0020547590115406E-2"/>
          <c:w val="0.85780948950049896"/>
          <c:h val="0.70996842625691192"/>
        </c:manualLayout>
      </c:layout>
      <c:lineChart>
        <c:grouping val="standard"/>
        <c:varyColors val="0"/>
        <c:ser>
          <c:idx val="0"/>
          <c:order val="0"/>
          <c:tx>
            <c:strRef>
              <c:f>'prod ind'!#REF!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solidFill>
                <a:srgbClr val="002060"/>
              </a:solidFill>
            </a:ln>
          </c:spPr>
          <c:marker>
            <c:symbol val="none"/>
          </c:marker>
          <c:cat>
            <c:multiLvlStrRef>
              <c:f>'prod ind'!#REF!</c:f>
            </c:multiLvlStrRef>
          </c:cat>
          <c:val>
            <c:numRef>
              <c:f>'prod ind'!#REF!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3988864"/>
        <c:axId val="324088960"/>
      </c:lineChart>
      <c:catAx>
        <c:axId val="323988864"/>
        <c:scaling>
          <c:orientation val="minMax"/>
        </c:scaling>
        <c:delete val="0"/>
        <c:axPos val="b"/>
        <c:numFmt formatCode="[$-C0A]mmm\-yy;@" sourceLinked="0"/>
        <c:majorTickMark val="none"/>
        <c:minorTickMark val="none"/>
        <c:tickLblPos val="low"/>
        <c:txPr>
          <a:bodyPr rot="-5400000" vert="horz"/>
          <a:lstStyle/>
          <a:p>
            <a:pPr>
              <a:defRPr sz="1050" b="0"/>
            </a:pPr>
            <a:endParaRPr lang="en-US"/>
          </a:p>
        </c:txPr>
        <c:crossAx val="324088960"/>
        <c:crosses val="autoZero"/>
        <c:auto val="1"/>
        <c:lblAlgn val="ctr"/>
        <c:lblOffset val="100"/>
        <c:noMultiLvlLbl val="0"/>
      </c:catAx>
      <c:valAx>
        <c:axId val="32408896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b="1"/>
                </a:pPr>
                <a:r>
                  <a:rPr lang="en-US" b="1"/>
                  <a:t> % Var Anual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323988864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Times New Roman" panose="02020603050405020304" pitchFamily="18" charset="0"/>
          <a:ea typeface="Calibri"/>
          <a:cs typeface="Times New Roman" panose="02020603050405020304" pitchFamily="18" charset="0"/>
        </a:defRPr>
      </a:pPr>
      <a:endParaRPr lang="en-US"/>
    </a:p>
  </c:txPr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9.4107835093038897E-2"/>
          <c:y val="5.0020547590115406E-2"/>
          <c:w val="0.85780948950049896"/>
          <c:h val="0.70996842625691192"/>
        </c:manualLayout>
      </c:layout>
      <c:lineChart>
        <c:grouping val="standard"/>
        <c:varyColors val="0"/>
        <c:ser>
          <c:idx val="0"/>
          <c:order val="0"/>
          <c:spPr>
            <a:ln w="19050">
              <a:solidFill>
                <a:srgbClr val="002060"/>
              </a:solidFill>
            </a:ln>
          </c:spPr>
          <c:marker>
            <c:symbol val="none"/>
          </c:marker>
          <c:cat>
            <c:multiLvlStrRef>
              <c:f>'prod ind'!#REF!</c:f>
            </c:multiLvlStrRef>
          </c:cat>
          <c:val>
            <c:numRef>
              <c:f>'prod ind'!#REF!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4113152"/>
        <c:axId val="324114688"/>
      </c:lineChart>
      <c:catAx>
        <c:axId val="324113152"/>
        <c:scaling>
          <c:orientation val="minMax"/>
        </c:scaling>
        <c:delete val="0"/>
        <c:axPos val="b"/>
        <c:numFmt formatCode="[$-C0A]mmm\-yy;@" sourceLinked="0"/>
        <c:majorTickMark val="none"/>
        <c:minorTickMark val="none"/>
        <c:tickLblPos val="low"/>
        <c:txPr>
          <a:bodyPr rot="-5400000" vert="horz"/>
          <a:lstStyle/>
          <a:p>
            <a:pPr>
              <a:defRPr sz="1050" b="0"/>
            </a:pPr>
            <a:endParaRPr lang="en-US"/>
          </a:p>
        </c:txPr>
        <c:crossAx val="324114688"/>
        <c:crosses val="autoZero"/>
        <c:auto val="1"/>
        <c:lblAlgn val="ctr"/>
        <c:lblOffset val="100"/>
        <c:noMultiLvlLbl val="0"/>
      </c:catAx>
      <c:valAx>
        <c:axId val="32411468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b="1"/>
                </a:pPr>
                <a:r>
                  <a:rPr lang="en-US" b="1"/>
                  <a:t>% Var Anual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32411315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Times New Roman" panose="02020603050405020304" pitchFamily="18" charset="0"/>
          <a:ea typeface="Calibri"/>
          <a:cs typeface="Times New Roman" panose="02020603050405020304" pitchFamily="18" charset="0"/>
        </a:defRPr>
      </a:pPr>
      <a:endParaRPr lang="en-US"/>
    </a:p>
  </c:txPr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140427111623454"/>
          <c:y val="5.0020547590115406E-2"/>
          <c:w val="0.81149020144194139"/>
          <c:h val="0.70996842625691192"/>
        </c:manualLayout>
      </c:layout>
      <c:lineChart>
        <c:grouping val="standard"/>
        <c:varyColors val="0"/>
        <c:ser>
          <c:idx val="0"/>
          <c:order val="0"/>
          <c:spPr>
            <a:ln w="19050">
              <a:solidFill>
                <a:srgbClr val="002060"/>
              </a:solidFill>
            </a:ln>
          </c:spPr>
          <c:marker>
            <c:symbol val="none"/>
          </c:marker>
          <c:cat>
            <c:multiLvlStrRef>
              <c:f>'prod ind'!#REF!</c:f>
            </c:multiLvlStrRef>
          </c:cat>
          <c:val>
            <c:numRef>
              <c:f>'prod ind'!#REF!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4015616"/>
        <c:axId val="324017152"/>
      </c:lineChart>
      <c:catAx>
        <c:axId val="324015616"/>
        <c:scaling>
          <c:orientation val="minMax"/>
        </c:scaling>
        <c:delete val="0"/>
        <c:axPos val="b"/>
        <c:numFmt formatCode="[$-C0A]mmm\-yy;@" sourceLinked="0"/>
        <c:majorTickMark val="none"/>
        <c:minorTickMark val="none"/>
        <c:tickLblPos val="low"/>
        <c:txPr>
          <a:bodyPr rot="-5400000" vert="horz"/>
          <a:lstStyle/>
          <a:p>
            <a:pPr>
              <a:defRPr sz="1050" b="0"/>
            </a:pPr>
            <a:endParaRPr lang="en-US"/>
          </a:p>
        </c:txPr>
        <c:crossAx val="324017152"/>
        <c:crosses val="autoZero"/>
        <c:auto val="1"/>
        <c:lblAlgn val="ctr"/>
        <c:lblOffset val="100"/>
        <c:noMultiLvlLbl val="0"/>
      </c:catAx>
      <c:valAx>
        <c:axId val="32401715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b="1"/>
                </a:pPr>
                <a:r>
                  <a:rPr lang="en-US"/>
                  <a:t>% Var Anual</a:t>
                </a:r>
              </a:p>
            </c:rich>
          </c:tx>
          <c:layout>
            <c:manualLayout>
              <c:xMode val="edge"/>
              <c:yMode val="edge"/>
              <c:x val="1.0493261781346292E-2"/>
              <c:y val="0.30972817751094811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324015616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Times New Roman" panose="02020603050405020304" pitchFamily="18" charset="0"/>
          <a:ea typeface="Calibri"/>
          <a:cs typeface="Times New Roman" panose="02020603050405020304" pitchFamily="18" charset="0"/>
        </a:defRPr>
      </a:pPr>
      <a:endParaRPr lang="en-US"/>
    </a:p>
  </c:txPr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2268916798623326"/>
          <c:y val="5.0020547590115406E-2"/>
          <c:w val="0.82922828861268372"/>
          <c:h val="0.6544127296587926"/>
        </c:manualLayout>
      </c:layout>
      <c:lineChart>
        <c:grouping val="standard"/>
        <c:varyColors val="0"/>
        <c:ser>
          <c:idx val="0"/>
          <c:order val="0"/>
          <c:tx>
            <c:strRef>
              <c:f>ventasmin!$E$19</c:f>
              <c:strCache>
                <c:ptCount val="1"/>
                <c:pt idx="0">
                  <c:v>Ventas al por menor Zona Euro</c:v>
                </c:pt>
              </c:strCache>
            </c:strRef>
          </c:tx>
          <c:spPr>
            <a:ln w="19050">
              <a:solidFill>
                <a:srgbClr val="002060"/>
              </a:solidFill>
            </a:ln>
          </c:spPr>
          <c:marker>
            <c:symbol val="none"/>
          </c:marker>
          <c:cat>
            <c:numRef>
              <c:f>ventasmin!$E$23:$E$500</c:f>
              <c:numCache>
                <c:formatCode>m/d/yyyy</c:formatCode>
                <c:ptCount val="478"/>
                <c:pt idx="0">
                  <c:v>36950</c:v>
                </c:pt>
                <c:pt idx="1">
                  <c:v>36981</c:v>
                </c:pt>
                <c:pt idx="2">
                  <c:v>37011</c:v>
                </c:pt>
                <c:pt idx="3">
                  <c:v>37042</c:v>
                </c:pt>
                <c:pt idx="4">
                  <c:v>37072</c:v>
                </c:pt>
                <c:pt idx="5">
                  <c:v>37103</c:v>
                </c:pt>
                <c:pt idx="6">
                  <c:v>37134</c:v>
                </c:pt>
                <c:pt idx="7">
                  <c:v>37164</c:v>
                </c:pt>
                <c:pt idx="8">
                  <c:v>37195</c:v>
                </c:pt>
                <c:pt idx="9">
                  <c:v>37225</c:v>
                </c:pt>
                <c:pt idx="10">
                  <c:v>37256</c:v>
                </c:pt>
                <c:pt idx="11">
                  <c:v>37287</c:v>
                </c:pt>
                <c:pt idx="12">
                  <c:v>37315</c:v>
                </c:pt>
                <c:pt idx="13">
                  <c:v>37346</c:v>
                </c:pt>
                <c:pt idx="14">
                  <c:v>37376</c:v>
                </c:pt>
                <c:pt idx="15">
                  <c:v>37407</c:v>
                </c:pt>
                <c:pt idx="16">
                  <c:v>37437</c:v>
                </c:pt>
                <c:pt idx="17">
                  <c:v>37468</c:v>
                </c:pt>
                <c:pt idx="18">
                  <c:v>37499</c:v>
                </c:pt>
                <c:pt idx="19">
                  <c:v>37529</c:v>
                </c:pt>
                <c:pt idx="20">
                  <c:v>37560</c:v>
                </c:pt>
                <c:pt idx="21">
                  <c:v>37590</c:v>
                </c:pt>
                <c:pt idx="22">
                  <c:v>37621</c:v>
                </c:pt>
                <c:pt idx="23">
                  <c:v>37652</c:v>
                </c:pt>
                <c:pt idx="24">
                  <c:v>37680</c:v>
                </c:pt>
                <c:pt idx="25">
                  <c:v>37711</c:v>
                </c:pt>
                <c:pt idx="26">
                  <c:v>37741</c:v>
                </c:pt>
                <c:pt idx="27">
                  <c:v>37772</c:v>
                </c:pt>
                <c:pt idx="28">
                  <c:v>37802</c:v>
                </c:pt>
                <c:pt idx="29">
                  <c:v>37833</c:v>
                </c:pt>
                <c:pt idx="30">
                  <c:v>37864</c:v>
                </c:pt>
                <c:pt idx="31">
                  <c:v>37894</c:v>
                </c:pt>
                <c:pt idx="32">
                  <c:v>37925</c:v>
                </c:pt>
                <c:pt idx="33">
                  <c:v>37955</c:v>
                </c:pt>
                <c:pt idx="34">
                  <c:v>37986</c:v>
                </c:pt>
                <c:pt idx="35">
                  <c:v>38017</c:v>
                </c:pt>
                <c:pt idx="36">
                  <c:v>38046</c:v>
                </c:pt>
                <c:pt idx="37">
                  <c:v>38077</c:v>
                </c:pt>
                <c:pt idx="38">
                  <c:v>38107</c:v>
                </c:pt>
                <c:pt idx="39">
                  <c:v>38138</c:v>
                </c:pt>
                <c:pt idx="40">
                  <c:v>38168</c:v>
                </c:pt>
                <c:pt idx="41">
                  <c:v>38199</c:v>
                </c:pt>
                <c:pt idx="42">
                  <c:v>38230</c:v>
                </c:pt>
                <c:pt idx="43">
                  <c:v>38260</c:v>
                </c:pt>
                <c:pt idx="44">
                  <c:v>38291</c:v>
                </c:pt>
                <c:pt idx="45">
                  <c:v>38321</c:v>
                </c:pt>
                <c:pt idx="46">
                  <c:v>38352</c:v>
                </c:pt>
                <c:pt idx="47">
                  <c:v>38383</c:v>
                </c:pt>
                <c:pt idx="48">
                  <c:v>38411</c:v>
                </c:pt>
                <c:pt idx="49">
                  <c:v>38442</c:v>
                </c:pt>
                <c:pt idx="50">
                  <c:v>38472</c:v>
                </c:pt>
                <c:pt idx="51">
                  <c:v>38503</c:v>
                </c:pt>
                <c:pt idx="52">
                  <c:v>38533</c:v>
                </c:pt>
                <c:pt idx="53">
                  <c:v>38564</c:v>
                </c:pt>
                <c:pt idx="54">
                  <c:v>38595</c:v>
                </c:pt>
                <c:pt idx="55">
                  <c:v>38625</c:v>
                </c:pt>
                <c:pt idx="56">
                  <c:v>38656</c:v>
                </c:pt>
                <c:pt idx="57">
                  <c:v>38686</c:v>
                </c:pt>
                <c:pt idx="58">
                  <c:v>38717</c:v>
                </c:pt>
                <c:pt idx="59">
                  <c:v>38748</c:v>
                </c:pt>
                <c:pt idx="60">
                  <c:v>38776</c:v>
                </c:pt>
                <c:pt idx="61">
                  <c:v>38807</c:v>
                </c:pt>
                <c:pt idx="62">
                  <c:v>38837</c:v>
                </c:pt>
                <c:pt idx="63">
                  <c:v>38868</c:v>
                </c:pt>
                <c:pt idx="64">
                  <c:v>38898</c:v>
                </c:pt>
                <c:pt idx="65">
                  <c:v>38929</c:v>
                </c:pt>
                <c:pt idx="66">
                  <c:v>38960</c:v>
                </c:pt>
                <c:pt idx="67">
                  <c:v>38990</c:v>
                </c:pt>
                <c:pt idx="68">
                  <c:v>39021</c:v>
                </c:pt>
                <c:pt idx="69">
                  <c:v>39051</c:v>
                </c:pt>
                <c:pt idx="70">
                  <c:v>39082</c:v>
                </c:pt>
                <c:pt idx="71">
                  <c:v>39113</c:v>
                </c:pt>
                <c:pt idx="72">
                  <c:v>39141</c:v>
                </c:pt>
                <c:pt idx="73">
                  <c:v>39172</c:v>
                </c:pt>
                <c:pt idx="74">
                  <c:v>39202</c:v>
                </c:pt>
                <c:pt idx="75">
                  <c:v>39233</c:v>
                </c:pt>
                <c:pt idx="76">
                  <c:v>39263</c:v>
                </c:pt>
                <c:pt idx="77">
                  <c:v>39294</c:v>
                </c:pt>
                <c:pt idx="78">
                  <c:v>39325</c:v>
                </c:pt>
                <c:pt idx="79">
                  <c:v>39355</c:v>
                </c:pt>
                <c:pt idx="80">
                  <c:v>39386</c:v>
                </c:pt>
                <c:pt idx="81">
                  <c:v>39416</c:v>
                </c:pt>
                <c:pt idx="82">
                  <c:v>39447</c:v>
                </c:pt>
                <c:pt idx="83">
                  <c:v>39478</c:v>
                </c:pt>
                <c:pt idx="84">
                  <c:v>39507</c:v>
                </c:pt>
                <c:pt idx="85">
                  <c:v>39538</c:v>
                </c:pt>
                <c:pt idx="86">
                  <c:v>39568</c:v>
                </c:pt>
                <c:pt idx="87">
                  <c:v>39599</c:v>
                </c:pt>
                <c:pt idx="88">
                  <c:v>39629</c:v>
                </c:pt>
                <c:pt idx="89">
                  <c:v>39660</c:v>
                </c:pt>
                <c:pt idx="90">
                  <c:v>39691</c:v>
                </c:pt>
                <c:pt idx="91">
                  <c:v>39721</c:v>
                </c:pt>
                <c:pt idx="92">
                  <c:v>39752</c:v>
                </c:pt>
                <c:pt idx="93">
                  <c:v>39782</c:v>
                </c:pt>
                <c:pt idx="94">
                  <c:v>39813</c:v>
                </c:pt>
                <c:pt idx="95">
                  <c:v>39844</c:v>
                </c:pt>
                <c:pt idx="96">
                  <c:v>39872</c:v>
                </c:pt>
                <c:pt idx="97">
                  <c:v>39903</c:v>
                </c:pt>
                <c:pt idx="98">
                  <c:v>39933</c:v>
                </c:pt>
                <c:pt idx="99">
                  <c:v>39964</c:v>
                </c:pt>
                <c:pt idx="100">
                  <c:v>39994</c:v>
                </c:pt>
                <c:pt idx="101">
                  <c:v>40025</c:v>
                </c:pt>
                <c:pt idx="102">
                  <c:v>40056</c:v>
                </c:pt>
                <c:pt idx="103">
                  <c:v>40086</c:v>
                </c:pt>
                <c:pt idx="104">
                  <c:v>40117</c:v>
                </c:pt>
                <c:pt idx="105">
                  <c:v>40147</c:v>
                </c:pt>
                <c:pt idx="106">
                  <c:v>40178</c:v>
                </c:pt>
                <c:pt idx="107">
                  <c:v>40209</c:v>
                </c:pt>
                <c:pt idx="108">
                  <c:v>40237</c:v>
                </c:pt>
                <c:pt idx="109">
                  <c:v>40268</c:v>
                </c:pt>
                <c:pt idx="110">
                  <c:v>40298</c:v>
                </c:pt>
                <c:pt idx="111">
                  <c:v>40329</c:v>
                </c:pt>
                <c:pt idx="112">
                  <c:v>40359</c:v>
                </c:pt>
                <c:pt idx="113">
                  <c:v>40390</c:v>
                </c:pt>
                <c:pt idx="114">
                  <c:v>40421</c:v>
                </c:pt>
                <c:pt idx="115">
                  <c:v>40451</c:v>
                </c:pt>
                <c:pt idx="116">
                  <c:v>40482</c:v>
                </c:pt>
                <c:pt idx="117">
                  <c:v>40512</c:v>
                </c:pt>
                <c:pt idx="118">
                  <c:v>40543</c:v>
                </c:pt>
                <c:pt idx="119">
                  <c:v>40574</c:v>
                </c:pt>
                <c:pt idx="120">
                  <c:v>40602</c:v>
                </c:pt>
                <c:pt idx="121">
                  <c:v>40633</c:v>
                </c:pt>
                <c:pt idx="122">
                  <c:v>40663</c:v>
                </c:pt>
                <c:pt idx="123">
                  <c:v>40694</c:v>
                </c:pt>
                <c:pt idx="124">
                  <c:v>40724</c:v>
                </c:pt>
                <c:pt idx="125">
                  <c:v>40755</c:v>
                </c:pt>
                <c:pt idx="126">
                  <c:v>40786</c:v>
                </c:pt>
                <c:pt idx="127">
                  <c:v>40816</c:v>
                </c:pt>
                <c:pt idx="128">
                  <c:v>40847</c:v>
                </c:pt>
                <c:pt idx="129">
                  <c:v>40877</c:v>
                </c:pt>
                <c:pt idx="130">
                  <c:v>40908</c:v>
                </c:pt>
                <c:pt idx="131">
                  <c:v>40939</c:v>
                </c:pt>
                <c:pt idx="132">
                  <c:v>40968</c:v>
                </c:pt>
                <c:pt idx="133">
                  <c:v>40999</c:v>
                </c:pt>
                <c:pt idx="134">
                  <c:v>41029</c:v>
                </c:pt>
                <c:pt idx="135">
                  <c:v>41060</c:v>
                </c:pt>
                <c:pt idx="136">
                  <c:v>41090</c:v>
                </c:pt>
                <c:pt idx="137">
                  <c:v>41121</c:v>
                </c:pt>
                <c:pt idx="138">
                  <c:v>41152</c:v>
                </c:pt>
                <c:pt idx="139">
                  <c:v>41182</c:v>
                </c:pt>
                <c:pt idx="140">
                  <c:v>41213</c:v>
                </c:pt>
                <c:pt idx="141">
                  <c:v>41243</c:v>
                </c:pt>
                <c:pt idx="142">
                  <c:v>41274</c:v>
                </c:pt>
                <c:pt idx="143">
                  <c:v>41305</c:v>
                </c:pt>
                <c:pt idx="144">
                  <c:v>41333</c:v>
                </c:pt>
                <c:pt idx="145">
                  <c:v>41364</c:v>
                </c:pt>
                <c:pt idx="146">
                  <c:v>41394</c:v>
                </c:pt>
                <c:pt idx="147">
                  <c:v>41425</c:v>
                </c:pt>
                <c:pt idx="148">
                  <c:v>41455</c:v>
                </c:pt>
                <c:pt idx="149">
                  <c:v>41486</c:v>
                </c:pt>
                <c:pt idx="150">
                  <c:v>41517</c:v>
                </c:pt>
                <c:pt idx="151">
                  <c:v>41547</c:v>
                </c:pt>
                <c:pt idx="152">
                  <c:v>41578</c:v>
                </c:pt>
                <c:pt idx="153">
                  <c:v>41608</c:v>
                </c:pt>
                <c:pt idx="154">
                  <c:v>41639</c:v>
                </c:pt>
                <c:pt idx="155">
                  <c:v>41670</c:v>
                </c:pt>
                <c:pt idx="156">
                  <c:v>41698</c:v>
                </c:pt>
                <c:pt idx="157">
                  <c:v>41729</c:v>
                </c:pt>
                <c:pt idx="158">
                  <c:v>41759</c:v>
                </c:pt>
                <c:pt idx="159">
                  <c:v>41790</c:v>
                </c:pt>
              </c:numCache>
            </c:numRef>
          </c:cat>
          <c:val>
            <c:numRef>
              <c:f>ventasmin!$F$23:$F$500</c:f>
              <c:numCache>
                <c:formatCode>General</c:formatCode>
                <c:ptCount val="478"/>
                <c:pt idx="0">
                  <c:v>3.1</c:v>
                </c:pt>
                <c:pt idx="1">
                  <c:v>3.5</c:v>
                </c:pt>
                <c:pt idx="2">
                  <c:v>2.7</c:v>
                </c:pt>
                <c:pt idx="3">
                  <c:v>2.1</c:v>
                </c:pt>
                <c:pt idx="4">
                  <c:v>3.4</c:v>
                </c:pt>
                <c:pt idx="5">
                  <c:v>2.2000000000000002</c:v>
                </c:pt>
                <c:pt idx="6">
                  <c:v>3.3</c:v>
                </c:pt>
                <c:pt idx="7">
                  <c:v>2.2999999999999998</c:v>
                </c:pt>
                <c:pt idx="8">
                  <c:v>0.8</c:v>
                </c:pt>
                <c:pt idx="9">
                  <c:v>1.9</c:v>
                </c:pt>
                <c:pt idx="10">
                  <c:v>2.1</c:v>
                </c:pt>
                <c:pt idx="11">
                  <c:v>-0.7</c:v>
                </c:pt>
                <c:pt idx="12">
                  <c:v>1.2</c:v>
                </c:pt>
                <c:pt idx="13">
                  <c:v>1.2</c:v>
                </c:pt>
                <c:pt idx="14">
                  <c:v>0.8</c:v>
                </c:pt>
                <c:pt idx="15">
                  <c:v>1.6</c:v>
                </c:pt>
                <c:pt idx="16">
                  <c:v>0.3</c:v>
                </c:pt>
                <c:pt idx="17">
                  <c:v>1.5</c:v>
                </c:pt>
                <c:pt idx="18">
                  <c:v>1.7</c:v>
                </c:pt>
                <c:pt idx="19">
                  <c:v>1.6</c:v>
                </c:pt>
                <c:pt idx="20">
                  <c:v>2.7</c:v>
                </c:pt>
                <c:pt idx="21">
                  <c:v>0.2</c:v>
                </c:pt>
                <c:pt idx="22">
                  <c:v>-0.6</c:v>
                </c:pt>
                <c:pt idx="23">
                  <c:v>2.2999999999999998</c:v>
                </c:pt>
                <c:pt idx="24">
                  <c:v>1.3</c:v>
                </c:pt>
                <c:pt idx="25">
                  <c:v>0.2</c:v>
                </c:pt>
                <c:pt idx="26">
                  <c:v>1.3</c:v>
                </c:pt>
                <c:pt idx="27">
                  <c:v>0.2</c:v>
                </c:pt>
                <c:pt idx="28">
                  <c:v>1</c:v>
                </c:pt>
                <c:pt idx="29">
                  <c:v>0.2</c:v>
                </c:pt>
                <c:pt idx="30">
                  <c:v>0.1</c:v>
                </c:pt>
                <c:pt idx="31">
                  <c:v>-0.1</c:v>
                </c:pt>
                <c:pt idx="32">
                  <c:v>1.1000000000000001</c:v>
                </c:pt>
                <c:pt idx="33">
                  <c:v>-0.6</c:v>
                </c:pt>
                <c:pt idx="34">
                  <c:v>0.3</c:v>
                </c:pt>
                <c:pt idx="35">
                  <c:v>2</c:v>
                </c:pt>
                <c:pt idx="36">
                  <c:v>0.8</c:v>
                </c:pt>
                <c:pt idx="37">
                  <c:v>1.7</c:v>
                </c:pt>
                <c:pt idx="38">
                  <c:v>2.2000000000000002</c:v>
                </c:pt>
                <c:pt idx="39">
                  <c:v>0.5</c:v>
                </c:pt>
                <c:pt idx="40">
                  <c:v>2.1</c:v>
                </c:pt>
                <c:pt idx="41">
                  <c:v>1.8</c:v>
                </c:pt>
                <c:pt idx="42">
                  <c:v>1.1000000000000001</c:v>
                </c:pt>
                <c:pt idx="43">
                  <c:v>1.2</c:v>
                </c:pt>
                <c:pt idx="44">
                  <c:v>0.1</c:v>
                </c:pt>
                <c:pt idx="45">
                  <c:v>2.2000000000000002</c:v>
                </c:pt>
                <c:pt idx="46">
                  <c:v>2.2999999999999998</c:v>
                </c:pt>
                <c:pt idx="47">
                  <c:v>1.9</c:v>
                </c:pt>
                <c:pt idx="48">
                  <c:v>1.5</c:v>
                </c:pt>
                <c:pt idx="49">
                  <c:v>2</c:v>
                </c:pt>
                <c:pt idx="50">
                  <c:v>0.1</c:v>
                </c:pt>
                <c:pt idx="51">
                  <c:v>1.1000000000000001</c:v>
                </c:pt>
                <c:pt idx="52">
                  <c:v>1.7</c:v>
                </c:pt>
                <c:pt idx="53">
                  <c:v>2.2999999999999998</c:v>
                </c:pt>
                <c:pt idx="54">
                  <c:v>4.2</c:v>
                </c:pt>
                <c:pt idx="55">
                  <c:v>2.2000000000000002</c:v>
                </c:pt>
                <c:pt idx="56">
                  <c:v>1.9</c:v>
                </c:pt>
                <c:pt idx="57">
                  <c:v>0.5</c:v>
                </c:pt>
                <c:pt idx="58">
                  <c:v>0.7</c:v>
                </c:pt>
                <c:pt idx="59">
                  <c:v>1.5</c:v>
                </c:pt>
                <c:pt idx="60">
                  <c:v>2.1</c:v>
                </c:pt>
                <c:pt idx="61">
                  <c:v>1.3</c:v>
                </c:pt>
                <c:pt idx="62">
                  <c:v>2.4</c:v>
                </c:pt>
                <c:pt idx="63">
                  <c:v>2.7</c:v>
                </c:pt>
                <c:pt idx="64">
                  <c:v>2.5</c:v>
                </c:pt>
                <c:pt idx="65">
                  <c:v>2.6</c:v>
                </c:pt>
                <c:pt idx="66">
                  <c:v>2.8</c:v>
                </c:pt>
                <c:pt idx="67">
                  <c:v>2.1</c:v>
                </c:pt>
                <c:pt idx="68">
                  <c:v>2.1</c:v>
                </c:pt>
                <c:pt idx="69">
                  <c:v>2.5</c:v>
                </c:pt>
                <c:pt idx="70">
                  <c:v>2.6</c:v>
                </c:pt>
                <c:pt idx="71">
                  <c:v>1.8</c:v>
                </c:pt>
                <c:pt idx="72">
                  <c:v>2.2999999999999998</c:v>
                </c:pt>
                <c:pt idx="73">
                  <c:v>3.3</c:v>
                </c:pt>
                <c:pt idx="74">
                  <c:v>2.5</c:v>
                </c:pt>
                <c:pt idx="75">
                  <c:v>0.9</c:v>
                </c:pt>
                <c:pt idx="76">
                  <c:v>1.8</c:v>
                </c:pt>
                <c:pt idx="77">
                  <c:v>2</c:v>
                </c:pt>
                <c:pt idx="78">
                  <c:v>2.2000000000000002</c:v>
                </c:pt>
                <c:pt idx="79">
                  <c:v>1.9</c:v>
                </c:pt>
                <c:pt idx="80">
                  <c:v>1.3</c:v>
                </c:pt>
                <c:pt idx="81">
                  <c:v>0.7</c:v>
                </c:pt>
                <c:pt idx="82">
                  <c:v>-0.9</c:v>
                </c:pt>
                <c:pt idx="83">
                  <c:v>1.6</c:v>
                </c:pt>
                <c:pt idx="84">
                  <c:v>1.5</c:v>
                </c:pt>
                <c:pt idx="85">
                  <c:v>-1.6</c:v>
                </c:pt>
                <c:pt idx="86">
                  <c:v>-1.2</c:v>
                </c:pt>
                <c:pt idx="87">
                  <c:v>0.8</c:v>
                </c:pt>
                <c:pt idx="88">
                  <c:v>-1.7</c:v>
                </c:pt>
                <c:pt idx="89">
                  <c:v>-1.5</c:v>
                </c:pt>
                <c:pt idx="90">
                  <c:v>-1.5</c:v>
                </c:pt>
                <c:pt idx="91">
                  <c:v>-0.4</c:v>
                </c:pt>
                <c:pt idx="92">
                  <c:v>-1.8</c:v>
                </c:pt>
                <c:pt idx="93">
                  <c:v>-1.7</c:v>
                </c:pt>
                <c:pt idx="94">
                  <c:v>-0.8</c:v>
                </c:pt>
                <c:pt idx="95">
                  <c:v>-2</c:v>
                </c:pt>
                <c:pt idx="96">
                  <c:v>-4.5</c:v>
                </c:pt>
                <c:pt idx="97">
                  <c:v>-3.3</c:v>
                </c:pt>
                <c:pt idx="98">
                  <c:v>-2.2999999999999998</c:v>
                </c:pt>
                <c:pt idx="99">
                  <c:v>-3.6</c:v>
                </c:pt>
                <c:pt idx="100">
                  <c:v>-2.6</c:v>
                </c:pt>
                <c:pt idx="101">
                  <c:v>-1.8</c:v>
                </c:pt>
                <c:pt idx="102">
                  <c:v>-2.7</c:v>
                </c:pt>
                <c:pt idx="103">
                  <c:v>-3.3</c:v>
                </c:pt>
                <c:pt idx="104">
                  <c:v>-1.7</c:v>
                </c:pt>
                <c:pt idx="105">
                  <c:v>-2.8</c:v>
                </c:pt>
                <c:pt idx="106">
                  <c:v>-0.7</c:v>
                </c:pt>
                <c:pt idx="107">
                  <c:v>-0.5</c:v>
                </c:pt>
                <c:pt idx="108">
                  <c:v>-0.6</c:v>
                </c:pt>
                <c:pt idx="109">
                  <c:v>1.8</c:v>
                </c:pt>
                <c:pt idx="110">
                  <c:v>-0.5</c:v>
                </c:pt>
                <c:pt idx="111">
                  <c:v>0.8</c:v>
                </c:pt>
                <c:pt idx="112">
                  <c:v>1</c:v>
                </c:pt>
                <c:pt idx="113">
                  <c:v>0.5</c:v>
                </c:pt>
                <c:pt idx="114">
                  <c:v>1.7</c:v>
                </c:pt>
                <c:pt idx="115">
                  <c:v>0.9</c:v>
                </c:pt>
                <c:pt idx="116">
                  <c:v>1</c:v>
                </c:pt>
                <c:pt idx="117">
                  <c:v>1.9</c:v>
                </c:pt>
                <c:pt idx="118">
                  <c:v>-0.4</c:v>
                </c:pt>
                <c:pt idx="119">
                  <c:v>0.6</c:v>
                </c:pt>
                <c:pt idx="120">
                  <c:v>1.4</c:v>
                </c:pt>
                <c:pt idx="121">
                  <c:v>-1.4</c:v>
                </c:pt>
                <c:pt idx="122">
                  <c:v>1</c:v>
                </c:pt>
                <c:pt idx="123">
                  <c:v>-1.3</c:v>
                </c:pt>
                <c:pt idx="124">
                  <c:v>-0.6</c:v>
                </c:pt>
                <c:pt idx="125">
                  <c:v>-0.2</c:v>
                </c:pt>
                <c:pt idx="126">
                  <c:v>0.1</c:v>
                </c:pt>
                <c:pt idx="127">
                  <c:v>-1</c:v>
                </c:pt>
                <c:pt idx="128">
                  <c:v>-0.6</c:v>
                </c:pt>
                <c:pt idx="129">
                  <c:v>-1.1000000000000001</c:v>
                </c:pt>
                <c:pt idx="130">
                  <c:v>-1.2</c:v>
                </c:pt>
                <c:pt idx="131">
                  <c:v>-0.4</c:v>
                </c:pt>
                <c:pt idx="132">
                  <c:v>-2</c:v>
                </c:pt>
                <c:pt idx="133">
                  <c:v>0.3</c:v>
                </c:pt>
                <c:pt idx="134">
                  <c:v>-3.1</c:v>
                </c:pt>
                <c:pt idx="135">
                  <c:v>-0.3</c:v>
                </c:pt>
                <c:pt idx="136">
                  <c:v>-0.4</c:v>
                </c:pt>
                <c:pt idx="137">
                  <c:v>-1.7</c:v>
                </c:pt>
                <c:pt idx="138">
                  <c:v>-0.6</c:v>
                </c:pt>
                <c:pt idx="139">
                  <c:v>-1.4</c:v>
                </c:pt>
                <c:pt idx="140">
                  <c:v>-2.6</c:v>
                </c:pt>
                <c:pt idx="141">
                  <c:v>-1.8</c:v>
                </c:pt>
                <c:pt idx="142">
                  <c:v>-2.5</c:v>
                </c:pt>
                <c:pt idx="143">
                  <c:v>-2.1</c:v>
                </c:pt>
                <c:pt idx="144">
                  <c:v>-1.4</c:v>
                </c:pt>
                <c:pt idx="145">
                  <c:v>-2</c:v>
                </c:pt>
                <c:pt idx="146">
                  <c:v>-0.9</c:v>
                </c:pt>
                <c:pt idx="147">
                  <c:v>-0.1</c:v>
                </c:pt>
                <c:pt idx="148">
                  <c:v>-1.3</c:v>
                </c:pt>
                <c:pt idx="149">
                  <c:v>-0.9</c:v>
                </c:pt>
                <c:pt idx="150">
                  <c:v>0.3</c:v>
                </c:pt>
                <c:pt idx="151">
                  <c:v>-0.2</c:v>
                </c:pt>
                <c:pt idx="152">
                  <c:v>-0.3</c:v>
                </c:pt>
                <c:pt idx="153">
                  <c:v>1.6</c:v>
                </c:pt>
                <c:pt idx="154">
                  <c:v>0.1</c:v>
                </c:pt>
                <c:pt idx="155">
                  <c:v>1.1000000000000001</c:v>
                </c:pt>
                <c:pt idx="156">
                  <c:v>1.3</c:v>
                </c:pt>
                <c:pt idx="157">
                  <c:v>1.2</c:v>
                </c:pt>
                <c:pt idx="158">
                  <c:v>2</c:v>
                </c:pt>
                <c:pt idx="159">
                  <c:v>0.9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4070784"/>
        <c:axId val="311452800"/>
      </c:lineChart>
      <c:dateAx>
        <c:axId val="324070784"/>
        <c:scaling>
          <c:orientation val="minMax"/>
          <c:min val="38384"/>
        </c:scaling>
        <c:delete val="0"/>
        <c:axPos val="b"/>
        <c:numFmt formatCode="[$-C0A]mmm\-yy;@" sourceLinked="0"/>
        <c:majorTickMark val="none"/>
        <c:minorTickMark val="none"/>
        <c:tickLblPos val="low"/>
        <c:txPr>
          <a:bodyPr rot="-5400000" vert="horz"/>
          <a:lstStyle/>
          <a:p>
            <a:pPr>
              <a:defRPr sz="1050" b="0"/>
            </a:pPr>
            <a:endParaRPr lang="en-US"/>
          </a:p>
        </c:txPr>
        <c:crossAx val="311452800"/>
        <c:crosses val="autoZero"/>
        <c:auto val="1"/>
        <c:lblOffset val="100"/>
        <c:baseTimeUnit val="months"/>
      </c:dateAx>
      <c:valAx>
        <c:axId val="31145280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b="1"/>
                </a:pPr>
                <a:r>
                  <a:rPr lang="en-US"/>
                  <a:t>var</a:t>
                </a:r>
                <a:r>
                  <a:rPr lang="en-US" baseline="0"/>
                  <a:t> anual (%)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0493261781346292E-2"/>
              <c:y val="0.30972817751094811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32407078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Times New Roman" panose="02020603050405020304" pitchFamily="18" charset="0"/>
          <a:ea typeface="Calibri"/>
          <a:cs typeface="Times New Roman" panose="02020603050405020304" pitchFamily="18" charset="0"/>
        </a:defRPr>
      </a:pPr>
      <a:endParaRPr lang="en-US"/>
    </a:p>
  </c:txPr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5.xml"/><Relationship Id="rId2" Type="http://schemas.openxmlformats.org/officeDocument/2006/relationships/chart" Target="../charts/chart44.xml"/><Relationship Id="rId1" Type="http://schemas.openxmlformats.org/officeDocument/2006/relationships/chart" Target="../charts/chart43.xml"/><Relationship Id="rId4" Type="http://schemas.openxmlformats.org/officeDocument/2006/relationships/chart" Target="../charts/chart46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7" Type="http://schemas.openxmlformats.org/officeDocument/2006/relationships/chart" Target="../charts/chart24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6" Type="http://schemas.openxmlformats.org/officeDocument/2006/relationships/chart" Target="../charts/chart23.xml"/><Relationship Id="rId5" Type="http://schemas.openxmlformats.org/officeDocument/2006/relationships/chart" Target="../charts/chart22.xml"/><Relationship Id="rId4" Type="http://schemas.openxmlformats.org/officeDocument/2006/relationships/chart" Target="../charts/chart21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6" Type="http://schemas.openxmlformats.org/officeDocument/2006/relationships/chart" Target="../charts/chart34.xml"/><Relationship Id="rId5" Type="http://schemas.openxmlformats.org/officeDocument/2006/relationships/chart" Target="../charts/chart33.xml"/><Relationship Id="rId4" Type="http://schemas.openxmlformats.org/officeDocument/2006/relationships/chart" Target="../charts/chart32.xml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2.xml"/><Relationship Id="rId3" Type="http://schemas.openxmlformats.org/officeDocument/2006/relationships/chart" Target="../charts/chart37.xml"/><Relationship Id="rId7" Type="http://schemas.openxmlformats.org/officeDocument/2006/relationships/chart" Target="../charts/chart41.xml"/><Relationship Id="rId2" Type="http://schemas.openxmlformats.org/officeDocument/2006/relationships/chart" Target="../charts/chart36.xml"/><Relationship Id="rId1" Type="http://schemas.openxmlformats.org/officeDocument/2006/relationships/chart" Target="../charts/chart35.xml"/><Relationship Id="rId6" Type="http://schemas.openxmlformats.org/officeDocument/2006/relationships/chart" Target="../charts/chart40.xml"/><Relationship Id="rId5" Type="http://schemas.openxmlformats.org/officeDocument/2006/relationships/chart" Target="../charts/chart39.xml"/><Relationship Id="rId4" Type="http://schemas.openxmlformats.org/officeDocument/2006/relationships/chart" Target="../charts/chart3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3</xdr:row>
      <xdr:rowOff>57150</xdr:rowOff>
    </xdr:from>
    <xdr:to>
      <xdr:col>9</xdr:col>
      <xdr:colOff>219075</xdr:colOff>
      <xdr:row>21</xdr:row>
      <xdr:rowOff>9525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133350</xdr:colOff>
      <xdr:row>1</xdr:row>
      <xdr:rowOff>76200</xdr:rowOff>
    </xdr:from>
    <xdr:to>
      <xdr:col>23</xdr:col>
      <xdr:colOff>190500</xdr:colOff>
      <xdr:row>21</xdr:row>
      <xdr:rowOff>66675</xdr:rowOff>
    </xdr:to>
    <xdr:graphicFrame macro="">
      <xdr:nvGraphicFramePr>
        <xdr:cNvPr id="4" name="3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285750</xdr:colOff>
      <xdr:row>1</xdr:row>
      <xdr:rowOff>47625</xdr:rowOff>
    </xdr:from>
    <xdr:to>
      <xdr:col>8</xdr:col>
      <xdr:colOff>200025</xdr:colOff>
      <xdr:row>15</xdr:row>
      <xdr:rowOff>123825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381001</xdr:colOff>
      <xdr:row>2</xdr:row>
      <xdr:rowOff>104774</xdr:rowOff>
    </xdr:from>
    <xdr:to>
      <xdr:col>27</xdr:col>
      <xdr:colOff>581026</xdr:colOff>
      <xdr:row>18</xdr:row>
      <xdr:rowOff>114299</xdr:rowOff>
    </xdr:to>
    <xdr:graphicFrame macro="">
      <xdr:nvGraphicFramePr>
        <xdr:cNvPr id="3" name="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52</xdr:col>
      <xdr:colOff>19050</xdr:colOff>
      <xdr:row>1</xdr:row>
      <xdr:rowOff>114300</xdr:rowOff>
    </xdr:from>
    <xdr:to>
      <xdr:col>59</xdr:col>
      <xdr:colOff>47625</xdr:colOff>
      <xdr:row>19</xdr:row>
      <xdr:rowOff>47625</xdr:rowOff>
    </xdr:to>
    <xdr:graphicFrame macro="">
      <xdr:nvGraphicFramePr>
        <xdr:cNvPr id="4" name="3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685800</xdr:colOff>
      <xdr:row>1</xdr:row>
      <xdr:rowOff>161925</xdr:rowOff>
    </xdr:from>
    <xdr:to>
      <xdr:col>20</xdr:col>
      <xdr:colOff>161925</xdr:colOff>
      <xdr:row>17</xdr:row>
      <xdr:rowOff>171450</xdr:rowOff>
    </xdr:to>
    <xdr:graphicFrame macro="">
      <xdr:nvGraphicFramePr>
        <xdr:cNvPr id="5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</xdr:colOff>
      <xdr:row>0</xdr:row>
      <xdr:rowOff>123825</xdr:rowOff>
    </xdr:from>
    <xdr:to>
      <xdr:col>6</xdr:col>
      <xdr:colOff>276225</xdr:colOff>
      <xdr:row>15</xdr:row>
      <xdr:rowOff>9525</xdr:rowOff>
    </xdr:to>
    <xdr:graphicFrame macro="">
      <xdr:nvGraphicFramePr>
        <xdr:cNvPr id="4" name="3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257175</xdr:colOff>
      <xdr:row>2</xdr:row>
      <xdr:rowOff>28575</xdr:rowOff>
    </xdr:from>
    <xdr:to>
      <xdr:col>6</xdr:col>
      <xdr:colOff>438150</xdr:colOff>
      <xdr:row>16</xdr:row>
      <xdr:rowOff>104775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466725</xdr:colOff>
      <xdr:row>1</xdr:row>
      <xdr:rowOff>123824</xdr:rowOff>
    </xdr:from>
    <xdr:to>
      <xdr:col>23</xdr:col>
      <xdr:colOff>676275</xdr:colOff>
      <xdr:row>17</xdr:row>
      <xdr:rowOff>133349</xdr:rowOff>
    </xdr:to>
    <xdr:graphicFrame macro="">
      <xdr:nvGraphicFramePr>
        <xdr:cNvPr id="3" name="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0</xdr:colOff>
      <xdr:row>1</xdr:row>
      <xdr:rowOff>0</xdr:rowOff>
    </xdr:from>
    <xdr:to>
      <xdr:col>30</xdr:col>
      <xdr:colOff>0</xdr:colOff>
      <xdr:row>18</xdr:row>
      <xdr:rowOff>123825</xdr:rowOff>
    </xdr:to>
    <xdr:graphicFrame macro="">
      <xdr:nvGraphicFramePr>
        <xdr:cNvPr id="4" name="3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0</xdr:colOff>
      <xdr:row>1</xdr:row>
      <xdr:rowOff>171449</xdr:rowOff>
    </xdr:from>
    <xdr:to>
      <xdr:col>30</xdr:col>
      <xdr:colOff>0</xdr:colOff>
      <xdr:row>16</xdr:row>
      <xdr:rowOff>66674</xdr:rowOff>
    </xdr:to>
    <xdr:graphicFrame macro="">
      <xdr:nvGraphicFramePr>
        <xdr:cNvPr id="5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30</xdr:col>
      <xdr:colOff>0</xdr:colOff>
      <xdr:row>2</xdr:row>
      <xdr:rowOff>114300</xdr:rowOff>
    </xdr:from>
    <xdr:to>
      <xdr:col>30</xdr:col>
      <xdr:colOff>0</xdr:colOff>
      <xdr:row>16</xdr:row>
      <xdr:rowOff>142875</xdr:rowOff>
    </xdr:to>
    <xdr:graphicFrame macro="">
      <xdr:nvGraphicFramePr>
        <xdr:cNvPr id="6" name="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30</xdr:col>
      <xdr:colOff>0</xdr:colOff>
      <xdr:row>2</xdr:row>
      <xdr:rowOff>9525</xdr:rowOff>
    </xdr:from>
    <xdr:to>
      <xdr:col>30</xdr:col>
      <xdr:colOff>0</xdr:colOff>
      <xdr:row>16</xdr:row>
      <xdr:rowOff>161925</xdr:rowOff>
    </xdr:to>
    <xdr:graphicFrame macro="">
      <xdr:nvGraphicFramePr>
        <xdr:cNvPr id="7" name="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438150</xdr:colOff>
      <xdr:row>1</xdr:row>
      <xdr:rowOff>47625</xdr:rowOff>
    </xdr:from>
    <xdr:to>
      <xdr:col>6</xdr:col>
      <xdr:colOff>428625</xdr:colOff>
      <xdr:row>15</xdr:row>
      <xdr:rowOff>123825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47625</xdr:colOff>
      <xdr:row>3</xdr:row>
      <xdr:rowOff>28574</xdr:rowOff>
    </xdr:from>
    <xdr:to>
      <xdr:col>28</xdr:col>
      <xdr:colOff>609600</xdr:colOff>
      <xdr:row>19</xdr:row>
      <xdr:rowOff>38099</xdr:rowOff>
    </xdr:to>
    <xdr:graphicFrame macro="">
      <xdr:nvGraphicFramePr>
        <xdr:cNvPr id="3" name="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0</xdr:colOff>
      <xdr:row>1</xdr:row>
      <xdr:rowOff>0</xdr:rowOff>
    </xdr:from>
    <xdr:to>
      <xdr:col>32</xdr:col>
      <xdr:colOff>0</xdr:colOff>
      <xdr:row>18</xdr:row>
      <xdr:rowOff>123825</xdr:rowOff>
    </xdr:to>
    <xdr:graphicFrame macro="">
      <xdr:nvGraphicFramePr>
        <xdr:cNvPr id="4" name="3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33</xdr:col>
      <xdr:colOff>0</xdr:colOff>
      <xdr:row>1</xdr:row>
      <xdr:rowOff>171449</xdr:rowOff>
    </xdr:from>
    <xdr:to>
      <xdr:col>33</xdr:col>
      <xdr:colOff>0</xdr:colOff>
      <xdr:row>16</xdr:row>
      <xdr:rowOff>66674</xdr:rowOff>
    </xdr:to>
    <xdr:graphicFrame macro="">
      <xdr:nvGraphicFramePr>
        <xdr:cNvPr id="5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33</xdr:col>
      <xdr:colOff>0</xdr:colOff>
      <xdr:row>2</xdr:row>
      <xdr:rowOff>114300</xdr:rowOff>
    </xdr:from>
    <xdr:to>
      <xdr:col>33</xdr:col>
      <xdr:colOff>0</xdr:colOff>
      <xdr:row>16</xdr:row>
      <xdr:rowOff>142875</xdr:rowOff>
    </xdr:to>
    <xdr:graphicFrame macro="">
      <xdr:nvGraphicFramePr>
        <xdr:cNvPr id="6" name="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33</xdr:col>
      <xdr:colOff>0</xdr:colOff>
      <xdr:row>2</xdr:row>
      <xdr:rowOff>9525</xdr:rowOff>
    </xdr:from>
    <xdr:to>
      <xdr:col>33</xdr:col>
      <xdr:colOff>0</xdr:colOff>
      <xdr:row>16</xdr:row>
      <xdr:rowOff>161925</xdr:rowOff>
    </xdr:to>
    <xdr:graphicFrame macro="">
      <xdr:nvGraphicFramePr>
        <xdr:cNvPr id="7" name="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742950</xdr:colOff>
      <xdr:row>0</xdr:row>
      <xdr:rowOff>57151</xdr:rowOff>
    </xdr:from>
    <xdr:to>
      <xdr:col>6</xdr:col>
      <xdr:colOff>514350</xdr:colOff>
      <xdr:row>13</xdr:row>
      <xdr:rowOff>95250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45</xdr:col>
      <xdr:colOff>400050</xdr:colOff>
      <xdr:row>1</xdr:row>
      <xdr:rowOff>85725</xdr:rowOff>
    </xdr:from>
    <xdr:to>
      <xdr:col>53</xdr:col>
      <xdr:colOff>676275</xdr:colOff>
      <xdr:row>15</xdr:row>
      <xdr:rowOff>161925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54</xdr:col>
      <xdr:colOff>266700</xdr:colOff>
      <xdr:row>1</xdr:row>
      <xdr:rowOff>66675</xdr:rowOff>
    </xdr:from>
    <xdr:to>
      <xdr:col>62</xdr:col>
      <xdr:colOff>180975</xdr:colOff>
      <xdr:row>15</xdr:row>
      <xdr:rowOff>142875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257174</xdr:colOff>
      <xdr:row>1</xdr:row>
      <xdr:rowOff>152400</xdr:rowOff>
    </xdr:from>
    <xdr:to>
      <xdr:col>6</xdr:col>
      <xdr:colOff>409574</xdr:colOff>
      <xdr:row>16</xdr:row>
      <xdr:rowOff>38100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161925</xdr:colOff>
      <xdr:row>1</xdr:row>
      <xdr:rowOff>190499</xdr:rowOff>
    </xdr:from>
    <xdr:to>
      <xdr:col>32</xdr:col>
      <xdr:colOff>0</xdr:colOff>
      <xdr:row>18</xdr:row>
      <xdr:rowOff>9524</xdr:rowOff>
    </xdr:to>
    <xdr:graphicFrame macro="">
      <xdr:nvGraphicFramePr>
        <xdr:cNvPr id="3" name="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0</xdr:colOff>
      <xdr:row>1</xdr:row>
      <xdr:rowOff>0</xdr:rowOff>
    </xdr:from>
    <xdr:to>
      <xdr:col>33</xdr:col>
      <xdr:colOff>0</xdr:colOff>
      <xdr:row>18</xdr:row>
      <xdr:rowOff>123825</xdr:rowOff>
    </xdr:to>
    <xdr:graphicFrame macro="">
      <xdr:nvGraphicFramePr>
        <xdr:cNvPr id="4" name="3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33</xdr:col>
      <xdr:colOff>0</xdr:colOff>
      <xdr:row>1</xdr:row>
      <xdr:rowOff>171449</xdr:rowOff>
    </xdr:from>
    <xdr:to>
      <xdr:col>33</xdr:col>
      <xdr:colOff>0</xdr:colOff>
      <xdr:row>16</xdr:row>
      <xdr:rowOff>66674</xdr:rowOff>
    </xdr:to>
    <xdr:graphicFrame macro="">
      <xdr:nvGraphicFramePr>
        <xdr:cNvPr id="5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33</xdr:col>
      <xdr:colOff>0</xdr:colOff>
      <xdr:row>2</xdr:row>
      <xdr:rowOff>114300</xdr:rowOff>
    </xdr:from>
    <xdr:to>
      <xdr:col>33</xdr:col>
      <xdr:colOff>0</xdr:colOff>
      <xdr:row>16</xdr:row>
      <xdr:rowOff>142875</xdr:rowOff>
    </xdr:to>
    <xdr:graphicFrame macro="">
      <xdr:nvGraphicFramePr>
        <xdr:cNvPr id="6" name="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33</xdr:col>
      <xdr:colOff>0</xdr:colOff>
      <xdr:row>2</xdr:row>
      <xdr:rowOff>9525</xdr:rowOff>
    </xdr:from>
    <xdr:to>
      <xdr:col>33</xdr:col>
      <xdr:colOff>0</xdr:colOff>
      <xdr:row>16</xdr:row>
      <xdr:rowOff>161925</xdr:rowOff>
    </xdr:to>
    <xdr:graphicFrame macro="">
      <xdr:nvGraphicFramePr>
        <xdr:cNvPr id="7" name="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33</xdr:col>
      <xdr:colOff>323850</xdr:colOff>
      <xdr:row>1</xdr:row>
      <xdr:rowOff>133350</xdr:rowOff>
    </xdr:from>
    <xdr:to>
      <xdr:col>40</xdr:col>
      <xdr:colOff>438150</xdr:colOff>
      <xdr:row>17</xdr:row>
      <xdr:rowOff>142875</xdr:rowOff>
    </xdr:to>
    <xdr:graphicFrame macro="">
      <xdr:nvGraphicFramePr>
        <xdr:cNvPr id="8" name="7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95249</xdr:colOff>
      <xdr:row>0</xdr:row>
      <xdr:rowOff>133349</xdr:rowOff>
    </xdr:from>
    <xdr:to>
      <xdr:col>39</xdr:col>
      <xdr:colOff>666750</xdr:colOff>
      <xdr:row>19</xdr:row>
      <xdr:rowOff>47624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66</xdr:col>
      <xdr:colOff>755197</xdr:colOff>
      <xdr:row>1</xdr:row>
      <xdr:rowOff>157843</xdr:rowOff>
    </xdr:from>
    <xdr:to>
      <xdr:col>74</xdr:col>
      <xdr:colOff>268061</xdr:colOff>
      <xdr:row>21</xdr:row>
      <xdr:rowOff>5443</xdr:rowOff>
    </xdr:to>
    <xdr:graphicFrame macro="">
      <xdr:nvGraphicFramePr>
        <xdr:cNvPr id="3" name="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133348</xdr:colOff>
      <xdr:row>0</xdr:row>
      <xdr:rowOff>114300</xdr:rowOff>
    </xdr:from>
    <xdr:to>
      <xdr:col>8</xdr:col>
      <xdr:colOff>81642</xdr:colOff>
      <xdr:row>18</xdr:row>
      <xdr:rowOff>136072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466725</xdr:colOff>
      <xdr:row>6</xdr:row>
      <xdr:rowOff>0</xdr:rowOff>
    </xdr:from>
    <xdr:to>
      <xdr:col>9</xdr:col>
      <xdr:colOff>466725</xdr:colOff>
      <xdr:row>20</xdr:row>
      <xdr:rowOff>76200</xdr:rowOff>
    </xdr:to>
    <xdr:graphicFrame macro="">
      <xdr:nvGraphicFramePr>
        <xdr:cNvPr id="3" name="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438150</xdr:colOff>
      <xdr:row>1</xdr:row>
      <xdr:rowOff>47625</xdr:rowOff>
    </xdr:from>
    <xdr:to>
      <xdr:col>6</xdr:col>
      <xdr:colOff>428625</xdr:colOff>
      <xdr:row>15</xdr:row>
      <xdr:rowOff>123825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32</xdr:col>
      <xdr:colOff>0</xdr:colOff>
      <xdr:row>1</xdr:row>
      <xdr:rowOff>0</xdr:rowOff>
    </xdr:from>
    <xdr:to>
      <xdr:col>32</xdr:col>
      <xdr:colOff>0</xdr:colOff>
      <xdr:row>18</xdr:row>
      <xdr:rowOff>123825</xdr:rowOff>
    </xdr:to>
    <xdr:graphicFrame macro="">
      <xdr:nvGraphicFramePr>
        <xdr:cNvPr id="4" name="3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0</xdr:colOff>
      <xdr:row>1</xdr:row>
      <xdr:rowOff>171449</xdr:rowOff>
    </xdr:from>
    <xdr:to>
      <xdr:col>32</xdr:col>
      <xdr:colOff>0</xdr:colOff>
      <xdr:row>16</xdr:row>
      <xdr:rowOff>66674</xdr:rowOff>
    </xdr:to>
    <xdr:graphicFrame macro="">
      <xdr:nvGraphicFramePr>
        <xdr:cNvPr id="5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32</xdr:col>
      <xdr:colOff>0</xdr:colOff>
      <xdr:row>2</xdr:row>
      <xdr:rowOff>114300</xdr:rowOff>
    </xdr:from>
    <xdr:to>
      <xdr:col>32</xdr:col>
      <xdr:colOff>0</xdr:colOff>
      <xdr:row>16</xdr:row>
      <xdr:rowOff>142875</xdr:rowOff>
    </xdr:to>
    <xdr:graphicFrame macro="">
      <xdr:nvGraphicFramePr>
        <xdr:cNvPr id="6" name="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32</xdr:col>
      <xdr:colOff>0</xdr:colOff>
      <xdr:row>2</xdr:row>
      <xdr:rowOff>9525</xdr:rowOff>
    </xdr:from>
    <xdr:to>
      <xdr:col>32</xdr:col>
      <xdr:colOff>0</xdr:colOff>
      <xdr:row>16</xdr:row>
      <xdr:rowOff>161925</xdr:rowOff>
    </xdr:to>
    <xdr:graphicFrame macro="">
      <xdr:nvGraphicFramePr>
        <xdr:cNvPr id="7" name="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657225</xdr:colOff>
      <xdr:row>1</xdr:row>
      <xdr:rowOff>138112</xdr:rowOff>
    </xdr:from>
    <xdr:to>
      <xdr:col>28</xdr:col>
      <xdr:colOff>161925</xdr:colOff>
      <xdr:row>16</xdr:row>
      <xdr:rowOff>23812</xdr:rowOff>
    </xdr:to>
    <xdr:graphicFrame macro="">
      <xdr:nvGraphicFramePr>
        <xdr:cNvPr id="8" name="7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266700</xdr:colOff>
      <xdr:row>1</xdr:row>
      <xdr:rowOff>76200</xdr:rowOff>
    </xdr:from>
    <xdr:to>
      <xdr:col>32</xdr:col>
      <xdr:colOff>504825</xdr:colOff>
      <xdr:row>20</xdr:row>
      <xdr:rowOff>114300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44</xdr:col>
      <xdr:colOff>257175</xdr:colOff>
      <xdr:row>2</xdr:row>
      <xdr:rowOff>0</xdr:rowOff>
    </xdr:from>
    <xdr:to>
      <xdr:col>52</xdr:col>
      <xdr:colOff>704849</xdr:colOff>
      <xdr:row>18</xdr:row>
      <xdr:rowOff>142874</xdr:rowOff>
    </xdr:to>
    <xdr:graphicFrame macro="">
      <xdr:nvGraphicFramePr>
        <xdr:cNvPr id="3" name="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38099</xdr:colOff>
      <xdr:row>2</xdr:row>
      <xdr:rowOff>104775</xdr:rowOff>
    </xdr:from>
    <xdr:to>
      <xdr:col>12</xdr:col>
      <xdr:colOff>390524</xdr:colOff>
      <xdr:row>21</xdr:row>
      <xdr:rowOff>104775</xdr:rowOff>
    </xdr:to>
    <xdr:graphicFrame macro="">
      <xdr:nvGraphicFramePr>
        <xdr:cNvPr id="4" name="3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58</xdr:col>
      <xdr:colOff>0</xdr:colOff>
      <xdr:row>4</xdr:row>
      <xdr:rowOff>66675</xdr:rowOff>
    </xdr:from>
    <xdr:to>
      <xdr:col>58</xdr:col>
      <xdr:colOff>0</xdr:colOff>
      <xdr:row>18</xdr:row>
      <xdr:rowOff>142875</xdr:rowOff>
    </xdr:to>
    <xdr:graphicFrame macro="">
      <xdr:nvGraphicFramePr>
        <xdr:cNvPr id="5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58</xdr:col>
      <xdr:colOff>0</xdr:colOff>
      <xdr:row>4</xdr:row>
      <xdr:rowOff>0</xdr:rowOff>
    </xdr:from>
    <xdr:to>
      <xdr:col>58</xdr:col>
      <xdr:colOff>0</xdr:colOff>
      <xdr:row>18</xdr:row>
      <xdr:rowOff>76200</xdr:rowOff>
    </xdr:to>
    <xdr:graphicFrame macro="">
      <xdr:nvGraphicFramePr>
        <xdr:cNvPr id="6" name="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58</xdr:col>
      <xdr:colOff>0</xdr:colOff>
      <xdr:row>3</xdr:row>
      <xdr:rowOff>76200</xdr:rowOff>
    </xdr:from>
    <xdr:to>
      <xdr:col>58</xdr:col>
      <xdr:colOff>0</xdr:colOff>
      <xdr:row>19</xdr:row>
      <xdr:rowOff>0</xdr:rowOff>
    </xdr:to>
    <xdr:graphicFrame macro="">
      <xdr:nvGraphicFramePr>
        <xdr:cNvPr id="7" name="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58</xdr:col>
      <xdr:colOff>0</xdr:colOff>
      <xdr:row>4</xdr:row>
      <xdr:rowOff>0</xdr:rowOff>
    </xdr:from>
    <xdr:to>
      <xdr:col>58</xdr:col>
      <xdr:colOff>0</xdr:colOff>
      <xdr:row>18</xdr:row>
      <xdr:rowOff>76200</xdr:rowOff>
    </xdr:to>
    <xdr:graphicFrame macro="">
      <xdr:nvGraphicFramePr>
        <xdr:cNvPr id="8" name="7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58</xdr:col>
      <xdr:colOff>0</xdr:colOff>
      <xdr:row>3</xdr:row>
      <xdr:rowOff>0</xdr:rowOff>
    </xdr:from>
    <xdr:to>
      <xdr:col>58</xdr:col>
      <xdr:colOff>0</xdr:colOff>
      <xdr:row>17</xdr:row>
      <xdr:rowOff>76200</xdr:rowOff>
    </xdr:to>
    <xdr:graphicFrame macro="">
      <xdr:nvGraphicFramePr>
        <xdr:cNvPr id="9" name="8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yamendezz/Configuraci&#243;n%20local/Archivos%20temporales%20de%20Internet/OLK1/tunja/PROC040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Laura/ECONOMIC%20FORECAST%20INDIV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nderado"/>
      <sheetName val="max y min $"/>
      <sheetName val="m2 max y min"/>
      <sheetName val="estrato y destino"/>
      <sheetName val=" m2 cons vrs vendi"/>
      <sheetName val="m2 por uso"/>
      <sheetName val="m2 por capi"/>
      <sheetName val="# obras por estrato"/>
      <sheetName val="# obras por cap y destino"/>
      <sheetName val="# obras por uso"/>
      <sheetName val="pagina 1"/>
      <sheetName val="pagina 2"/>
      <sheetName val="pagina 3"/>
      <sheetName val="PAGINA 4"/>
      <sheetName val="pagina 5"/>
      <sheetName val="pagina 6"/>
      <sheetName val="pagina 7"/>
      <sheetName val="pagina 8"/>
      <sheetName val="pagina 9"/>
      <sheetName val="pag 10 grado de avance"/>
      <sheetName val="Hoja1"/>
      <sheetName val="Hoja4"/>
      <sheetName val="Hoja5"/>
      <sheetName val="Hoja3"/>
      <sheetName val="Hoja2"/>
      <sheetName val="Hoja6"/>
      <sheetName val="PROC0402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>
        <row r="1">
          <cell r="J1" t="str">
            <v>nro_form</v>
          </cell>
        </row>
        <row r="2">
          <cell r="J2">
            <v>8000001</v>
          </cell>
        </row>
        <row r="3">
          <cell r="J3">
            <v>8000002</v>
          </cell>
        </row>
        <row r="4">
          <cell r="J4">
            <v>8000003</v>
          </cell>
        </row>
        <row r="5">
          <cell r="J5">
            <v>8000004</v>
          </cell>
        </row>
        <row r="6">
          <cell r="J6">
            <v>8000005</v>
          </cell>
        </row>
        <row r="7">
          <cell r="J7">
            <v>8000006</v>
          </cell>
        </row>
        <row r="8">
          <cell r="J8">
            <v>8000007</v>
          </cell>
        </row>
        <row r="9">
          <cell r="J9">
            <v>8000008</v>
          </cell>
        </row>
        <row r="10">
          <cell r="J10">
            <v>8000009</v>
          </cell>
        </row>
        <row r="11">
          <cell r="J11">
            <v>8000010</v>
          </cell>
        </row>
        <row r="12">
          <cell r="J12">
            <v>8000011</v>
          </cell>
        </row>
        <row r="13">
          <cell r="J13">
            <v>8000012</v>
          </cell>
        </row>
        <row r="14">
          <cell r="J14">
            <v>8000013</v>
          </cell>
        </row>
        <row r="15">
          <cell r="J15">
            <v>8000014</v>
          </cell>
        </row>
        <row r="16">
          <cell r="J16">
            <v>8000015</v>
          </cell>
        </row>
        <row r="17">
          <cell r="J17">
            <v>8000016</v>
          </cell>
        </row>
        <row r="18">
          <cell r="J18">
            <v>8000017</v>
          </cell>
        </row>
        <row r="19">
          <cell r="J19">
            <v>8000018</v>
          </cell>
        </row>
        <row r="20">
          <cell r="J20">
            <v>8000018</v>
          </cell>
        </row>
        <row r="21">
          <cell r="J21">
            <v>8000019</v>
          </cell>
        </row>
        <row r="22">
          <cell r="J22">
            <v>8000020</v>
          </cell>
        </row>
        <row r="23">
          <cell r="J23">
            <v>8000021</v>
          </cell>
        </row>
        <row r="24">
          <cell r="J24">
            <v>8000022</v>
          </cell>
        </row>
        <row r="25">
          <cell r="J25">
            <v>8000023</v>
          </cell>
        </row>
        <row r="26">
          <cell r="J26">
            <v>8000024</v>
          </cell>
        </row>
        <row r="27">
          <cell r="J27">
            <v>8000025</v>
          </cell>
        </row>
        <row r="28">
          <cell r="J28">
            <v>8000026</v>
          </cell>
        </row>
        <row r="29">
          <cell r="J29">
            <v>8000027</v>
          </cell>
        </row>
        <row r="30">
          <cell r="J30">
            <v>8000028</v>
          </cell>
        </row>
        <row r="31">
          <cell r="J31">
            <v>8000029</v>
          </cell>
        </row>
        <row r="32">
          <cell r="J32">
            <v>8000030</v>
          </cell>
        </row>
        <row r="33">
          <cell r="J33">
            <v>8000031</v>
          </cell>
        </row>
        <row r="34">
          <cell r="J34">
            <v>8000032</v>
          </cell>
        </row>
        <row r="35">
          <cell r="J35">
            <v>8000033</v>
          </cell>
        </row>
        <row r="36">
          <cell r="J36">
            <v>8000034</v>
          </cell>
        </row>
        <row r="37">
          <cell r="J37">
            <v>8000035</v>
          </cell>
        </row>
        <row r="38">
          <cell r="J38">
            <v>8000036</v>
          </cell>
        </row>
        <row r="39">
          <cell r="J39">
            <v>8000037</v>
          </cell>
        </row>
        <row r="40">
          <cell r="J40">
            <v>8000038</v>
          </cell>
        </row>
        <row r="41">
          <cell r="J41">
            <v>8000039</v>
          </cell>
        </row>
        <row r="42">
          <cell r="J42">
            <v>8000040</v>
          </cell>
        </row>
        <row r="43">
          <cell r="J43">
            <v>8000041</v>
          </cell>
        </row>
        <row r="44">
          <cell r="J44">
            <v>8000042</v>
          </cell>
        </row>
        <row r="45">
          <cell r="J45">
            <v>8000043</v>
          </cell>
        </row>
        <row r="46">
          <cell r="J46">
            <v>8000044</v>
          </cell>
        </row>
        <row r="47">
          <cell r="J47">
            <v>8000045</v>
          </cell>
        </row>
        <row r="48">
          <cell r="J48">
            <v>8000046</v>
          </cell>
        </row>
        <row r="49">
          <cell r="J49">
            <v>8000047</v>
          </cell>
        </row>
        <row r="50">
          <cell r="J50">
            <v>8000048</v>
          </cell>
        </row>
        <row r="51">
          <cell r="J51">
            <v>8000049</v>
          </cell>
        </row>
        <row r="52">
          <cell r="J52">
            <v>8000050</v>
          </cell>
        </row>
        <row r="53">
          <cell r="J53">
            <v>8000051</v>
          </cell>
        </row>
        <row r="54">
          <cell r="J54">
            <v>8000052</v>
          </cell>
        </row>
        <row r="55">
          <cell r="J55">
            <v>8000053</v>
          </cell>
        </row>
        <row r="56">
          <cell r="J56">
            <v>8000054</v>
          </cell>
        </row>
        <row r="57">
          <cell r="J57">
            <v>8000055</v>
          </cell>
        </row>
        <row r="58">
          <cell r="J58">
            <v>8000056</v>
          </cell>
        </row>
        <row r="59">
          <cell r="J59">
            <v>8000057</v>
          </cell>
        </row>
        <row r="60">
          <cell r="J60">
            <v>8000058</v>
          </cell>
        </row>
        <row r="61">
          <cell r="J61">
            <v>8000059</v>
          </cell>
        </row>
        <row r="62">
          <cell r="J62">
            <v>8000060</v>
          </cell>
        </row>
        <row r="63">
          <cell r="J63">
            <v>8000061</v>
          </cell>
        </row>
        <row r="64">
          <cell r="J64">
            <v>8000062</v>
          </cell>
        </row>
        <row r="65">
          <cell r="J65">
            <v>8000063</v>
          </cell>
        </row>
        <row r="66">
          <cell r="J66">
            <v>8000064</v>
          </cell>
        </row>
        <row r="67">
          <cell r="J67">
            <v>8000065</v>
          </cell>
        </row>
        <row r="68">
          <cell r="J68">
            <v>8000066</v>
          </cell>
        </row>
        <row r="69">
          <cell r="J69">
            <v>8000067</v>
          </cell>
        </row>
        <row r="70">
          <cell r="J70">
            <v>8000068</v>
          </cell>
        </row>
        <row r="71">
          <cell r="J71">
            <v>8000069</v>
          </cell>
        </row>
        <row r="72">
          <cell r="J72">
            <v>8000070</v>
          </cell>
        </row>
        <row r="73">
          <cell r="J73">
            <v>8000071</v>
          </cell>
        </row>
        <row r="74">
          <cell r="J74">
            <v>8000072</v>
          </cell>
        </row>
        <row r="75">
          <cell r="J75">
            <v>8000073</v>
          </cell>
        </row>
        <row r="76">
          <cell r="J76">
            <v>8000074</v>
          </cell>
        </row>
        <row r="77">
          <cell r="J77">
            <v>8000075</v>
          </cell>
        </row>
        <row r="78">
          <cell r="J78">
            <v>8000076</v>
          </cell>
        </row>
        <row r="79">
          <cell r="J79">
            <v>8000077</v>
          </cell>
        </row>
        <row r="80">
          <cell r="J80">
            <v>8000078</v>
          </cell>
        </row>
        <row r="81">
          <cell r="J81">
            <v>8000079</v>
          </cell>
        </row>
        <row r="82">
          <cell r="J82">
            <v>8000080</v>
          </cell>
        </row>
        <row r="83">
          <cell r="J83">
            <v>8000081</v>
          </cell>
        </row>
        <row r="84">
          <cell r="J84">
            <v>8000082</v>
          </cell>
        </row>
        <row r="85">
          <cell r="J85">
            <v>8000083</v>
          </cell>
        </row>
        <row r="86">
          <cell r="J86">
            <v>8000084</v>
          </cell>
        </row>
        <row r="87">
          <cell r="J87">
            <v>8000085</v>
          </cell>
        </row>
        <row r="88">
          <cell r="J88">
            <v>8000086</v>
          </cell>
        </row>
        <row r="89">
          <cell r="J89">
            <v>8000087</v>
          </cell>
        </row>
        <row r="90">
          <cell r="J90">
            <v>8000088</v>
          </cell>
        </row>
        <row r="91">
          <cell r="J91">
            <v>8000089</v>
          </cell>
        </row>
        <row r="92">
          <cell r="J92">
            <v>8000090</v>
          </cell>
        </row>
        <row r="93">
          <cell r="J93">
            <v>8000091</v>
          </cell>
        </row>
        <row r="94">
          <cell r="J94">
            <v>8000092</v>
          </cell>
        </row>
        <row r="95">
          <cell r="J95">
            <v>8000093</v>
          </cell>
        </row>
        <row r="96">
          <cell r="J96">
            <v>8000094</v>
          </cell>
        </row>
        <row r="97">
          <cell r="J97">
            <v>8000095</v>
          </cell>
        </row>
        <row r="98">
          <cell r="J98">
            <v>8000096</v>
          </cell>
        </row>
        <row r="99">
          <cell r="J99">
            <v>8000097</v>
          </cell>
        </row>
        <row r="100">
          <cell r="J100">
            <v>8000098</v>
          </cell>
        </row>
        <row r="101">
          <cell r="J101">
            <v>8000099</v>
          </cell>
        </row>
        <row r="102">
          <cell r="J102">
            <v>8000100</v>
          </cell>
        </row>
        <row r="103">
          <cell r="J103">
            <v>8000101</v>
          </cell>
        </row>
        <row r="104">
          <cell r="J104">
            <v>8000102</v>
          </cell>
        </row>
        <row r="105">
          <cell r="J105">
            <v>8000103</v>
          </cell>
        </row>
        <row r="106">
          <cell r="J106">
            <v>8000104</v>
          </cell>
        </row>
        <row r="107">
          <cell r="J107">
            <v>8000105</v>
          </cell>
        </row>
        <row r="108">
          <cell r="J108">
            <v>8000106</v>
          </cell>
        </row>
        <row r="109">
          <cell r="J109">
            <v>8000107</v>
          </cell>
        </row>
        <row r="110">
          <cell r="J110">
            <v>8000108</v>
          </cell>
        </row>
        <row r="111">
          <cell r="J111">
            <v>8000109</v>
          </cell>
        </row>
        <row r="112">
          <cell r="J112">
            <v>8000110</v>
          </cell>
        </row>
        <row r="113">
          <cell r="J113">
            <v>8000111</v>
          </cell>
        </row>
        <row r="114">
          <cell r="J114">
            <v>8000112</v>
          </cell>
        </row>
        <row r="115">
          <cell r="J115">
            <v>8000113</v>
          </cell>
        </row>
        <row r="116">
          <cell r="J116">
            <v>8000114</v>
          </cell>
        </row>
        <row r="117">
          <cell r="J117">
            <v>8000115</v>
          </cell>
        </row>
        <row r="118">
          <cell r="J118">
            <v>8000116</v>
          </cell>
        </row>
        <row r="119">
          <cell r="J119">
            <v>8000117</v>
          </cell>
        </row>
        <row r="120">
          <cell r="J120">
            <v>8000118</v>
          </cell>
        </row>
        <row r="121">
          <cell r="J121">
            <v>8000119</v>
          </cell>
        </row>
        <row r="122">
          <cell r="J122">
            <v>8000120</v>
          </cell>
        </row>
        <row r="123">
          <cell r="J123">
            <v>8000121</v>
          </cell>
        </row>
        <row r="124">
          <cell r="J124">
            <v>8000122</v>
          </cell>
        </row>
        <row r="125">
          <cell r="J125">
            <v>8000123</v>
          </cell>
        </row>
        <row r="126">
          <cell r="J126">
            <v>8000124</v>
          </cell>
        </row>
        <row r="127">
          <cell r="J127">
            <v>8000125</v>
          </cell>
        </row>
        <row r="128">
          <cell r="J128">
            <v>8000126</v>
          </cell>
        </row>
        <row r="129">
          <cell r="J129">
            <v>8000127</v>
          </cell>
        </row>
        <row r="130">
          <cell r="J130">
            <v>8000128</v>
          </cell>
        </row>
        <row r="131">
          <cell r="J131">
            <v>8000129</v>
          </cell>
        </row>
        <row r="132">
          <cell r="J132">
            <v>8000130</v>
          </cell>
        </row>
        <row r="133">
          <cell r="J133">
            <v>8000131</v>
          </cell>
        </row>
        <row r="134">
          <cell r="J134">
            <v>8000132</v>
          </cell>
        </row>
        <row r="135">
          <cell r="J135">
            <v>8000133</v>
          </cell>
        </row>
        <row r="136">
          <cell r="J136">
            <v>8000134</v>
          </cell>
        </row>
        <row r="137">
          <cell r="J137">
            <v>8000135</v>
          </cell>
        </row>
        <row r="138">
          <cell r="J138">
            <v>8000136</v>
          </cell>
        </row>
        <row r="139">
          <cell r="J139">
            <v>8000137</v>
          </cell>
        </row>
        <row r="140">
          <cell r="J140">
            <v>8000138</v>
          </cell>
        </row>
        <row r="141">
          <cell r="J141">
            <v>8000139</v>
          </cell>
        </row>
        <row r="142">
          <cell r="J142">
            <v>8000140</v>
          </cell>
        </row>
        <row r="143">
          <cell r="J143">
            <v>8000141</v>
          </cell>
        </row>
        <row r="144">
          <cell r="J144">
            <v>8000142</v>
          </cell>
        </row>
        <row r="145">
          <cell r="J145">
            <v>8000143</v>
          </cell>
        </row>
        <row r="146">
          <cell r="J146">
            <v>8000144</v>
          </cell>
        </row>
        <row r="147">
          <cell r="J147">
            <v>8000145</v>
          </cell>
        </row>
        <row r="148">
          <cell r="J148">
            <v>8000146</v>
          </cell>
        </row>
        <row r="149">
          <cell r="J149">
            <v>8000147</v>
          </cell>
        </row>
        <row r="150">
          <cell r="J150">
            <v>8000148</v>
          </cell>
        </row>
        <row r="151">
          <cell r="J151">
            <v>8000149</v>
          </cell>
        </row>
        <row r="152">
          <cell r="J152">
            <v>8000150</v>
          </cell>
        </row>
        <row r="153">
          <cell r="J153">
            <v>8000151</v>
          </cell>
        </row>
        <row r="154">
          <cell r="J154">
            <v>8000152</v>
          </cell>
        </row>
        <row r="155">
          <cell r="J155">
            <v>8000153</v>
          </cell>
        </row>
        <row r="156">
          <cell r="J156">
            <v>8000154</v>
          </cell>
        </row>
        <row r="157">
          <cell r="J157">
            <v>8000155</v>
          </cell>
        </row>
        <row r="158">
          <cell r="J158">
            <v>8000156</v>
          </cell>
        </row>
        <row r="159">
          <cell r="J159">
            <v>8000157</v>
          </cell>
        </row>
        <row r="160">
          <cell r="J160">
            <v>8000158</v>
          </cell>
        </row>
        <row r="161">
          <cell r="J161">
            <v>8000159</v>
          </cell>
        </row>
        <row r="162">
          <cell r="J162">
            <v>8000159</v>
          </cell>
        </row>
        <row r="163">
          <cell r="J163">
            <v>8000160</v>
          </cell>
        </row>
        <row r="164">
          <cell r="J164">
            <v>8000161</v>
          </cell>
        </row>
        <row r="165">
          <cell r="J165">
            <v>8000162</v>
          </cell>
        </row>
        <row r="166">
          <cell r="J166">
            <v>8000163</v>
          </cell>
        </row>
        <row r="167">
          <cell r="J167">
            <v>8000164</v>
          </cell>
        </row>
        <row r="168">
          <cell r="J168">
            <v>8000165</v>
          </cell>
        </row>
        <row r="169">
          <cell r="J169">
            <v>8000166</v>
          </cell>
        </row>
        <row r="170">
          <cell r="J170">
            <v>8000167</v>
          </cell>
        </row>
        <row r="171">
          <cell r="J171">
            <v>8000168</v>
          </cell>
        </row>
        <row r="172">
          <cell r="J172">
            <v>8000169</v>
          </cell>
        </row>
        <row r="173">
          <cell r="J173">
            <v>8000170</v>
          </cell>
        </row>
        <row r="174">
          <cell r="J174">
            <v>8000171</v>
          </cell>
        </row>
        <row r="175">
          <cell r="J175">
            <v>8000171</v>
          </cell>
        </row>
        <row r="176">
          <cell r="J176">
            <v>8000172</v>
          </cell>
        </row>
        <row r="177">
          <cell r="J177">
            <v>8000172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nomic Forecasts"/>
      <sheetName val="Distribution Charts"/>
      <sheetName val="HELP"/>
    </sheetNames>
    <sheetDataSet>
      <sheetData sheetId="0">
        <row r="18">
          <cell r="G18">
            <v>36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Z91"/>
  <sheetViews>
    <sheetView topLeftCell="I21" workbookViewId="0">
      <selection activeCell="T71" sqref="T71:Y91"/>
    </sheetView>
  </sheetViews>
  <sheetFormatPr baseColWidth="10" defaultRowHeight="14.4" x14ac:dyDescent="0.3"/>
  <cols>
    <col min="3" max="3" width="3.5546875" customWidth="1"/>
    <col min="6" max="6" width="3.109375" customWidth="1"/>
    <col min="9" max="9" width="4.109375" customWidth="1"/>
    <col min="12" max="12" width="3.88671875" customWidth="1"/>
    <col min="15" max="15" width="5.33203125" customWidth="1"/>
    <col min="16" max="16" width="11.109375" customWidth="1"/>
    <col min="26" max="26" width="11.44140625" style="2"/>
  </cols>
  <sheetData>
    <row r="1" spans="2:26" x14ac:dyDescent="0.3">
      <c r="B1" s="28" t="s">
        <v>153</v>
      </c>
      <c r="C1" s="28"/>
      <c r="D1" s="28"/>
      <c r="E1" s="28"/>
      <c r="R1" s="29" t="s">
        <v>153</v>
      </c>
      <c r="S1" s="29"/>
      <c r="T1" s="29"/>
      <c r="U1" s="29"/>
      <c r="Z1" s="1"/>
    </row>
    <row r="2" spans="2:26" x14ac:dyDescent="0.3">
      <c r="B2" s="28"/>
      <c r="C2" s="28"/>
      <c r="D2" s="28"/>
      <c r="E2" s="28"/>
    </row>
    <row r="23" spans="1:25" ht="15" thickBot="1" x14ac:dyDescent="0.35"/>
    <row r="24" spans="1:25" x14ac:dyDescent="0.3">
      <c r="A24" t="s">
        <v>9</v>
      </c>
      <c r="D24" t="s">
        <v>10</v>
      </c>
      <c r="G24" t="s">
        <v>11</v>
      </c>
      <c r="J24" t="s">
        <v>12</v>
      </c>
      <c r="M24" t="s">
        <v>13</v>
      </c>
      <c r="P24" t="s">
        <v>131</v>
      </c>
      <c r="T24" s="22" t="s">
        <v>14</v>
      </c>
      <c r="U24" s="23"/>
      <c r="V24" s="23"/>
      <c r="W24" s="23"/>
      <c r="X24" s="24"/>
      <c r="Y24" s="4"/>
    </row>
    <row r="25" spans="1:25" ht="15" thickBot="1" x14ac:dyDescent="0.35">
      <c r="A25" t="s">
        <v>15</v>
      </c>
      <c r="D25" t="s">
        <v>16</v>
      </c>
      <c r="G25" t="s">
        <v>17</v>
      </c>
      <c r="J25" t="s">
        <v>18</v>
      </c>
      <c r="M25" t="s">
        <v>19</v>
      </c>
      <c r="P25" t="s">
        <v>20</v>
      </c>
      <c r="T25" s="25"/>
      <c r="U25" s="26"/>
      <c r="V25" s="26"/>
      <c r="W25" s="26"/>
      <c r="X25" s="27"/>
      <c r="Y25" s="4"/>
    </row>
    <row r="26" spans="1:25" x14ac:dyDescent="0.3">
      <c r="A26" t="s">
        <v>0</v>
      </c>
      <c r="B26" t="s">
        <v>1</v>
      </c>
      <c r="D26" t="s">
        <v>0</v>
      </c>
      <c r="E26" t="s">
        <v>1</v>
      </c>
      <c r="G26" t="s">
        <v>0</v>
      </c>
      <c r="H26" t="s">
        <v>1</v>
      </c>
      <c r="J26" t="s">
        <v>0</v>
      </c>
      <c r="K26" t="s">
        <v>1</v>
      </c>
      <c r="M26" t="s">
        <v>0</v>
      </c>
      <c r="N26" t="s">
        <v>1</v>
      </c>
      <c r="P26" t="s">
        <v>0</v>
      </c>
      <c r="Q26" t="s">
        <v>1</v>
      </c>
      <c r="T26" t="s">
        <v>2</v>
      </c>
      <c r="U26" t="s">
        <v>3</v>
      </c>
      <c r="V26" t="s">
        <v>4</v>
      </c>
      <c r="W26" t="s">
        <v>5</v>
      </c>
      <c r="X26" t="s">
        <v>6</v>
      </c>
      <c r="Y26" t="s">
        <v>21</v>
      </c>
    </row>
    <row r="27" spans="1:25" x14ac:dyDescent="0.3">
      <c r="A27" s="3">
        <f>_xll.BDH(A25,B26,"1/1/2001","","Dir=V","Dts=S","Sort=A","Quote=C","QtTyp=Y","Days=T","Per=cd","DtFmt=D","UseDPDF=Y","cols=2;rows=65")</f>
        <v>36981</v>
      </c>
      <c r="B27">
        <v>3.2</v>
      </c>
      <c r="D27" s="3">
        <f>_xll.BDH(D25,E26,"1/1/2001","","Dir=V","Dts=S","Sort=A","Quote=C","QtTyp=Y","Days=T","Per=cd","DtFmt=D","UseDPDF=Y","cols=2;rows=65")</f>
        <v>36981</v>
      </c>
      <c r="E27">
        <v>2.4</v>
      </c>
      <c r="G27" s="3">
        <f>_xll.BDH(G25,H26,"1/1/2001","","Dir=V","Dts=S","Sort=A","Quote=C","QtTyp=Y","Days=T","Per=cd","DtFmt=D","UseDPDF=Y","cols=2;rows=65")</f>
        <v>36981</v>
      </c>
      <c r="H27">
        <v>2.9</v>
      </c>
      <c r="J27" s="3">
        <f>_xll.BDH(J25,K26,"1/1/2001","","Dir=V","Dts=S","Sort=A","Quote=C","QtTyp=Y","Days=T","Per=cd","DtFmt=D","UseDPDF=Y","cols=2;rows=65")</f>
        <v>36981</v>
      </c>
      <c r="K27">
        <v>3.4220000000000002</v>
      </c>
      <c r="M27" s="3">
        <f>_xll.BDH(M25,N26,"1/1/2001","","Dir=V","Dts=S","Sort=A","Quote=C","QtTyp=Y","Days=T","Per=cd","DtFmt=D","UseDPDF=Y","cols=2;rows=65")</f>
        <v>36981</v>
      </c>
      <c r="N27">
        <v>4.5</v>
      </c>
      <c r="P27" s="3">
        <f>_xll.BDH(P25,Q26,"1/1/2001","","Dir=V","Dts=S","Sort=A","Quote=C","QtTyp=Y","Days=T","Per=cd","DtFmt=D","UseDPDF=Y","cols=2;rows=65")</f>
        <v>36981</v>
      </c>
      <c r="Q27">
        <v>2.5</v>
      </c>
      <c r="S27" s="3">
        <f t="shared" ref="S27:S58" si="0">+A27</f>
        <v>36981</v>
      </c>
      <c r="T27">
        <f t="shared" ref="T27:T58" si="1">+B27</f>
        <v>3.2</v>
      </c>
      <c r="U27">
        <f t="shared" ref="U27:U79" si="2">+E27</f>
        <v>2.4</v>
      </c>
      <c r="V27">
        <f t="shared" ref="V27:V79" si="3">+H27</f>
        <v>2.9</v>
      </c>
      <c r="W27">
        <f t="shared" ref="W27:W79" si="4">+K27</f>
        <v>3.4220000000000002</v>
      </c>
      <c r="X27">
        <f t="shared" ref="X27:X79" si="5">+N27</f>
        <v>4.5</v>
      </c>
      <c r="Y27">
        <f>Q27</f>
        <v>2.5</v>
      </c>
    </row>
    <row r="28" spans="1:25" x14ac:dyDescent="0.3">
      <c r="A28" s="3">
        <v>37072</v>
      </c>
      <c r="B28">
        <v>2.2999999999999998</v>
      </c>
      <c r="D28" s="3">
        <v>37072</v>
      </c>
      <c r="E28">
        <v>1.6</v>
      </c>
      <c r="G28" s="3">
        <v>37072</v>
      </c>
      <c r="H28">
        <v>2.2000000000000002</v>
      </c>
      <c r="J28" s="3">
        <v>37072</v>
      </c>
      <c r="K28">
        <v>2.0870000000000002</v>
      </c>
      <c r="M28" s="3">
        <v>37072</v>
      </c>
      <c r="N28">
        <v>4</v>
      </c>
      <c r="P28" s="3">
        <v>37072</v>
      </c>
      <c r="Q28">
        <v>2.5</v>
      </c>
      <c r="S28" s="3">
        <f t="shared" si="0"/>
        <v>37072</v>
      </c>
      <c r="T28">
        <f t="shared" si="1"/>
        <v>2.2999999999999998</v>
      </c>
      <c r="U28">
        <f t="shared" si="2"/>
        <v>1.6</v>
      </c>
      <c r="V28">
        <f t="shared" si="3"/>
        <v>2.2000000000000002</v>
      </c>
      <c r="W28">
        <f t="shared" si="4"/>
        <v>2.0870000000000002</v>
      </c>
      <c r="X28">
        <f t="shared" si="5"/>
        <v>4</v>
      </c>
      <c r="Y28">
        <f t="shared" ref="Y28:Y79" si="6">Q28</f>
        <v>2.5</v>
      </c>
    </row>
    <row r="29" spans="1:25" x14ac:dyDescent="0.3">
      <c r="A29" s="3">
        <v>37164</v>
      </c>
      <c r="B29">
        <v>1.9</v>
      </c>
      <c r="D29" s="3">
        <v>37164</v>
      </c>
      <c r="E29">
        <v>1.5</v>
      </c>
      <c r="G29" s="3">
        <v>37164</v>
      </c>
      <c r="H29">
        <v>1.8</v>
      </c>
      <c r="J29" s="3">
        <v>37164</v>
      </c>
      <c r="K29">
        <v>1.3080000000000001</v>
      </c>
      <c r="M29" s="3">
        <v>37164</v>
      </c>
      <c r="N29">
        <v>4</v>
      </c>
      <c r="P29" s="3">
        <v>37164</v>
      </c>
      <c r="Q29">
        <v>2.9</v>
      </c>
      <c r="S29" s="3">
        <f t="shared" si="0"/>
        <v>37164</v>
      </c>
      <c r="T29">
        <f t="shared" si="1"/>
        <v>1.9</v>
      </c>
      <c r="U29">
        <f t="shared" si="2"/>
        <v>1.5</v>
      </c>
      <c r="V29">
        <f t="shared" si="3"/>
        <v>1.8</v>
      </c>
      <c r="W29">
        <f t="shared" si="4"/>
        <v>1.3080000000000001</v>
      </c>
      <c r="X29">
        <f t="shared" si="5"/>
        <v>4</v>
      </c>
      <c r="Y29">
        <f t="shared" si="6"/>
        <v>2.9</v>
      </c>
    </row>
    <row r="30" spans="1:25" x14ac:dyDescent="0.3">
      <c r="A30" s="3">
        <v>37256</v>
      </c>
      <c r="B30">
        <v>1.2</v>
      </c>
      <c r="D30" s="3">
        <v>37256</v>
      </c>
      <c r="E30">
        <v>1.4</v>
      </c>
      <c r="G30" s="3">
        <v>37256</v>
      </c>
      <c r="H30">
        <v>1</v>
      </c>
      <c r="J30" s="3">
        <v>37256</v>
      </c>
      <c r="K30">
        <v>-0.43</v>
      </c>
      <c r="M30" s="3">
        <v>37256</v>
      </c>
      <c r="N30">
        <v>3.5</v>
      </c>
      <c r="P30" s="3">
        <v>37256</v>
      </c>
      <c r="Q30">
        <v>3.1</v>
      </c>
      <c r="S30" s="3">
        <f t="shared" si="0"/>
        <v>37256</v>
      </c>
      <c r="T30">
        <f t="shared" si="1"/>
        <v>1.2</v>
      </c>
      <c r="U30">
        <f t="shared" si="2"/>
        <v>1.4</v>
      </c>
      <c r="V30">
        <f t="shared" si="3"/>
        <v>1</v>
      </c>
      <c r="W30">
        <f t="shared" si="4"/>
        <v>-0.43</v>
      </c>
      <c r="X30">
        <f t="shared" si="5"/>
        <v>3.5</v>
      </c>
      <c r="Y30">
        <f t="shared" si="6"/>
        <v>3.1</v>
      </c>
    </row>
    <row r="31" spans="1:25" x14ac:dyDescent="0.3">
      <c r="A31" s="3">
        <v>37346</v>
      </c>
      <c r="B31">
        <v>0.5</v>
      </c>
      <c r="D31" s="3">
        <v>37346</v>
      </c>
      <c r="E31">
        <v>-1.2</v>
      </c>
      <c r="G31" s="3">
        <v>37346</v>
      </c>
      <c r="H31">
        <v>0.9</v>
      </c>
      <c r="J31" s="3">
        <v>37346</v>
      </c>
      <c r="K31">
        <v>-0.73</v>
      </c>
      <c r="M31" s="3">
        <v>37346</v>
      </c>
      <c r="N31">
        <v>3.1</v>
      </c>
      <c r="P31" s="3">
        <v>37346</v>
      </c>
      <c r="Q31">
        <v>2.2000000000000002</v>
      </c>
      <c r="S31" s="3">
        <f t="shared" si="0"/>
        <v>37346</v>
      </c>
      <c r="T31">
        <f t="shared" si="1"/>
        <v>0.5</v>
      </c>
      <c r="U31">
        <f t="shared" si="2"/>
        <v>-1.2</v>
      </c>
      <c r="V31">
        <f t="shared" si="3"/>
        <v>0.9</v>
      </c>
      <c r="W31">
        <f t="shared" si="4"/>
        <v>-0.73</v>
      </c>
      <c r="X31">
        <f t="shared" si="5"/>
        <v>3.1</v>
      </c>
      <c r="Y31">
        <f t="shared" si="6"/>
        <v>2.2000000000000002</v>
      </c>
    </row>
    <row r="32" spans="1:25" x14ac:dyDescent="0.3">
      <c r="A32" s="3">
        <v>37437</v>
      </c>
      <c r="B32">
        <v>0.9</v>
      </c>
      <c r="D32" s="3">
        <v>37437</v>
      </c>
      <c r="E32">
        <v>0.2</v>
      </c>
      <c r="G32" s="3">
        <v>37437</v>
      </c>
      <c r="H32">
        <v>1.1000000000000001</v>
      </c>
      <c r="J32" s="3">
        <v>37437</v>
      </c>
      <c r="K32">
        <v>0.151</v>
      </c>
      <c r="M32" s="3">
        <v>37437</v>
      </c>
      <c r="N32">
        <v>3.1</v>
      </c>
      <c r="P32" s="3">
        <v>37437</v>
      </c>
      <c r="Q32">
        <v>2.2000000000000002</v>
      </c>
      <c r="S32" s="3">
        <f t="shared" si="0"/>
        <v>37437</v>
      </c>
      <c r="T32">
        <f t="shared" si="1"/>
        <v>0.9</v>
      </c>
      <c r="U32">
        <f t="shared" si="2"/>
        <v>0.2</v>
      </c>
      <c r="V32">
        <f t="shared" si="3"/>
        <v>1.1000000000000001</v>
      </c>
      <c r="W32">
        <f t="shared" si="4"/>
        <v>0.151</v>
      </c>
      <c r="X32">
        <f t="shared" si="5"/>
        <v>3.1</v>
      </c>
      <c r="Y32">
        <f t="shared" si="6"/>
        <v>2.2000000000000002</v>
      </c>
    </row>
    <row r="33" spans="1:25" x14ac:dyDescent="0.3">
      <c r="A33" s="3">
        <v>37529</v>
      </c>
      <c r="B33">
        <v>1.2</v>
      </c>
      <c r="D33" s="3">
        <v>37529</v>
      </c>
      <c r="E33">
        <v>1.1000000000000001</v>
      </c>
      <c r="G33" s="3">
        <v>37529</v>
      </c>
      <c r="H33">
        <v>1.2</v>
      </c>
      <c r="J33" s="3">
        <v>37529</v>
      </c>
      <c r="K33">
        <v>0.66500000000000004</v>
      </c>
      <c r="M33" s="3">
        <v>37529</v>
      </c>
      <c r="N33">
        <v>2.7</v>
      </c>
      <c r="P33" s="3">
        <v>37529</v>
      </c>
      <c r="Q33">
        <v>2.2999999999999998</v>
      </c>
      <c r="S33" s="3">
        <f t="shared" si="0"/>
        <v>37529</v>
      </c>
      <c r="T33">
        <f t="shared" si="1"/>
        <v>1.2</v>
      </c>
      <c r="U33">
        <f t="shared" si="2"/>
        <v>1.1000000000000001</v>
      </c>
      <c r="V33">
        <f t="shared" si="3"/>
        <v>1.2</v>
      </c>
      <c r="W33">
        <f t="shared" si="4"/>
        <v>0.66500000000000004</v>
      </c>
      <c r="X33">
        <f t="shared" si="5"/>
        <v>2.7</v>
      </c>
      <c r="Y33">
        <f t="shared" si="6"/>
        <v>2.2999999999999998</v>
      </c>
    </row>
    <row r="34" spans="1:25" x14ac:dyDescent="0.3">
      <c r="A34" s="3">
        <v>37621</v>
      </c>
      <c r="B34">
        <v>1.2</v>
      </c>
      <c r="D34" s="3">
        <v>37621</v>
      </c>
      <c r="E34">
        <v>-0.1</v>
      </c>
      <c r="G34" s="3">
        <v>37621</v>
      </c>
      <c r="H34">
        <v>1.1000000000000001</v>
      </c>
      <c r="J34" s="3">
        <v>37621</v>
      </c>
      <c r="K34">
        <v>0.91100000000000003</v>
      </c>
      <c r="M34" s="3">
        <v>37621</v>
      </c>
      <c r="N34">
        <v>2.7</v>
      </c>
      <c r="P34" s="3">
        <v>37621</v>
      </c>
      <c r="Q34">
        <v>2.8</v>
      </c>
      <c r="S34" s="3">
        <f t="shared" si="0"/>
        <v>37621</v>
      </c>
      <c r="T34">
        <f t="shared" si="1"/>
        <v>1.2</v>
      </c>
      <c r="U34">
        <f t="shared" si="2"/>
        <v>-0.1</v>
      </c>
      <c r="V34">
        <f t="shared" si="3"/>
        <v>1.1000000000000001</v>
      </c>
      <c r="W34">
        <f t="shared" si="4"/>
        <v>0.91100000000000003</v>
      </c>
      <c r="X34">
        <f t="shared" si="5"/>
        <v>2.7</v>
      </c>
      <c r="Y34">
        <f t="shared" si="6"/>
        <v>2.8</v>
      </c>
    </row>
    <row r="35" spans="1:25" x14ac:dyDescent="0.3">
      <c r="A35" s="3">
        <v>37711</v>
      </c>
      <c r="B35">
        <v>0.8</v>
      </c>
      <c r="D35" s="3">
        <v>37711</v>
      </c>
      <c r="E35">
        <v>-0.4</v>
      </c>
      <c r="G35" s="3">
        <v>37711</v>
      </c>
      <c r="H35">
        <v>0.9</v>
      </c>
      <c r="J35" s="3">
        <v>37711</v>
      </c>
      <c r="K35">
        <v>0.70199999999999996</v>
      </c>
      <c r="M35" s="3">
        <v>37711</v>
      </c>
      <c r="N35">
        <v>3.1</v>
      </c>
      <c r="P35" s="3">
        <v>37711</v>
      </c>
      <c r="Q35">
        <v>3.2</v>
      </c>
      <c r="S35" s="3">
        <f t="shared" si="0"/>
        <v>37711</v>
      </c>
      <c r="T35">
        <f t="shared" si="1"/>
        <v>0.8</v>
      </c>
      <c r="U35">
        <f t="shared" si="2"/>
        <v>-0.4</v>
      </c>
      <c r="V35">
        <f t="shared" si="3"/>
        <v>0.9</v>
      </c>
      <c r="W35">
        <f t="shared" si="4"/>
        <v>0.70199999999999996</v>
      </c>
      <c r="X35">
        <f t="shared" si="5"/>
        <v>3.1</v>
      </c>
      <c r="Y35">
        <f t="shared" si="6"/>
        <v>3.2</v>
      </c>
    </row>
    <row r="36" spans="1:25" x14ac:dyDescent="0.3">
      <c r="A36" s="3">
        <v>37802</v>
      </c>
      <c r="B36">
        <v>0.4</v>
      </c>
      <c r="D36" s="3">
        <v>37802</v>
      </c>
      <c r="E36">
        <v>-1.3</v>
      </c>
      <c r="G36" s="3">
        <v>37802</v>
      </c>
      <c r="H36">
        <v>0.4</v>
      </c>
      <c r="J36" s="3">
        <v>37802</v>
      </c>
      <c r="K36">
        <v>-3.3000000000000002E-2</v>
      </c>
      <c r="M36" s="3">
        <v>37802</v>
      </c>
      <c r="N36">
        <v>3.1</v>
      </c>
      <c r="P36" s="3">
        <v>37802</v>
      </c>
      <c r="Q36">
        <v>3.4</v>
      </c>
      <c r="S36" s="3">
        <f t="shared" si="0"/>
        <v>37802</v>
      </c>
      <c r="T36">
        <f t="shared" si="1"/>
        <v>0.4</v>
      </c>
      <c r="U36">
        <f t="shared" si="2"/>
        <v>-1.3</v>
      </c>
      <c r="V36">
        <f t="shared" si="3"/>
        <v>0.4</v>
      </c>
      <c r="W36">
        <f t="shared" si="4"/>
        <v>-3.3000000000000002E-2</v>
      </c>
      <c r="X36">
        <f t="shared" si="5"/>
        <v>3.1</v>
      </c>
      <c r="Y36">
        <f t="shared" si="6"/>
        <v>3.4</v>
      </c>
    </row>
    <row r="37" spans="1:25" x14ac:dyDescent="0.3">
      <c r="A37" s="3">
        <v>37894</v>
      </c>
      <c r="B37">
        <v>0.5</v>
      </c>
      <c r="D37" s="3">
        <v>37894</v>
      </c>
      <c r="E37">
        <v>-0.8</v>
      </c>
      <c r="G37" s="3">
        <v>37894</v>
      </c>
      <c r="H37">
        <v>0.7</v>
      </c>
      <c r="J37" s="3">
        <v>37894</v>
      </c>
      <c r="K37">
        <v>-5.5E-2</v>
      </c>
      <c r="M37" s="3">
        <v>37894</v>
      </c>
      <c r="N37">
        <v>3.1</v>
      </c>
      <c r="P37" s="3">
        <v>37894</v>
      </c>
      <c r="Q37">
        <v>3.6</v>
      </c>
      <c r="S37" s="3">
        <f t="shared" si="0"/>
        <v>37894</v>
      </c>
      <c r="T37">
        <f t="shared" si="1"/>
        <v>0.5</v>
      </c>
      <c r="U37">
        <f t="shared" si="2"/>
        <v>-0.8</v>
      </c>
      <c r="V37">
        <f t="shared" si="3"/>
        <v>0.7</v>
      </c>
      <c r="W37">
        <f t="shared" si="4"/>
        <v>-5.5E-2</v>
      </c>
      <c r="X37">
        <f t="shared" si="5"/>
        <v>3.1</v>
      </c>
      <c r="Y37">
        <f t="shared" si="6"/>
        <v>3.6</v>
      </c>
    </row>
    <row r="38" spans="1:25" x14ac:dyDescent="0.3">
      <c r="A38" s="3">
        <v>37986</v>
      </c>
      <c r="B38">
        <v>1.1000000000000001</v>
      </c>
      <c r="D38" s="3">
        <v>37986</v>
      </c>
      <c r="E38">
        <v>-0.3</v>
      </c>
      <c r="G38" s="3">
        <v>37986</v>
      </c>
      <c r="H38">
        <v>1.4</v>
      </c>
      <c r="J38" s="3">
        <v>37986</v>
      </c>
      <c r="K38">
        <v>0.34</v>
      </c>
      <c r="M38" s="3">
        <v>37986</v>
      </c>
      <c r="N38">
        <v>3.4</v>
      </c>
      <c r="P38" s="3">
        <v>37986</v>
      </c>
      <c r="Q38">
        <v>3.6</v>
      </c>
      <c r="S38" s="3">
        <f t="shared" si="0"/>
        <v>37986</v>
      </c>
      <c r="T38">
        <f t="shared" si="1"/>
        <v>1.1000000000000001</v>
      </c>
      <c r="U38">
        <f t="shared" si="2"/>
        <v>-0.3</v>
      </c>
      <c r="V38">
        <f t="shared" si="3"/>
        <v>1.4</v>
      </c>
      <c r="W38">
        <f t="shared" si="4"/>
        <v>0.34</v>
      </c>
      <c r="X38">
        <f t="shared" si="5"/>
        <v>3.4</v>
      </c>
      <c r="Y38">
        <f t="shared" si="6"/>
        <v>3.6</v>
      </c>
    </row>
    <row r="39" spans="1:25" x14ac:dyDescent="0.3">
      <c r="A39" s="3">
        <v>38077</v>
      </c>
      <c r="B39">
        <v>1.9</v>
      </c>
      <c r="D39" s="3">
        <v>38077</v>
      </c>
      <c r="E39">
        <v>1.6</v>
      </c>
      <c r="G39" s="3">
        <v>38077</v>
      </c>
      <c r="H39">
        <v>2.2000000000000002</v>
      </c>
      <c r="J39" s="3">
        <v>38077</v>
      </c>
      <c r="K39">
        <v>0.97599999999999998</v>
      </c>
      <c r="M39" s="3">
        <v>38077</v>
      </c>
      <c r="N39">
        <v>3</v>
      </c>
      <c r="P39" s="3">
        <v>38077</v>
      </c>
      <c r="Q39">
        <v>3.3</v>
      </c>
      <c r="S39" s="3">
        <f t="shared" si="0"/>
        <v>38077</v>
      </c>
      <c r="T39">
        <f t="shared" si="1"/>
        <v>1.9</v>
      </c>
      <c r="U39">
        <f t="shared" si="2"/>
        <v>1.6</v>
      </c>
      <c r="V39">
        <f t="shared" si="3"/>
        <v>2.2000000000000002</v>
      </c>
      <c r="W39">
        <f t="shared" si="4"/>
        <v>0.97599999999999998</v>
      </c>
      <c r="X39">
        <f t="shared" si="5"/>
        <v>3</v>
      </c>
      <c r="Y39">
        <f t="shared" si="6"/>
        <v>3.3</v>
      </c>
    </row>
    <row r="40" spans="1:25" x14ac:dyDescent="0.3">
      <c r="A40" s="3">
        <v>38168</v>
      </c>
      <c r="B40">
        <v>2.4</v>
      </c>
      <c r="D40" s="3">
        <v>38168</v>
      </c>
      <c r="E40">
        <v>1.6</v>
      </c>
      <c r="G40" s="3">
        <v>38168</v>
      </c>
      <c r="H40">
        <v>3</v>
      </c>
      <c r="J40" s="3">
        <v>38168</v>
      </c>
      <c r="K40">
        <v>1.6579999999999999</v>
      </c>
      <c r="M40" s="3">
        <v>38168</v>
      </c>
      <c r="N40">
        <v>3.1</v>
      </c>
      <c r="P40" s="3">
        <v>38168</v>
      </c>
      <c r="Q40">
        <v>2.9</v>
      </c>
      <c r="S40" s="3">
        <f t="shared" si="0"/>
        <v>38168</v>
      </c>
      <c r="T40">
        <f t="shared" si="1"/>
        <v>2.4</v>
      </c>
      <c r="U40">
        <f t="shared" si="2"/>
        <v>1.6</v>
      </c>
      <c r="V40">
        <f t="shared" si="3"/>
        <v>3</v>
      </c>
      <c r="W40">
        <f t="shared" si="4"/>
        <v>1.6579999999999999</v>
      </c>
      <c r="X40">
        <f t="shared" si="5"/>
        <v>3.1</v>
      </c>
      <c r="Y40">
        <f t="shared" si="6"/>
        <v>2.9</v>
      </c>
    </row>
    <row r="41" spans="1:25" x14ac:dyDescent="0.3">
      <c r="A41" s="3">
        <v>38260</v>
      </c>
      <c r="B41">
        <v>2.2000000000000002</v>
      </c>
      <c r="D41" s="3">
        <v>38260</v>
      </c>
      <c r="E41">
        <v>0.6</v>
      </c>
      <c r="G41" s="3">
        <v>38260</v>
      </c>
      <c r="H41">
        <v>2.6</v>
      </c>
      <c r="J41" s="3">
        <v>38260</v>
      </c>
      <c r="K41">
        <v>1.6890000000000001</v>
      </c>
      <c r="M41" s="3">
        <v>38260</v>
      </c>
      <c r="N41">
        <v>3.5</v>
      </c>
      <c r="P41" s="3">
        <v>38260</v>
      </c>
      <c r="Q41">
        <v>2.1</v>
      </c>
      <c r="S41" s="3">
        <f t="shared" si="0"/>
        <v>38260</v>
      </c>
      <c r="T41">
        <f t="shared" si="1"/>
        <v>2.2000000000000002</v>
      </c>
      <c r="U41">
        <f t="shared" si="2"/>
        <v>0.6</v>
      </c>
      <c r="V41">
        <f t="shared" si="3"/>
        <v>2.6</v>
      </c>
      <c r="W41">
        <f t="shared" si="4"/>
        <v>1.6890000000000001</v>
      </c>
      <c r="X41">
        <f t="shared" si="5"/>
        <v>3.5</v>
      </c>
      <c r="Y41">
        <f t="shared" si="6"/>
        <v>2.1</v>
      </c>
    </row>
    <row r="42" spans="1:25" x14ac:dyDescent="0.3">
      <c r="A42" s="3">
        <v>38352</v>
      </c>
      <c r="B42">
        <v>1.8</v>
      </c>
      <c r="D42" s="3">
        <v>38352</v>
      </c>
      <c r="E42">
        <v>0.9</v>
      </c>
      <c r="G42" s="3">
        <v>38352</v>
      </c>
      <c r="H42">
        <v>2.6</v>
      </c>
      <c r="J42" s="3">
        <v>38352</v>
      </c>
      <c r="K42">
        <v>1.155</v>
      </c>
      <c r="M42" s="3">
        <v>38352</v>
      </c>
      <c r="N42">
        <v>3</v>
      </c>
      <c r="P42" s="3">
        <v>38352</v>
      </c>
      <c r="Q42">
        <v>1.8</v>
      </c>
      <c r="S42" s="3">
        <f t="shared" si="0"/>
        <v>38352</v>
      </c>
      <c r="T42">
        <f t="shared" si="1"/>
        <v>1.8</v>
      </c>
      <c r="U42">
        <f t="shared" si="2"/>
        <v>0.9</v>
      </c>
      <c r="V42">
        <f t="shared" si="3"/>
        <v>2.6</v>
      </c>
      <c r="W42">
        <f t="shared" si="4"/>
        <v>1.155</v>
      </c>
      <c r="X42">
        <f t="shared" si="5"/>
        <v>3</v>
      </c>
      <c r="Y42">
        <f t="shared" si="6"/>
        <v>1.8</v>
      </c>
    </row>
    <row r="43" spans="1:25" x14ac:dyDescent="0.3">
      <c r="A43" s="3">
        <v>38442</v>
      </c>
      <c r="B43">
        <v>1.4</v>
      </c>
      <c r="D43" s="3">
        <v>38442</v>
      </c>
      <c r="E43">
        <v>-0.7</v>
      </c>
      <c r="G43" s="3">
        <v>38442</v>
      </c>
      <c r="H43">
        <v>1.9</v>
      </c>
      <c r="J43" s="3">
        <v>38442</v>
      </c>
      <c r="K43">
        <v>0.55800000000000005</v>
      </c>
      <c r="M43" s="3">
        <v>38442</v>
      </c>
      <c r="N43">
        <v>3.5</v>
      </c>
      <c r="P43" s="3">
        <v>38442</v>
      </c>
      <c r="Q43">
        <v>1.9</v>
      </c>
      <c r="S43" s="3">
        <f t="shared" si="0"/>
        <v>38442</v>
      </c>
      <c r="T43">
        <f t="shared" si="1"/>
        <v>1.4</v>
      </c>
      <c r="U43">
        <f t="shared" si="2"/>
        <v>-0.7</v>
      </c>
      <c r="V43">
        <f t="shared" si="3"/>
        <v>1.9</v>
      </c>
      <c r="W43">
        <f t="shared" si="4"/>
        <v>0.55800000000000005</v>
      </c>
      <c r="X43">
        <f t="shared" si="5"/>
        <v>3.5</v>
      </c>
      <c r="Y43">
        <f t="shared" si="6"/>
        <v>1.9</v>
      </c>
    </row>
    <row r="44" spans="1:25" x14ac:dyDescent="0.3">
      <c r="A44" s="3">
        <v>38533</v>
      </c>
      <c r="B44">
        <v>1.5</v>
      </c>
      <c r="D44" s="3">
        <v>38533</v>
      </c>
      <c r="E44">
        <v>1.3</v>
      </c>
      <c r="G44" s="3">
        <v>38533</v>
      </c>
      <c r="H44">
        <v>1.5</v>
      </c>
      <c r="J44" s="3">
        <v>38533</v>
      </c>
      <c r="K44">
        <v>1.032</v>
      </c>
      <c r="M44" s="3">
        <v>38533</v>
      </c>
      <c r="N44">
        <v>3.7</v>
      </c>
      <c r="P44" s="3">
        <v>38533</v>
      </c>
      <c r="Q44">
        <v>2.5</v>
      </c>
      <c r="S44" s="3">
        <f t="shared" si="0"/>
        <v>38533</v>
      </c>
      <c r="T44">
        <f t="shared" si="1"/>
        <v>1.5</v>
      </c>
      <c r="U44">
        <f t="shared" si="2"/>
        <v>1.3</v>
      </c>
      <c r="V44">
        <f t="shared" si="3"/>
        <v>1.5</v>
      </c>
      <c r="W44">
        <f t="shared" si="4"/>
        <v>1.032</v>
      </c>
      <c r="X44">
        <f t="shared" si="5"/>
        <v>3.7</v>
      </c>
      <c r="Y44">
        <f t="shared" si="6"/>
        <v>2.5</v>
      </c>
    </row>
    <row r="45" spans="1:25" x14ac:dyDescent="0.3">
      <c r="A45" s="3">
        <v>38625</v>
      </c>
      <c r="B45">
        <v>2</v>
      </c>
      <c r="D45" s="3">
        <v>38625</v>
      </c>
      <c r="E45">
        <v>1.3</v>
      </c>
      <c r="G45" s="3">
        <v>38625</v>
      </c>
      <c r="H45">
        <v>1.6</v>
      </c>
      <c r="J45" s="3">
        <v>38625</v>
      </c>
      <c r="K45">
        <v>1.407</v>
      </c>
      <c r="M45" s="3">
        <v>38625</v>
      </c>
      <c r="N45">
        <v>3.6</v>
      </c>
      <c r="P45" s="3">
        <v>38625</v>
      </c>
      <c r="Q45">
        <v>3.4</v>
      </c>
      <c r="S45" s="3">
        <f t="shared" si="0"/>
        <v>38625</v>
      </c>
      <c r="T45">
        <f t="shared" si="1"/>
        <v>2</v>
      </c>
      <c r="U45">
        <f t="shared" si="2"/>
        <v>1.3</v>
      </c>
      <c r="V45">
        <f t="shared" si="3"/>
        <v>1.6</v>
      </c>
      <c r="W45">
        <f t="shared" si="4"/>
        <v>1.407</v>
      </c>
      <c r="X45">
        <f t="shared" si="5"/>
        <v>3.6</v>
      </c>
      <c r="Y45">
        <f t="shared" si="6"/>
        <v>3.4</v>
      </c>
    </row>
    <row r="46" spans="1:25" x14ac:dyDescent="0.3">
      <c r="A46" s="3">
        <v>38717</v>
      </c>
      <c r="B46">
        <v>2.2000000000000002</v>
      </c>
      <c r="D46" s="3">
        <v>38717</v>
      </c>
      <c r="E46">
        <v>1</v>
      </c>
      <c r="G46" s="3">
        <v>38717</v>
      </c>
      <c r="H46">
        <v>1.6</v>
      </c>
      <c r="J46" s="3">
        <v>38717</v>
      </c>
      <c r="K46">
        <v>1.6080000000000001</v>
      </c>
      <c r="M46" s="3">
        <v>38717</v>
      </c>
      <c r="N46">
        <v>4.0999999999999996</v>
      </c>
      <c r="P46" s="3">
        <v>38717</v>
      </c>
      <c r="Q46">
        <v>4.2</v>
      </c>
      <c r="S46" s="3">
        <f t="shared" si="0"/>
        <v>38717</v>
      </c>
      <c r="T46">
        <f t="shared" si="1"/>
        <v>2.2000000000000002</v>
      </c>
      <c r="U46">
        <f t="shared" si="2"/>
        <v>1</v>
      </c>
      <c r="V46">
        <f t="shared" si="3"/>
        <v>1.6</v>
      </c>
      <c r="W46">
        <f t="shared" si="4"/>
        <v>1.6080000000000001</v>
      </c>
      <c r="X46">
        <f t="shared" si="5"/>
        <v>4.0999999999999996</v>
      </c>
      <c r="Y46">
        <f t="shared" si="6"/>
        <v>4.2</v>
      </c>
    </row>
    <row r="47" spans="1:25" x14ac:dyDescent="0.3">
      <c r="A47" s="3">
        <v>38807</v>
      </c>
      <c r="B47">
        <v>3</v>
      </c>
      <c r="D47" s="3">
        <v>38807</v>
      </c>
      <c r="E47">
        <v>4.3</v>
      </c>
      <c r="G47" s="3">
        <v>38807</v>
      </c>
      <c r="H47">
        <v>2.2000000000000002</v>
      </c>
      <c r="J47" s="3">
        <v>38807</v>
      </c>
      <c r="K47">
        <v>2.1920000000000002</v>
      </c>
      <c r="M47" s="3">
        <v>38807</v>
      </c>
      <c r="N47">
        <v>4.2</v>
      </c>
      <c r="P47" s="3">
        <v>38807</v>
      </c>
      <c r="Q47">
        <v>3.9</v>
      </c>
      <c r="S47" s="3">
        <f t="shared" si="0"/>
        <v>38807</v>
      </c>
      <c r="T47">
        <f t="shared" si="1"/>
        <v>3</v>
      </c>
      <c r="U47">
        <f t="shared" si="2"/>
        <v>4.3</v>
      </c>
      <c r="V47">
        <f t="shared" si="3"/>
        <v>2.2000000000000002</v>
      </c>
      <c r="W47">
        <f t="shared" si="4"/>
        <v>2.1920000000000002</v>
      </c>
      <c r="X47">
        <f t="shared" si="5"/>
        <v>4.2</v>
      </c>
      <c r="Y47">
        <f t="shared" si="6"/>
        <v>3.9</v>
      </c>
    </row>
    <row r="48" spans="1:25" x14ac:dyDescent="0.3">
      <c r="A48" s="3">
        <v>38898</v>
      </c>
      <c r="B48">
        <v>3.4</v>
      </c>
      <c r="D48" s="3">
        <v>38898</v>
      </c>
      <c r="E48">
        <v>2.4</v>
      </c>
      <c r="G48" s="3">
        <v>38898</v>
      </c>
      <c r="H48">
        <v>2.9</v>
      </c>
      <c r="J48" s="3">
        <v>38898</v>
      </c>
      <c r="K48">
        <v>1.9529999999999998</v>
      </c>
      <c r="M48" s="3">
        <v>38898</v>
      </c>
      <c r="N48">
        <v>4.2</v>
      </c>
      <c r="P48" s="3">
        <v>38898</v>
      </c>
      <c r="Q48">
        <v>3</v>
      </c>
      <c r="S48" s="3">
        <f t="shared" si="0"/>
        <v>38898</v>
      </c>
      <c r="T48">
        <f t="shared" si="1"/>
        <v>3.4</v>
      </c>
      <c r="U48">
        <f t="shared" si="2"/>
        <v>2.4</v>
      </c>
      <c r="V48">
        <f t="shared" si="3"/>
        <v>2.9</v>
      </c>
      <c r="W48">
        <f t="shared" si="4"/>
        <v>1.9529999999999998</v>
      </c>
      <c r="X48">
        <f t="shared" si="5"/>
        <v>4.2</v>
      </c>
      <c r="Y48">
        <f t="shared" si="6"/>
        <v>3</v>
      </c>
    </row>
    <row r="49" spans="1:25" x14ac:dyDescent="0.3">
      <c r="A49" s="3">
        <v>38990</v>
      </c>
      <c r="B49">
        <v>3.3</v>
      </c>
      <c r="D49" s="3">
        <v>38990</v>
      </c>
      <c r="E49">
        <v>3.5</v>
      </c>
      <c r="G49" s="3">
        <v>38990</v>
      </c>
      <c r="H49">
        <v>2.5</v>
      </c>
      <c r="J49" s="3">
        <v>38990</v>
      </c>
      <c r="K49">
        <v>1.6680000000000001</v>
      </c>
      <c r="M49" s="3">
        <v>38990</v>
      </c>
      <c r="N49">
        <v>4.2</v>
      </c>
      <c r="P49" s="3">
        <v>38990</v>
      </c>
      <c r="Q49">
        <v>2.1</v>
      </c>
      <c r="S49" s="3">
        <f t="shared" si="0"/>
        <v>38990</v>
      </c>
      <c r="T49">
        <f t="shared" si="1"/>
        <v>3.3</v>
      </c>
      <c r="U49">
        <f t="shared" si="2"/>
        <v>3.5</v>
      </c>
      <c r="V49">
        <f t="shared" si="3"/>
        <v>2.5</v>
      </c>
      <c r="W49">
        <f t="shared" si="4"/>
        <v>1.6680000000000001</v>
      </c>
      <c r="X49">
        <f t="shared" si="5"/>
        <v>4.2</v>
      </c>
      <c r="Y49">
        <f t="shared" si="6"/>
        <v>2.1</v>
      </c>
    </row>
    <row r="50" spans="1:25" x14ac:dyDescent="0.3">
      <c r="A50" s="3">
        <v>39082</v>
      </c>
      <c r="B50">
        <v>3.7</v>
      </c>
      <c r="D50" s="3">
        <v>39082</v>
      </c>
      <c r="E50">
        <v>4.5999999999999996</v>
      </c>
      <c r="G50" s="3">
        <v>39082</v>
      </c>
      <c r="H50">
        <v>2.5</v>
      </c>
      <c r="J50" s="3">
        <v>39082</v>
      </c>
      <c r="K50">
        <v>2.5920000000000001</v>
      </c>
      <c r="M50" s="3">
        <v>39082</v>
      </c>
      <c r="N50">
        <v>4.0999999999999996</v>
      </c>
      <c r="P50" s="3">
        <v>39082</v>
      </c>
      <c r="Q50">
        <v>1.1000000000000001</v>
      </c>
      <c r="S50" s="3">
        <f t="shared" si="0"/>
        <v>39082</v>
      </c>
      <c r="T50">
        <f t="shared" si="1"/>
        <v>3.7</v>
      </c>
      <c r="U50">
        <f t="shared" si="2"/>
        <v>4.5999999999999996</v>
      </c>
      <c r="V50">
        <f t="shared" si="3"/>
        <v>2.5</v>
      </c>
      <c r="W50">
        <f t="shared" si="4"/>
        <v>2.5920000000000001</v>
      </c>
      <c r="X50">
        <f t="shared" si="5"/>
        <v>4.0999999999999996</v>
      </c>
      <c r="Y50">
        <f t="shared" si="6"/>
        <v>1.1000000000000001</v>
      </c>
    </row>
    <row r="51" spans="1:25" x14ac:dyDescent="0.3">
      <c r="A51" s="3">
        <v>39172</v>
      </c>
      <c r="B51">
        <v>3.6</v>
      </c>
      <c r="D51" s="3">
        <v>39172</v>
      </c>
      <c r="E51">
        <v>4.3</v>
      </c>
      <c r="G51" s="3">
        <v>39172</v>
      </c>
      <c r="H51">
        <v>2.4</v>
      </c>
      <c r="J51" s="3">
        <v>39172</v>
      </c>
      <c r="K51">
        <v>2.3290000000000002</v>
      </c>
      <c r="M51" s="3">
        <v>39172</v>
      </c>
      <c r="N51">
        <v>4.0999999999999996</v>
      </c>
      <c r="P51" s="3">
        <v>39172</v>
      </c>
      <c r="Q51">
        <v>1.8</v>
      </c>
      <c r="S51" s="3">
        <f t="shared" si="0"/>
        <v>39172</v>
      </c>
      <c r="T51">
        <f t="shared" si="1"/>
        <v>3.6</v>
      </c>
      <c r="U51">
        <f t="shared" si="2"/>
        <v>4.3</v>
      </c>
      <c r="V51">
        <f t="shared" si="3"/>
        <v>2.4</v>
      </c>
      <c r="W51">
        <f t="shared" si="4"/>
        <v>2.3290000000000002</v>
      </c>
      <c r="X51">
        <f t="shared" si="5"/>
        <v>4.0999999999999996</v>
      </c>
      <c r="Y51">
        <f t="shared" si="6"/>
        <v>1.8</v>
      </c>
    </row>
    <row r="52" spans="1:25" x14ac:dyDescent="0.3">
      <c r="A52" s="3">
        <v>39263</v>
      </c>
      <c r="B52">
        <v>3.1</v>
      </c>
      <c r="D52" s="3">
        <v>39263</v>
      </c>
      <c r="E52">
        <v>3.4</v>
      </c>
      <c r="G52" s="3">
        <v>39263</v>
      </c>
      <c r="H52">
        <v>2.2000000000000002</v>
      </c>
      <c r="J52" s="3">
        <v>39263</v>
      </c>
      <c r="K52">
        <v>1.7309999999999999</v>
      </c>
      <c r="M52" s="3">
        <v>39263</v>
      </c>
      <c r="N52">
        <v>3.8</v>
      </c>
      <c r="P52" s="3">
        <v>39263</v>
      </c>
      <c r="Q52">
        <v>2.2999999999999998</v>
      </c>
      <c r="S52" s="3">
        <f t="shared" si="0"/>
        <v>39263</v>
      </c>
      <c r="T52">
        <f t="shared" si="1"/>
        <v>3.1</v>
      </c>
      <c r="U52">
        <f t="shared" si="2"/>
        <v>3.4</v>
      </c>
      <c r="V52">
        <f t="shared" si="3"/>
        <v>2.2000000000000002</v>
      </c>
      <c r="W52">
        <f t="shared" si="4"/>
        <v>1.7309999999999999</v>
      </c>
      <c r="X52">
        <f t="shared" si="5"/>
        <v>3.8</v>
      </c>
      <c r="Y52">
        <f t="shared" si="6"/>
        <v>2.2999999999999998</v>
      </c>
    </row>
    <row r="53" spans="1:25" x14ac:dyDescent="0.3">
      <c r="A53" s="3">
        <v>39355</v>
      </c>
      <c r="B53">
        <v>3</v>
      </c>
      <c r="D53" s="3">
        <v>39355</v>
      </c>
      <c r="E53">
        <v>3.3</v>
      </c>
      <c r="G53" s="3">
        <v>39355</v>
      </c>
      <c r="H53">
        <v>2.6</v>
      </c>
      <c r="J53" s="3">
        <v>39355</v>
      </c>
      <c r="K53">
        <v>1.2310000000000001</v>
      </c>
      <c r="M53" s="3">
        <v>39355</v>
      </c>
      <c r="N53">
        <v>3.6</v>
      </c>
      <c r="P53" s="3">
        <v>39355</v>
      </c>
      <c r="Q53">
        <v>2.9</v>
      </c>
      <c r="S53" s="3">
        <f t="shared" si="0"/>
        <v>39355</v>
      </c>
      <c r="T53">
        <f t="shared" si="1"/>
        <v>3</v>
      </c>
      <c r="U53">
        <f t="shared" si="2"/>
        <v>3.3</v>
      </c>
      <c r="V53">
        <f t="shared" si="3"/>
        <v>2.6</v>
      </c>
      <c r="W53">
        <f t="shared" si="4"/>
        <v>1.2310000000000001</v>
      </c>
      <c r="X53">
        <f t="shared" si="5"/>
        <v>3.6</v>
      </c>
      <c r="Y53">
        <f t="shared" si="6"/>
        <v>2.9</v>
      </c>
    </row>
    <row r="54" spans="1:25" x14ac:dyDescent="0.3">
      <c r="A54" s="3">
        <v>39447</v>
      </c>
      <c r="B54">
        <v>2.4</v>
      </c>
      <c r="D54" s="3">
        <v>39447</v>
      </c>
      <c r="E54">
        <v>2.1</v>
      </c>
      <c r="G54" s="3">
        <v>39447</v>
      </c>
      <c r="H54">
        <v>2.2000000000000002</v>
      </c>
      <c r="J54" s="3">
        <v>39447</v>
      </c>
      <c r="K54">
        <v>6.2E-2</v>
      </c>
      <c r="M54" s="3">
        <v>39447</v>
      </c>
      <c r="N54">
        <v>3.6</v>
      </c>
      <c r="P54" s="3">
        <v>39447</v>
      </c>
      <c r="Q54">
        <v>3.3</v>
      </c>
      <c r="S54" s="3">
        <f t="shared" si="0"/>
        <v>39447</v>
      </c>
      <c r="T54">
        <f t="shared" si="1"/>
        <v>2.4</v>
      </c>
      <c r="U54">
        <f t="shared" si="2"/>
        <v>2.1</v>
      </c>
      <c r="V54">
        <f t="shared" si="3"/>
        <v>2.2000000000000002</v>
      </c>
      <c r="W54">
        <f t="shared" si="4"/>
        <v>6.2E-2</v>
      </c>
      <c r="X54">
        <f t="shared" si="5"/>
        <v>3.6</v>
      </c>
      <c r="Y54">
        <f t="shared" si="6"/>
        <v>3.3</v>
      </c>
    </row>
    <row r="55" spans="1:25" x14ac:dyDescent="0.3">
      <c r="A55" s="3">
        <v>39538</v>
      </c>
      <c r="B55">
        <v>2.1</v>
      </c>
      <c r="D55" s="3">
        <v>39538</v>
      </c>
      <c r="E55">
        <v>2.1</v>
      </c>
      <c r="G55" s="3">
        <v>39538</v>
      </c>
      <c r="H55">
        <v>1.8</v>
      </c>
      <c r="J55" s="3">
        <v>39538</v>
      </c>
      <c r="K55">
        <v>0.65800000000000003</v>
      </c>
      <c r="M55" s="3">
        <v>39538</v>
      </c>
      <c r="N55">
        <v>3</v>
      </c>
      <c r="P55" s="3">
        <v>39538</v>
      </c>
      <c r="Q55">
        <v>2.4</v>
      </c>
      <c r="S55" s="3">
        <f t="shared" si="0"/>
        <v>39538</v>
      </c>
      <c r="T55">
        <f t="shared" si="1"/>
        <v>2.1</v>
      </c>
      <c r="U55">
        <f t="shared" si="2"/>
        <v>2.1</v>
      </c>
      <c r="V55">
        <f t="shared" si="3"/>
        <v>1.8</v>
      </c>
      <c r="W55">
        <f t="shared" si="4"/>
        <v>0.65800000000000003</v>
      </c>
      <c r="X55">
        <f t="shared" si="5"/>
        <v>3</v>
      </c>
      <c r="Y55">
        <f t="shared" si="6"/>
        <v>2.4</v>
      </c>
    </row>
    <row r="56" spans="1:25" x14ac:dyDescent="0.3">
      <c r="A56" s="3">
        <v>39629</v>
      </c>
      <c r="B56">
        <v>1.2</v>
      </c>
      <c r="D56" s="3">
        <v>39629</v>
      </c>
      <c r="E56">
        <v>3.1</v>
      </c>
      <c r="G56" s="3">
        <v>39629</v>
      </c>
      <c r="H56">
        <v>0.6</v>
      </c>
      <c r="J56" s="3">
        <v>39629</v>
      </c>
      <c r="K56">
        <v>-0.1</v>
      </c>
      <c r="M56" s="3">
        <v>39629</v>
      </c>
      <c r="N56">
        <v>2.2000000000000002</v>
      </c>
      <c r="P56" s="3">
        <v>39629</v>
      </c>
      <c r="Q56">
        <v>1</v>
      </c>
      <c r="S56" s="3">
        <f t="shared" si="0"/>
        <v>39629</v>
      </c>
      <c r="T56">
        <f t="shared" si="1"/>
        <v>1.2</v>
      </c>
      <c r="U56">
        <f t="shared" si="2"/>
        <v>3.1</v>
      </c>
      <c r="V56">
        <f t="shared" si="3"/>
        <v>0.6</v>
      </c>
      <c r="W56">
        <f t="shared" si="4"/>
        <v>-0.1</v>
      </c>
      <c r="X56">
        <f t="shared" si="5"/>
        <v>2.2000000000000002</v>
      </c>
      <c r="Y56">
        <f t="shared" si="6"/>
        <v>1</v>
      </c>
    </row>
    <row r="57" spans="1:25" x14ac:dyDescent="0.3">
      <c r="A57" s="3">
        <v>39721</v>
      </c>
      <c r="B57">
        <v>0.1</v>
      </c>
      <c r="D57" s="3">
        <v>39721</v>
      </c>
      <c r="E57">
        <v>1.1000000000000001</v>
      </c>
      <c r="G57" s="3">
        <v>39721</v>
      </c>
      <c r="H57">
        <v>-0.1</v>
      </c>
      <c r="J57" s="3">
        <v>39721</v>
      </c>
      <c r="K57">
        <v>-1.2909999999999999</v>
      </c>
      <c r="M57" s="3">
        <v>39721</v>
      </c>
      <c r="N57">
        <v>0.6</v>
      </c>
      <c r="P57" s="3">
        <v>39721</v>
      </c>
      <c r="Q57">
        <v>-1.4</v>
      </c>
      <c r="S57" s="3">
        <f t="shared" si="0"/>
        <v>39721</v>
      </c>
      <c r="T57">
        <f t="shared" si="1"/>
        <v>0.1</v>
      </c>
      <c r="U57">
        <f t="shared" si="2"/>
        <v>1.1000000000000001</v>
      </c>
      <c r="V57">
        <f t="shared" si="3"/>
        <v>-0.1</v>
      </c>
      <c r="W57">
        <f t="shared" si="4"/>
        <v>-1.2909999999999999</v>
      </c>
      <c r="X57">
        <f t="shared" si="5"/>
        <v>0.6</v>
      </c>
      <c r="Y57">
        <f t="shared" si="6"/>
        <v>-1.4</v>
      </c>
    </row>
    <row r="58" spans="1:25" x14ac:dyDescent="0.3">
      <c r="A58" s="3">
        <v>39813</v>
      </c>
      <c r="B58">
        <v>-2.1</v>
      </c>
      <c r="D58" s="3">
        <v>39813</v>
      </c>
      <c r="E58">
        <v>-1.9</v>
      </c>
      <c r="G58" s="3">
        <v>39813</v>
      </c>
      <c r="H58">
        <v>-1.9</v>
      </c>
      <c r="J58" s="3">
        <v>39813</v>
      </c>
      <c r="K58">
        <v>-3.5380000000000003</v>
      </c>
      <c r="M58" s="3">
        <v>39813</v>
      </c>
      <c r="N58">
        <v>-1.3</v>
      </c>
      <c r="P58" s="3">
        <v>39813</v>
      </c>
      <c r="Q58">
        <v>-4.4000000000000004</v>
      </c>
      <c r="S58" s="3">
        <f t="shared" si="0"/>
        <v>39813</v>
      </c>
      <c r="T58">
        <f t="shared" si="1"/>
        <v>-2.1</v>
      </c>
      <c r="U58">
        <f t="shared" si="2"/>
        <v>-1.9</v>
      </c>
      <c r="V58">
        <f t="shared" si="3"/>
        <v>-1.9</v>
      </c>
      <c r="W58">
        <f t="shared" si="4"/>
        <v>-3.5380000000000003</v>
      </c>
      <c r="X58">
        <f t="shared" si="5"/>
        <v>-1.3</v>
      </c>
      <c r="Y58">
        <f t="shared" si="6"/>
        <v>-4.4000000000000004</v>
      </c>
    </row>
    <row r="59" spans="1:25" x14ac:dyDescent="0.3">
      <c r="A59" s="3">
        <v>39903</v>
      </c>
      <c r="B59">
        <v>-5.5</v>
      </c>
      <c r="D59" s="3">
        <v>39903</v>
      </c>
      <c r="E59">
        <v>-6.6</v>
      </c>
      <c r="G59" s="3">
        <v>39903</v>
      </c>
      <c r="H59">
        <v>-3.8</v>
      </c>
      <c r="J59" s="3">
        <v>39903</v>
      </c>
      <c r="K59">
        <v>-7.1050000000000004</v>
      </c>
      <c r="M59" s="3">
        <v>39903</v>
      </c>
      <c r="N59">
        <v>-3.3</v>
      </c>
      <c r="P59" s="3">
        <v>39903</v>
      </c>
      <c r="Q59">
        <v>-6.1</v>
      </c>
      <c r="S59" s="3">
        <f t="shared" ref="S59:T77" si="7">+A59</f>
        <v>39903</v>
      </c>
      <c r="T59">
        <f t="shared" si="7"/>
        <v>-5.5</v>
      </c>
      <c r="U59">
        <f t="shared" si="2"/>
        <v>-6.6</v>
      </c>
      <c r="V59">
        <f t="shared" si="3"/>
        <v>-3.8</v>
      </c>
      <c r="W59">
        <f t="shared" si="4"/>
        <v>-7.1050000000000004</v>
      </c>
      <c r="X59">
        <f t="shared" si="5"/>
        <v>-3.3</v>
      </c>
      <c r="Y59">
        <f t="shared" si="6"/>
        <v>-6.1</v>
      </c>
    </row>
    <row r="60" spans="1:25" x14ac:dyDescent="0.3">
      <c r="A60" s="3">
        <v>39994</v>
      </c>
      <c r="B60">
        <v>-5.4</v>
      </c>
      <c r="D60" s="3">
        <v>39994</v>
      </c>
      <c r="E60">
        <v>-7.9</v>
      </c>
      <c r="G60" s="3">
        <v>39994</v>
      </c>
      <c r="H60">
        <v>-3.6</v>
      </c>
      <c r="J60" s="3">
        <v>39994</v>
      </c>
      <c r="K60">
        <v>-6.9190000000000005</v>
      </c>
      <c r="M60" s="3">
        <v>39994</v>
      </c>
      <c r="N60">
        <v>-4.3</v>
      </c>
      <c r="P60" s="3">
        <v>39994</v>
      </c>
      <c r="Q60">
        <v>-5.7</v>
      </c>
      <c r="S60" s="3">
        <f t="shared" si="7"/>
        <v>39994</v>
      </c>
      <c r="T60">
        <f t="shared" si="7"/>
        <v>-5.4</v>
      </c>
      <c r="U60">
        <f t="shared" si="2"/>
        <v>-7.9</v>
      </c>
      <c r="V60">
        <f t="shared" si="3"/>
        <v>-3.6</v>
      </c>
      <c r="W60">
        <f t="shared" si="4"/>
        <v>-6.9190000000000005</v>
      </c>
      <c r="X60">
        <f t="shared" si="5"/>
        <v>-4.3</v>
      </c>
      <c r="Y60">
        <f t="shared" si="6"/>
        <v>-5.7</v>
      </c>
    </row>
    <row r="61" spans="1:25" x14ac:dyDescent="0.3">
      <c r="A61" s="3">
        <v>40086</v>
      </c>
      <c r="B61">
        <v>-4.5999999999999996</v>
      </c>
      <c r="D61" s="3">
        <v>40086</v>
      </c>
      <c r="E61">
        <v>-5.6</v>
      </c>
      <c r="G61" s="3">
        <v>40086</v>
      </c>
      <c r="H61">
        <v>-3.1</v>
      </c>
      <c r="J61" s="3">
        <v>40086</v>
      </c>
      <c r="K61">
        <v>-5.2149999999999999</v>
      </c>
      <c r="M61" s="3">
        <v>40086</v>
      </c>
      <c r="N61">
        <v>-3.8</v>
      </c>
      <c r="P61" s="3">
        <v>40086</v>
      </c>
      <c r="Q61">
        <v>-4</v>
      </c>
      <c r="S61" s="3">
        <f t="shared" si="7"/>
        <v>40086</v>
      </c>
      <c r="T61">
        <f t="shared" si="7"/>
        <v>-4.5999999999999996</v>
      </c>
      <c r="U61">
        <f t="shared" si="2"/>
        <v>-5.6</v>
      </c>
      <c r="V61">
        <f t="shared" si="3"/>
        <v>-3.1</v>
      </c>
      <c r="W61">
        <f t="shared" si="4"/>
        <v>-5.2149999999999999</v>
      </c>
      <c r="X61">
        <f t="shared" si="5"/>
        <v>-3.8</v>
      </c>
      <c r="Y61">
        <f t="shared" si="6"/>
        <v>-4</v>
      </c>
    </row>
    <row r="62" spans="1:25" x14ac:dyDescent="0.3">
      <c r="A62" s="3">
        <v>40178</v>
      </c>
      <c r="B62">
        <v>-2.4</v>
      </c>
      <c r="D62" s="3">
        <v>40178</v>
      </c>
      <c r="E62">
        <v>-2.4</v>
      </c>
      <c r="G62" s="3">
        <v>40178</v>
      </c>
      <c r="H62">
        <v>-1</v>
      </c>
      <c r="J62" s="3">
        <v>40178</v>
      </c>
      <c r="K62">
        <v>-2.7149999999999999</v>
      </c>
      <c r="M62" s="3">
        <v>40178</v>
      </c>
      <c r="N62">
        <v>-2.9</v>
      </c>
      <c r="P62" s="3">
        <v>40178</v>
      </c>
      <c r="Q62">
        <v>-1.4</v>
      </c>
      <c r="S62" s="3">
        <f t="shared" si="7"/>
        <v>40178</v>
      </c>
      <c r="T62">
        <f t="shared" si="7"/>
        <v>-2.4</v>
      </c>
      <c r="U62">
        <f t="shared" si="2"/>
        <v>-2.4</v>
      </c>
      <c r="V62">
        <f t="shared" si="3"/>
        <v>-1</v>
      </c>
      <c r="W62">
        <f t="shared" si="4"/>
        <v>-2.7149999999999999</v>
      </c>
      <c r="X62">
        <f t="shared" si="5"/>
        <v>-2.9</v>
      </c>
      <c r="Y62">
        <f t="shared" si="6"/>
        <v>-1.4</v>
      </c>
    </row>
    <row r="63" spans="1:25" x14ac:dyDescent="0.3">
      <c r="A63" s="3">
        <v>40268</v>
      </c>
      <c r="B63">
        <v>1</v>
      </c>
      <c r="D63" s="3">
        <v>40268</v>
      </c>
      <c r="E63">
        <v>2.6</v>
      </c>
      <c r="G63" s="3">
        <v>40268</v>
      </c>
      <c r="H63">
        <v>1.1000000000000001</v>
      </c>
      <c r="J63" s="3">
        <v>40268</v>
      </c>
      <c r="K63">
        <v>0.53200000000000003</v>
      </c>
      <c r="M63" s="3">
        <v>40268</v>
      </c>
      <c r="N63">
        <v>-1</v>
      </c>
      <c r="P63" s="3">
        <v>40268</v>
      </c>
      <c r="Q63">
        <v>0.8</v>
      </c>
      <c r="S63" s="3">
        <f t="shared" si="7"/>
        <v>40268</v>
      </c>
      <c r="T63">
        <f t="shared" si="7"/>
        <v>1</v>
      </c>
      <c r="U63">
        <f t="shared" si="2"/>
        <v>2.6</v>
      </c>
      <c r="V63">
        <f t="shared" si="3"/>
        <v>1.1000000000000001</v>
      </c>
      <c r="W63">
        <f t="shared" si="4"/>
        <v>0.53200000000000003</v>
      </c>
      <c r="X63">
        <f t="shared" si="5"/>
        <v>-1</v>
      </c>
      <c r="Y63">
        <f t="shared" si="6"/>
        <v>0.8</v>
      </c>
    </row>
    <row r="64" spans="1:25" x14ac:dyDescent="0.3">
      <c r="A64" s="3">
        <v>40359</v>
      </c>
      <c r="B64">
        <v>2.2999999999999998</v>
      </c>
      <c r="D64" s="3">
        <v>40359</v>
      </c>
      <c r="E64">
        <v>4.7</v>
      </c>
      <c r="G64" s="3">
        <v>40359</v>
      </c>
      <c r="H64">
        <v>1.9</v>
      </c>
      <c r="J64" s="3">
        <v>40359</v>
      </c>
      <c r="K64">
        <v>1.881</v>
      </c>
      <c r="M64" s="3">
        <v>40359</v>
      </c>
      <c r="N64">
        <v>0.1</v>
      </c>
      <c r="P64" s="3">
        <v>40359</v>
      </c>
      <c r="Q64">
        <v>2.1</v>
      </c>
      <c r="S64" s="3">
        <f t="shared" si="7"/>
        <v>40359</v>
      </c>
      <c r="T64">
        <f t="shared" si="7"/>
        <v>2.2999999999999998</v>
      </c>
      <c r="U64">
        <f t="shared" si="2"/>
        <v>4.7</v>
      </c>
      <c r="V64">
        <f t="shared" si="3"/>
        <v>1.9</v>
      </c>
      <c r="W64">
        <f t="shared" si="4"/>
        <v>1.881</v>
      </c>
      <c r="X64">
        <f t="shared" si="5"/>
        <v>0.1</v>
      </c>
      <c r="Y64">
        <f t="shared" si="6"/>
        <v>2.1</v>
      </c>
    </row>
    <row r="65" spans="1:25" x14ac:dyDescent="0.3">
      <c r="A65" s="3">
        <v>40451</v>
      </c>
      <c r="B65">
        <v>2.4</v>
      </c>
      <c r="D65" s="3">
        <v>40451</v>
      </c>
      <c r="E65">
        <v>4.5999999999999996</v>
      </c>
      <c r="G65" s="3">
        <v>40451</v>
      </c>
      <c r="H65">
        <v>2.2999999999999998</v>
      </c>
      <c r="J65" s="3">
        <v>40451</v>
      </c>
      <c r="K65">
        <v>1.946</v>
      </c>
      <c r="M65" s="3">
        <v>40451</v>
      </c>
      <c r="N65">
        <v>0.5</v>
      </c>
      <c r="P65" s="3">
        <v>40451</v>
      </c>
      <c r="Q65">
        <v>2.6</v>
      </c>
      <c r="S65" s="3">
        <f t="shared" si="7"/>
        <v>40451</v>
      </c>
      <c r="T65">
        <f t="shared" si="7"/>
        <v>2.4</v>
      </c>
      <c r="U65">
        <f t="shared" si="2"/>
        <v>4.5999999999999996</v>
      </c>
      <c r="V65">
        <f t="shared" si="3"/>
        <v>2.2999999999999998</v>
      </c>
      <c r="W65">
        <f t="shared" si="4"/>
        <v>1.946</v>
      </c>
      <c r="X65">
        <f t="shared" si="5"/>
        <v>0.5</v>
      </c>
      <c r="Y65">
        <f t="shared" si="6"/>
        <v>2.6</v>
      </c>
    </row>
    <row r="66" spans="1:25" x14ac:dyDescent="0.3">
      <c r="A66" s="3">
        <v>40543</v>
      </c>
      <c r="B66">
        <v>2.4</v>
      </c>
      <c r="D66" s="3">
        <v>40543</v>
      </c>
      <c r="E66">
        <v>4.4000000000000004</v>
      </c>
      <c r="G66" s="3">
        <v>40543</v>
      </c>
      <c r="H66">
        <v>2.2999999999999998</v>
      </c>
      <c r="J66" s="3">
        <v>40543</v>
      </c>
      <c r="K66">
        <v>2.2250000000000001</v>
      </c>
      <c r="M66" s="3">
        <v>40543</v>
      </c>
      <c r="N66">
        <v>0.5</v>
      </c>
      <c r="P66" s="3">
        <v>40543</v>
      </c>
      <c r="Q66">
        <v>2.2999999999999998</v>
      </c>
      <c r="S66" s="3">
        <f t="shared" si="7"/>
        <v>40543</v>
      </c>
      <c r="T66">
        <f t="shared" si="7"/>
        <v>2.4</v>
      </c>
      <c r="U66">
        <f t="shared" si="2"/>
        <v>4.4000000000000004</v>
      </c>
      <c r="V66">
        <f t="shared" si="3"/>
        <v>2.2999999999999998</v>
      </c>
      <c r="W66">
        <f t="shared" si="4"/>
        <v>2.2250000000000001</v>
      </c>
      <c r="X66">
        <f t="shared" si="5"/>
        <v>0.5</v>
      </c>
      <c r="Y66">
        <f t="shared" si="6"/>
        <v>2.2999999999999998</v>
      </c>
    </row>
    <row r="67" spans="1:25" x14ac:dyDescent="0.3">
      <c r="A67" s="3">
        <v>40633</v>
      </c>
      <c r="B67">
        <v>2.8</v>
      </c>
      <c r="D67" s="3">
        <v>40633</v>
      </c>
      <c r="E67">
        <v>6</v>
      </c>
      <c r="G67" s="3">
        <v>40633</v>
      </c>
      <c r="H67">
        <v>2.9</v>
      </c>
      <c r="J67" s="3">
        <v>40633</v>
      </c>
      <c r="K67">
        <v>2.1259999999999999</v>
      </c>
      <c r="M67" s="3">
        <v>40633</v>
      </c>
      <c r="N67">
        <v>-0.2</v>
      </c>
      <c r="P67" s="3">
        <v>40633</v>
      </c>
      <c r="Q67">
        <v>2.2999999999999998</v>
      </c>
      <c r="S67" s="3">
        <f t="shared" si="7"/>
        <v>40633</v>
      </c>
      <c r="T67">
        <f t="shared" si="7"/>
        <v>2.8</v>
      </c>
      <c r="U67">
        <f t="shared" si="2"/>
        <v>6</v>
      </c>
      <c r="V67">
        <f t="shared" si="3"/>
        <v>2.9</v>
      </c>
      <c r="W67">
        <f t="shared" si="4"/>
        <v>2.1259999999999999</v>
      </c>
      <c r="X67">
        <f t="shared" si="5"/>
        <v>-0.2</v>
      </c>
      <c r="Y67">
        <f t="shared" si="6"/>
        <v>2.2999999999999998</v>
      </c>
    </row>
    <row r="68" spans="1:25" x14ac:dyDescent="0.3">
      <c r="A68" s="3">
        <v>40724</v>
      </c>
      <c r="B68">
        <v>1.8</v>
      </c>
      <c r="D68" s="3">
        <v>40724</v>
      </c>
      <c r="E68">
        <v>3.7</v>
      </c>
      <c r="G68" s="3">
        <v>40724</v>
      </c>
      <c r="H68">
        <v>2.2999999999999998</v>
      </c>
      <c r="J68" s="3">
        <v>40724</v>
      </c>
      <c r="K68">
        <v>1.4750000000000001</v>
      </c>
      <c r="M68" s="3">
        <v>40724</v>
      </c>
      <c r="N68">
        <v>-0.8</v>
      </c>
      <c r="P68" s="3">
        <v>40724</v>
      </c>
      <c r="Q68">
        <v>1.3</v>
      </c>
      <c r="S68" s="3">
        <f t="shared" si="7"/>
        <v>40724</v>
      </c>
      <c r="T68">
        <f t="shared" si="7"/>
        <v>1.8</v>
      </c>
      <c r="U68">
        <f t="shared" si="2"/>
        <v>3.7</v>
      </c>
      <c r="V68">
        <f t="shared" si="3"/>
        <v>2.2999999999999998</v>
      </c>
      <c r="W68">
        <f t="shared" si="4"/>
        <v>1.4750000000000001</v>
      </c>
      <c r="X68">
        <f t="shared" si="5"/>
        <v>-0.8</v>
      </c>
      <c r="Y68">
        <f t="shared" si="6"/>
        <v>1.3</v>
      </c>
    </row>
    <row r="69" spans="1:25" x14ac:dyDescent="0.3">
      <c r="A69" s="3">
        <v>40816</v>
      </c>
      <c r="B69">
        <v>1.4</v>
      </c>
      <c r="D69" s="3">
        <v>40816</v>
      </c>
      <c r="E69">
        <v>3.2</v>
      </c>
      <c r="G69" s="3">
        <v>40816</v>
      </c>
      <c r="H69">
        <v>1.9</v>
      </c>
      <c r="J69" s="3">
        <v>40816</v>
      </c>
      <c r="K69">
        <v>0.42399999999999999</v>
      </c>
      <c r="M69" s="3">
        <v>40816</v>
      </c>
      <c r="N69">
        <v>-1.2</v>
      </c>
      <c r="P69" s="3">
        <v>40816</v>
      </c>
      <c r="Q69">
        <v>1.2</v>
      </c>
      <c r="S69" s="3">
        <f t="shared" si="7"/>
        <v>40816</v>
      </c>
      <c r="T69">
        <f t="shared" si="7"/>
        <v>1.4</v>
      </c>
      <c r="U69">
        <f t="shared" si="2"/>
        <v>3.2</v>
      </c>
      <c r="V69">
        <f t="shared" si="3"/>
        <v>1.9</v>
      </c>
      <c r="W69">
        <f t="shared" si="4"/>
        <v>0.42399999999999999</v>
      </c>
      <c r="X69">
        <f t="shared" si="5"/>
        <v>-1.2</v>
      </c>
      <c r="Y69">
        <f t="shared" si="6"/>
        <v>1.2</v>
      </c>
    </row>
    <row r="70" spans="1:25" x14ac:dyDescent="0.3">
      <c r="A70" s="3">
        <v>40908</v>
      </c>
      <c r="B70">
        <v>0.4</v>
      </c>
      <c r="D70" s="3">
        <v>40908</v>
      </c>
      <c r="E70">
        <v>1.8</v>
      </c>
      <c r="G70" s="3">
        <v>40908</v>
      </c>
      <c r="H70">
        <v>1.4</v>
      </c>
      <c r="J70" s="3">
        <v>40908</v>
      </c>
      <c r="K70">
        <v>-1.1179999999999999</v>
      </c>
      <c r="M70" s="3">
        <v>40908</v>
      </c>
      <c r="N70">
        <v>-1.8</v>
      </c>
      <c r="P70" s="3">
        <v>40908</v>
      </c>
      <c r="Q70">
        <v>1.3</v>
      </c>
      <c r="S70" s="3">
        <f t="shared" si="7"/>
        <v>40908</v>
      </c>
      <c r="T70">
        <f t="shared" si="7"/>
        <v>0.4</v>
      </c>
      <c r="U70">
        <f t="shared" si="2"/>
        <v>1.8</v>
      </c>
      <c r="V70">
        <f t="shared" si="3"/>
        <v>1.4</v>
      </c>
      <c r="W70">
        <f t="shared" si="4"/>
        <v>-1.1179999999999999</v>
      </c>
      <c r="X70">
        <f t="shared" si="5"/>
        <v>-1.8</v>
      </c>
      <c r="Y70">
        <f t="shared" si="6"/>
        <v>1.3</v>
      </c>
    </row>
    <row r="71" spans="1:25" x14ac:dyDescent="0.3">
      <c r="A71" s="3">
        <v>40999</v>
      </c>
      <c r="B71">
        <v>-0.5</v>
      </c>
      <c r="D71" s="3">
        <v>40999</v>
      </c>
      <c r="E71">
        <v>1.6</v>
      </c>
      <c r="G71" s="3">
        <v>40999</v>
      </c>
      <c r="H71">
        <v>0.4</v>
      </c>
      <c r="J71" s="3">
        <v>40999</v>
      </c>
      <c r="K71">
        <v>-2.2749999999999999</v>
      </c>
      <c r="M71" s="3">
        <v>40999</v>
      </c>
      <c r="N71">
        <v>-2.2999999999999998</v>
      </c>
      <c r="P71" s="3">
        <v>40999</v>
      </c>
      <c r="Q71">
        <v>1.2</v>
      </c>
      <c r="S71" s="3">
        <f t="shared" si="7"/>
        <v>40999</v>
      </c>
      <c r="T71">
        <f t="shared" si="7"/>
        <v>-0.5</v>
      </c>
      <c r="U71">
        <f t="shared" si="2"/>
        <v>1.6</v>
      </c>
      <c r="V71">
        <f t="shared" si="3"/>
        <v>0.4</v>
      </c>
      <c r="W71">
        <f t="shared" si="4"/>
        <v>-2.2749999999999999</v>
      </c>
      <c r="X71">
        <f t="shared" si="5"/>
        <v>-2.2999999999999998</v>
      </c>
      <c r="Y71">
        <f t="shared" si="6"/>
        <v>1.2</v>
      </c>
    </row>
    <row r="72" spans="1:25" x14ac:dyDescent="0.3">
      <c r="A72" s="3">
        <v>41090</v>
      </c>
      <c r="B72">
        <v>-0.8</v>
      </c>
      <c r="D72" s="3">
        <v>41090</v>
      </c>
      <c r="E72">
        <v>0.4</v>
      </c>
      <c r="G72" s="3">
        <v>41090</v>
      </c>
      <c r="H72">
        <v>0.3</v>
      </c>
      <c r="J72" s="3">
        <v>41090</v>
      </c>
      <c r="K72">
        <v>-3.17</v>
      </c>
      <c r="M72" s="3">
        <v>41090</v>
      </c>
      <c r="N72">
        <v>-2.7</v>
      </c>
      <c r="P72" s="3">
        <v>41090</v>
      </c>
      <c r="Q72">
        <v>1</v>
      </c>
      <c r="S72" s="3">
        <f t="shared" si="7"/>
        <v>41090</v>
      </c>
      <c r="T72">
        <f t="shared" si="7"/>
        <v>-0.8</v>
      </c>
      <c r="U72">
        <f t="shared" si="2"/>
        <v>0.4</v>
      </c>
      <c r="V72">
        <f t="shared" si="3"/>
        <v>0.3</v>
      </c>
      <c r="W72">
        <f t="shared" si="4"/>
        <v>-3.17</v>
      </c>
      <c r="X72">
        <f t="shared" si="5"/>
        <v>-2.7</v>
      </c>
      <c r="Y72">
        <f t="shared" si="6"/>
        <v>1</v>
      </c>
    </row>
    <row r="73" spans="1:25" x14ac:dyDescent="0.3">
      <c r="A73" s="3">
        <v>41182</v>
      </c>
      <c r="B73">
        <v>-1</v>
      </c>
      <c r="D73" s="3">
        <v>41182</v>
      </c>
      <c r="E73">
        <v>0.2</v>
      </c>
      <c r="G73" s="3">
        <v>41182</v>
      </c>
      <c r="H73">
        <v>0.2</v>
      </c>
      <c r="J73" s="3">
        <v>41182</v>
      </c>
      <c r="K73">
        <v>-3.1709999999999998</v>
      </c>
      <c r="M73" s="3">
        <v>41182</v>
      </c>
      <c r="N73">
        <v>-3.1</v>
      </c>
      <c r="P73" s="3">
        <v>41182</v>
      </c>
      <c r="Q73">
        <v>1.8</v>
      </c>
      <c r="S73" s="3">
        <f t="shared" si="7"/>
        <v>41182</v>
      </c>
      <c r="T73">
        <f t="shared" si="7"/>
        <v>-1</v>
      </c>
      <c r="U73">
        <f t="shared" si="2"/>
        <v>0.2</v>
      </c>
      <c r="V73">
        <f t="shared" si="3"/>
        <v>0.2</v>
      </c>
      <c r="W73">
        <f t="shared" si="4"/>
        <v>-3.1709999999999998</v>
      </c>
      <c r="X73">
        <f t="shared" si="5"/>
        <v>-3.1</v>
      </c>
      <c r="Y73">
        <f t="shared" si="6"/>
        <v>1.8</v>
      </c>
    </row>
    <row r="74" spans="1:25" x14ac:dyDescent="0.3">
      <c r="A74" s="3">
        <v>41274</v>
      </c>
      <c r="B74">
        <v>-1.1000000000000001</v>
      </c>
      <c r="D74" s="3">
        <v>41274</v>
      </c>
      <c r="E74">
        <v>-0.1</v>
      </c>
      <c r="G74" s="3">
        <v>41274</v>
      </c>
      <c r="H74">
        <v>0</v>
      </c>
      <c r="J74" s="3">
        <v>41274</v>
      </c>
      <c r="K74">
        <v>-2.798</v>
      </c>
      <c r="M74" s="3">
        <v>41274</v>
      </c>
      <c r="N74">
        <v>-3.6</v>
      </c>
      <c r="P74" s="3">
        <v>41274</v>
      </c>
      <c r="Q74">
        <v>1.3</v>
      </c>
      <c r="S74" s="3">
        <f t="shared" si="7"/>
        <v>41274</v>
      </c>
      <c r="T74">
        <f t="shared" si="7"/>
        <v>-1.1000000000000001</v>
      </c>
      <c r="U74">
        <f t="shared" si="2"/>
        <v>-0.1</v>
      </c>
      <c r="V74">
        <f t="shared" si="3"/>
        <v>0</v>
      </c>
      <c r="W74">
        <f t="shared" si="4"/>
        <v>-2.798</v>
      </c>
      <c r="X74">
        <f t="shared" si="5"/>
        <v>-3.6</v>
      </c>
      <c r="Y74">
        <f t="shared" si="6"/>
        <v>1.3</v>
      </c>
    </row>
    <row r="75" spans="1:25" x14ac:dyDescent="0.3">
      <c r="A75" s="3">
        <v>41364</v>
      </c>
      <c r="B75">
        <v>-1.2</v>
      </c>
      <c r="D75" s="3">
        <v>41364</v>
      </c>
      <c r="E75">
        <v>-1.5</v>
      </c>
      <c r="G75" s="3">
        <v>41364</v>
      </c>
      <c r="H75">
        <v>-0.1</v>
      </c>
      <c r="J75" s="3">
        <v>41364</v>
      </c>
      <c r="K75">
        <v>-2.9180000000000001</v>
      </c>
      <c r="M75" s="3">
        <v>41364</v>
      </c>
      <c r="N75">
        <v>-3</v>
      </c>
      <c r="P75" s="3">
        <v>41364</v>
      </c>
      <c r="Q75">
        <v>1.5</v>
      </c>
      <c r="S75" s="3">
        <f t="shared" si="7"/>
        <v>41364</v>
      </c>
      <c r="T75">
        <f t="shared" si="7"/>
        <v>-1.2</v>
      </c>
      <c r="U75">
        <f t="shared" si="2"/>
        <v>-1.5</v>
      </c>
      <c r="V75">
        <f t="shared" si="3"/>
        <v>-0.1</v>
      </c>
      <c r="W75">
        <f t="shared" si="4"/>
        <v>-2.9180000000000001</v>
      </c>
      <c r="X75">
        <f t="shared" si="5"/>
        <v>-3</v>
      </c>
      <c r="Y75">
        <f t="shared" si="6"/>
        <v>1.5</v>
      </c>
    </row>
    <row r="76" spans="1:25" x14ac:dyDescent="0.3">
      <c r="A76" s="3">
        <v>41455</v>
      </c>
      <c r="B76">
        <v>-0.4</v>
      </c>
      <c r="D76" s="3">
        <v>41455</v>
      </c>
      <c r="E76">
        <v>0.9</v>
      </c>
      <c r="G76" s="3">
        <v>41455</v>
      </c>
      <c r="H76">
        <v>0.8</v>
      </c>
      <c r="J76" s="3">
        <v>41455</v>
      </c>
      <c r="K76">
        <v>-2.0350000000000001</v>
      </c>
      <c r="M76" s="3">
        <v>41455</v>
      </c>
      <c r="N76">
        <v>-2.1</v>
      </c>
      <c r="P76" s="3">
        <v>41455</v>
      </c>
      <c r="Q76">
        <v>2.1</v>
      </c>
      <c r="S76" s="3">
        <f t="shared" si="7"/>
        <v>41455</v>
      </c>
      <c r="T76">
        <f t="shared" si="7"/>
        <v>-0.4</v>
      </c>
      <c r="U76">
        <f t="shared" si="2"/>
        <v>0.9</v>
      </c>
      <c r="V76">
        <f t="shared" si="3"/>
        <v>0.8</v>
      </c>
      <c r="W76">
        <f t="shared" si="4"/>
        <v>-2.0350000000000001</v>
      </c>
      <c r="X76">
        <f t="shared" si="5"/>
        <v>-2.1</v>
      </c>
      <c r="Y76">
        <f t="shared" si="6"/>
        <v>2.1</v>
      </c>
    </row>
    <row r="77" spans="1:25" x14ac:dyDescent="0.3">
      <c r="A77" s="3">
        <v>41547</v>
      </c>
      <c r="B77">
        <v>0</v>
      </c>
      <c r="D77" s="3">
        <v>41547</v>
      </c>
      <c r="E77">
        <v>1.2</v>
      </c>
      <c r="G77" s="3">
        <v>41547</v>
      </c>
      <c r="H77">
        <v>0.6</v>
      </c>
      <c r="J77" s="3">
        <v>41547</v>
      </c>
      <c r="K77">
        <v>-1.2989999999999999</v>
      </c>
      <c r="M77" s="3">
        <v>41547</v>
      </c>
      <c r="N77">
        <v>-1.5</v>
      </c>
      <c r="P77" s="3">
        <v>41547</v>
      </c>
      <c r="Q77">
        <v>1.7</v>
      </c>
      <c r="S77" s="3">
        <f t="shared" si="7"/>
        <v>41547</v>
      </c>
      <c r="T77">
        <f t="shared" si="7"/>
        <v>0</v>
      </c>
      <c r="U77">
        <f t="shared" si="2"/>
        <v>1.2</v>
      </c>
      <c r="V77">
        <f t="shared" si="3"/>
        <v>0.6</v>
      </c>
      <c r="W77">
        <f t="shared" si="4"/>
        <v>-1.2989999999999999</v>
      </c>
      <c r="X77">
        <f t="shared" si="5"/>
        <v>-1.5</v>
      </c>
      <c r="Y77">
        <f t="shared" si="6"/>
        <v>1.7</v>
      </c>
    </row>
    <row r="78" spans="1:25" x14ac:dyDescent="0.3">
      <c r="A78" s="3">
        <v>41639</v>
      </c>
      <c r="B78">
        <v>0.8</v>
      </c>
      <c r="D78" s="3">
        <v>41639</v>
      </c>
      <c r="E78">
        <v>1.4</v>
      </c>
      <c r="G78" s="3">
        <v>41639</v>
      </c>
      <c r="H78">
        <v>1.1000000000000001</v>
      </c>
      <c r="J78" s="3">
        <v>41639</v>
      </c>
      <c r="K78">
        <v>-0.71199999999999997</v>
      </c>
      <c r="M78" s="3">
        <v>41639</v>
      </c>
      <c r="N78">
        <v>-0.2</v>
      </c>
      <c r="P78" s="3">
        <v>41639</v>
      </c>
      <c r="Q78">
        <v>2.4</v>
      </c>
      <c r="S78" s="3">
        <f t="shared" ref="S78:T79" si="8">+A78</f>
        <v>41639</v>
      </c>
      <c r="T78">
        <f t="shared" si="8"/>
        <v>0.8</v>
      </c>
      <c r="U78">
        <f t="shared" si="2"/>
        <v>1.4</v>
      </c>
      <c r="V78">
        <f t="shared" si="3"/>
        <v>1.1000000000000001</v>
      </c>
      <c r="W78">
        <f t="shared" si="4"/>
        <v>-0.71199999999999997</v>
      </c>
      <c r="X78">
        <f t="shared" si="5"/>
        <v>-0.2</v>
      </c>
      <c r="Y78">
        <f t="shared" si="6"/>
        <v>2.4</v>
      </c>
    </row>
    <row r="79" spans="1:25" x14ac:dyDescent="0.3">
      <c r="A79" s="3">
        <v>41729</v>
      </c>
      <c r="B79">
        <v>1.4</v>
      </c>
      <c r="D79" s="3">
        <v>41729</v>
      </c>
      <c r="E79">
        <v>2.6</v>
      </c>
      <c r="G79" s="3">
        <v>41729</v>
      </c>
      <c r="H79">
        <v>1.2</v>
      </c>
      <c r="J79" s="3">
        <v>41729</v>
      </c>
      <c r="K79">
        <v>0.374</v>
      </c>
      <c r="M79" s="3">
        <v>41729</v>
      </c>
      <c r="N79">
        <v>0.6</v>
      </c>
      <c r="P79" s="3">
        <v>41729</v>
      </c>
      <c r="Q79">
        <v>2.6</v>
      </c>
      <c r="S79" s="3">
        <f>+A79</f>
        <v>41729</v>
      </c>
      <c r="T79">
        <f t="shared" si="8"/>
        <v>1.4</v>
      </c>
      <c r="U79">
        <f t="shared" si="2"/>
        <v>2.6</v>
      </c>
      <c r="V79">
        <f t="shared" si="3"/>
        <v>1.2</v>
      </c>
      <c r="W79">
        <f t="shared" si="4"/>
        <v>0.374</v>
      </c>
      <c r="X79">
        <f t="shared" si="5"/>
        <v>0.6</v>
      </c>
      <c r="Y79">
        <f t="shared" si="6"/>
        <v>2.6</v>
      </c>
    </row>
    <row r="80" spans="1:25" x14ac:dyDescent="0.3">
      <c r="A80" s="3">
        <v>41820</v>
      </c>
      <c r="B80">
        <v>1.1000000000000001</v>
      </c>
      <c r="D80" s="3">
        <v>41820</v>
      </c>
      <c r="E80">
        <v>0.9</v>
      </c>
      <c r="G80" s="3">
        <v>41820</v>
      </c>
      <c r="H80">
        <v>0.7</v>
      </c>
      <c r="J80" s="3">
        <v>41820</v>
      </c>
      <c r="K80">
        <v>0.24199999999999999</v>
      </c>
      <c r="M80" s="3">
        <v>41820</v>
      </c>
      <c r="N80">
        <v>1</v>
      </c>
      <c r="P80" s="3">
        <v>41820</v>
      </c>
      <c r="Q80">
        <v>3.1</v>
      </c>
      <c r="S80" s="3">
        <f>+A80</f>
        <v>41820</v>
      </c>
      <c r="T80">
        <f t="shared" ref="T80:T89" si="9">+B80</f>
        <v>1.1000000000000001</v>
      </c>
      <c r="U80">
        <f t="shared" ref="U80:U89" si="10">+E80</f>
        <v>0.9</v>
      </c>
      <c r="V80">
        <f t="shared" ref="V80:V89" si="11">+H80</f>
        <v>0.7</v>
      </c>
      <c r="W80">
        <f t="shared" ref="W80:W89" si="12">+K80</f>
        <v>0.24199999999999999</v>
      </c>
      <c r="X80">
        <f t="shared" ref="X80:X89" si="13">+N80</f>
        <v>1</v>
      </c>
      <c r="Y80">
        <f t="shared" ref="Y80:Y89" si="14">Q80</f>
        <v>3.1</v>
      </c>
    </row>
    <row r="81" spans="1:25" x14ac:dyDescent="0.3">
      <c r="A81" s="3">
        <v>41912</v>
      </c>
      <c r="B81">
        <v>1.2</v>
      </c>
      <c r="D81" s="3">
        <v>41912</v>
      </c>
      <c r="E81">
        <v>1.2</v>
      </c>
      <c r="G81" s="3">
        <v>41912</v>
      </c>
      <c r="H81">
        <v>1.3</v>
      </c>
      <c r="J81" s="3">
        <v>41912</v>
      </c>
      <c r="K81">
        <v>7.6999999999999999E-2</v>
      </c>
      <c r="M81" s="3">
        <v>41912</v>
      </c>
      <c r="N81">
        <v>1.7</v>
      </c>
      <c r="P81" s="3">
        <v>41912</v>
      </c>
      <c r="Q81">
        <v>3.1</v>
      </c>
      <c r="S81" s="3">
        <f t="shared" ref="S81:S91" si="15">+A81</f>
        <v>41912</v>
      </c>
      <c r="T81">
        <f t="shared" si="9"/>
        <v>1.2</v>
      </c>
      <c r="U81">
        <f t="shared" si="10"/>
        <v>1.2</v>
      </c>
      <c r="V81">
        <f t="shared" si="11"/>
        <v>1.3</v>
      </c>
      <c r="W81">
        <f t="shared" si="12"/>
        <v>7.6999999999999999E-2</v>
      </c>
      <c r="X81">
        <f t="shared" si="13"/>
        <v>1.7</v>
      </c>
      <c r="Y81">
        <f t="shared" si="14"/>
        <v>3.1</v>
      </c>
    </row>
    <row r="82" spans="1:25" x14ac:dyDescent="0.3">
      <c r="A82" s="3">
        <v>42004</v>
      </c>
      <c r="B82">
        <v>1.4</v>
      </c>
      <c r="D82" s="3">
        <v>42004</v>
      </c>
      <c r="E82">
        <v>1.7</v>
      </c>
      <c r="G82" s="3">
        <v>42004</v>
      </c>
      <c r="H82">
        <v>0.8</v>
      </c>
      <c r="J82" s="3">
        <v>42004</v>
      </c>
      <c r="K82">
        <v>7.1999999999999995E-2</v>
      </c>
      <c r="M82" s="3">
        <v>42004</v>
      </c>
      <c r="N82">
        <v>2.2000000000000002</v>
      </c>
      <c r="P82" s="3">
        <v>42004</v>
      </c>
      <c r="Q82">
        <v>3.5</v>
      </c>
      <c r="S82" s="3">
        <f t="shared" si="15"/>
        <v>42004</v>
      </c>
      <c r="T82">
        <f t="shared" si="9"/>
        <v>1.4</v>
      </c>
      <c r="U82">
        <f t="shared" si="10"/>
        <v>1.7</v>
      </c>
      <c r="V82">
        <f t="shared" si="11"/>
        <v>0.8</v>
      </c>
      <c r="W82">
        <f t="shared" si="12"/>
        <v>7.1999999999999995E-2</v>
      </c>
      <c r="X82">
        <f t="shared" si="13"/>
        <v>2.2000000000000002</v>
      </c>
      <c r="Y82">
        <f t="shared" si="14"/>
        <v>3.5</v>
      </c>
    </row>
    <row r="83" spans="1:25" x14ac:dyDescent="0.3">
      <c r="A83" s="3">
        <v>42094</v>
      </c>
      <c r="B83">
        <v>1.8</v>
      </c>
      <c r="D83" s="3">
        <v>42094</v>
      </c>
      <c r="E83">
        <v>1.3</v>
      </c>
      <c r="G83" s="3">
        <v>42094</v>
      </c>
      <c r="H83">
        <v>1.2</v>
      </c>
      <c r="J83" s="3">
        <v>42094</v>
      </c>
      <c r="K83">
        <v>0.29299999999999998</v>
      </c>
      <c r="M83" s="3">
        <v>42094</v>
      </c>
      <c r="N83">
        <v>2.7</v>
      </c>
      <c r="P83" s="3">
        <v>42094</v>
      </c>
      <c r="Q83">
        <v>2.8</v>
      </c>
      <c r="S83" s="3">
        <f t="shared" si="15"/>
        <v>42094</v>
      </c>
      <c r="T83">
        <f t="shared" si="9"/>
        <v>1.8</v>
      </c>
      <c r="U83">
        <f t="shared" si="10"/>
        <v>1.3</v>
      </c>
      <c r="V83">
        <f t="shared" si="11"/>
        <v>1.2</v>
      </c>
      <c r="W83">
        <f t="shared" si="12"/>
        <v>0.29299999999999998</v>
      </c>
      <c r="X83">
        <f t="shared" si="13"/>
        <v>2.7</v>
      </c>
      <c r="Y83">
        <f t="shared" si="14"/>
        <v>2.8</v>
      </c>
    </row>
    <row r="84" spans="1:25" x14ac:dyDescent="0.3">
      <c r="A84" s="3">
        <v>42185</v>
      </c>
      <c r="B84">
        <v>2</v>
      </c>
      <c r="D84" s="3">
        <v>42185</v>
      </c>
      <c r="E84">
        <v>1.8</v>
      </c>
      <c r="G84" s="3">
        <v>42185</v>
      </c>
      <c r="H84">
        <v>0.9</v>
      </c>
      <c r="J84" s="3">
        <v>42185</v>
      </c>
      <c r="K84">
        <v>0.69399999999999995</v>
      </c>
      <c r="M84" s="3">
        <v>42185</v>
      </c>
      <c r="N84">
        <v>3.1</v>
      </c>
      <c r="P84" s="3">
        <v>42185</v>
      </c>
      <c r="Q84">
        <v>2.4</v>
      </c>
      <c r="S84" s="3">
        <f t="shared" si="15"/>
        <v>42185</v>
      </c>
      <c r="T84">
        <f t="shared" si="9"/>
        <v>2</v>
      </c>
      <c r="U84">
        <f t="shared" si="10"/>
        <v>1.8</v>
      </c>
      <c r="V84">
        <f t="shared" si="11"/>
        <v>0.9</v>
      </c>
      <c r="W84">
        <f t="shared" si="12"/>
        <v>0.69399999999999995</v>
      </c>
      <c r="X84">
        <f t="shared" si="13"/>
        <v>3.1</v>
      </c>
      <c r="Y84">
        <f t="shared" si="14"/>
        <v>2.4</v>
      </c>
    </row>
    <row r="85" spans="1:25" x14ac:dyDescent="0.3">
      <c r="A85" s="3">
        <v>42277</v>
      </c>
      <c r="B85">
        <v>1.9</v>
      </c>
      <c r="D85" s="3">
        <v>42277</v>
      </c>
      <c r="E85">
        <v>1.8</v>
      </c>
      <c r="G85" s="3">
        <v>42277</v>
      </c>
      <c r="H85">
        <v>0.8</v>
      </c>
      <c r="J85" s="3">
        <v>42277</v>
      </c>
      <c r="K85">
        <v>0.70499999999999996</v>
      </c>
      <c r="M85" s="3">
        <v>42277</v>
      </c>
      <c r="N85">
        <v>3.4</v>
      </c>
      <c r="P85" s="3">
        <v>42277</v>
      </c>
      <c r="Q85">
        <v>1.8</v>
      </c>
      <c r="S85" s="3">
        <f t="shared" si="15"/>
        <v>42277</v>
      </c>
      <c r="T85">
        <f t="shared" si="9"/>
        <v>1.9</v>
      </c>
      <c r="U85">
        <f t="shared" si="10"/>
        <v>1.8</v>
      </c>
      <c r="V85">
        <f t="shared" si="11"/>
        <v>0.8</v>
      </c>
      <c r="W85">
        <f t="shared" si="12"/>
        <v>0.70499999999999996</v>
      </c>
      <c r="X85">
        <f t="shared" si="13"/>
        <v>3.4</v>
      </c>
      <c r="Y85">
        <f t="shared" si="14"/>
        <v>1.8</v>
      </c>
    </row>
    <row r="86" spans="1:25" x14ac:dyDescent="0.3">
      <c r="A86" s="3">
        <v>42369</v>
      </c>
      <c r="B86">
        <v>1.9</v>
      </c>
      <c r="D86" s="3">
        <v>42369</v>
      </c>
      <c r="E86">
        <v>2.1</v>
      </c>
      <c r="G86" s="3">
        <v>42369</v>
      </c>
      <c r="H86">
        <v>1</v>
      </c>
      <c r="J86" s="3">
        <v>42369</v>
      </c>
      <c r="K86">
        <v>0.96099999999999997</v>
      </c>
      <c r="M86" s="3">
        <v>42369</v>
      </c>
      <c r="N86">
        <v>3.6</v>
      </c>
      <c r="P86" s="3">
        <v>42369</v>
      </c>
      <c r="Q86">
        <v>1.7</v>
      </c>
      <c r="S86" s="3">
        <f t="shared" si="15"/>
        <v>42369</v>
      </c>
      <c r="T86">
        <f t="shared" si="9"/>
        <v>1.9</v>
      </c>
      <c r="U86">
        <f t="shared" si="10"/>
        <v>2.1</v>
      </c>
      <c r="V86">
        <f t="shared" si="11"/>
        <v>1</v>
      </c>
      <c r="W86">
        <f t="shared" si="12"/>
        <v>0.96099999999999997</v>
      </c>
      <c r="X86">
        <f t="shared" si="13"/>
        <v>3.6</v>
      </c>
      <c r="Y86">
        <f t="shared" si="14"/>
        <v>1.7</v>
      </c>
    </row>
    <row r="87" spans="1:25" x14ac:dyDescent="0.3">
      <c r="A87" s="3">
        <v>42460</v>
      </c>
      <c r="B87">
        <v>1.7</v>
      </c>
      <c r="D87" s="3">
        <v>42460</v>
      </c>
      <c r="E87">
        <v>1.5</v>
      </c>
      <c r="G87" s="3">
        <v>42460</v>
      </c>
      <c r="H87">
        <v>1.2</v>
      </c>
      <c r="J87" s="3">
        <v>42460</v>
      </c>
      <c r="K87">
        <v>1.0680000000000001</v>
      </c>
      <c r="M87" s="3">
        <v>42460</v>
      </c>
      <c r="N87">
        <v>3.4</v>
      </c>
      <c r="P87" s="3">
        <v>42460</v>
      </c>
      <c r="Q87">
        <v>1.6</v>
      </c>
      <c r="S87" s="3">
        <f t="shared" si="15"/>
        <v>42460</v>
      </c>
      <c r="T87">
        <f t="shared" si="9"/>
        <v>1.7</v>
      </c>
      <c r="U87">
        <f t="shared" si="10"/>
        <v>1.5</v>
      </c>
      <c r="V87">
        <f t="shared" si="11"/>
        <v>1.2</v>
      </c>
      <c r="W87">
        <f t="shared" si="12"/>
        <v>1.0680000000000001</v>
      </c>
      <c r="X87">
        <f t="shared" si="13"/>
        <v>3.4</v>
      </c>
      <c r="Y87">
        <f t="shared" si="14"/>
        <v>1.6</v>
      </c>
    </row>
    <row r="88" spans="1:25" x14ac:dyDescent="0.3">
      <c r="A88" s="3">
        <v>42551</v>
      </c>
      <c r="B88">
        <v>1.6</v>
      </c>
      <c r="D88" s="3">
        <v>42551</v>
      </c>
      <c r="E88">
        <v>3.2</v>
      </c>
      <c r="G88" s="3">
        <v>42551</v>
      </c>
      <c r="H88">
        <v>1.2</v>
      </c>
      <c r="J88" s="3">
        <v>42551</v>
      </c>
      <c r="K88">
        <v>0.81200000000000006</v>
      </c>
      <c r="M88" s="3">
        <v>42551</v>
      </c>
      <c r="N88">
        <v>3.4</v>
      </c>
      <c r="P88" s="3">
        <v>42551</v>
      </c>
      <c r="Q88">
        <v>1.7</v>
      </c>
      <c r="S88" s="3">
        <f t="shared" si="15"/>
        <v>42551</v>
      </c>
      <c r="T88">
        <f t="shared" si="9"/>
        <v>1.6</v>
      </c>
      <c r="U88">
        <f t="shared" si="10"/>
        <v>3.2</v>
      </c>
      <c r="V88">
        <f t="shared" si="11"/>
        <v>1.2</v>
      </c>
      <c r="W88">
        <f t="shared" si="12"/>
        <v>0.81200000000000006</v>
      </c>
      <c r="X88">
        <f t="shared" si="13"/>
        <v>3.4</v>
      </c>
      <c r="Y88">
        <f t="shared" si="14"/>
        <v>1.7</v>
      </c>
    </row>
    <row r="89" spans="1:25" x14ac:dyDescent="0.3">
      <c r="A89" s="3">
        <v>42643</v>
      </c>
      <c r="B89">
        <v>1.8</v>
      </c>
      <c r="D89" s="3">
        <v>42643</v>
      </c>
      <c r="E89">
        <v>1.6</v>
      </c>
      <c r="G89" s="3">
        <v>42643</v>
      </c>
      <c r="H89">
        <v>0.9</v>
      </c>
      <c r="J89" s="3">
        <v>42643</v>
      </c>
      <c r="K89">
        <v>0.97799999999999998</v>
      </c>
      <c r="M89" s="3">
        <v>42643</v>
      </c>
      <c r="N89">
        <v>3.2</v>
      </c>
      <c r="P89" s="3">
        <v>42643</v>
      </c>
      <c r="Q89">
        <v>2</v>
      </c>
      <c r="S89" s="3">
        <f t="shared" si="15"/>
        <v>42643</v>
      </c>
      <c r="T89">
        <f t="shared" si="9"/>
        <v>1.8</v>
      </c>
      <c r="U89">
        <f t="shared" si="10"/>
        <v>1.6</v>
      </c>
      <c r="V89">
        <f t="shared" si="11"/>
        <v>0.9</v>
      </c>
      <c r="W89">
        <f t="shared" si="12"/>
        <v>0.97799999999999998</v>
      </c>
      <c r="X89">
        <f t="shared" si="13"/>
        <v>3.2</v>
      </c>
      <c r="Y89">
        <f t="shared" si="14"/>
        <v>2</v>
      </c>
    </row>
    <row r="90" spans="1:25" x14ac:dyDescent="0.3">
      <c r="A90" s="3">
        <v>42735</v>
      </c>
      <c r="B90">
        <v>1.8</v>
      </c>
      <c r="D90" s="3">
        <v>42735</v>
      </c>
      <c r="E90">
        <v>1.3</v>
      </c>
      <c r="G90" s="3">
        <v>42735</v>
      </c>
      <c r="H90">
        <v>1.2</v>
      </c>
      <c r="J90" s="3">
        <v>42735</v>
      </c>
      <c r="K90">
        <v>1.1140000000000001</v>
      </c>
      <c r="M90" s="3">
        <v>42735</v>
      </c>
      <c r="N90">
        <v>3</v>
      </c>
      <c r="P90" s="3">
        <v>42735</v>
      </c>
      <c r="Q90">
        <v>1.9</v>
      </c>
      <c r="S90" s="3">
        <f t="shared" si="15"/>
        <v>42735</v>
      </c>
      <c r="T90">
        <f t="shared" ref="T90:T91" si="16">+B90</f>
        <v>1.8</v>
      </c>
      <c r="U90">
        <f t="shared" ref="U90:U91" si="17">+E90</f>
        <v>1.3</v>
      </c>
      <c r="V90">
        <f t="shared" ref="V90:V91" si="18">+H90</f>
        <v>1.2</v>
      </c>
      <c r="W90">
        <f t="shared" ref="W90:W91" si="19">+K90</f>
        <v>1.1140000000000001</v>
      </c>
      <c r="X90">
        <f t="shared" ref="X90:X91" si="20">+N90</f>
        <v>3</v>
      </c>
      <c r="Y90">
        <f t="shared" ref="Y90:Y91" si="21">Q90</f>
        <v>1.9</v>
      </c>
    </row>
    <row r="91" spans="1:25" x14ac:dyDescent="0.3">
      <c r="A91" s="3">
        <v>42825</v>
      </c>
      <c r="B91">
        <v>1.9</v>
      </c>
      <c r="D91" s="3">
        <v>42825</v>
      </c>
      <c r="E91">
        <v>2.9</v>
      </c>
      <c r="G91" s="3">
        <v>42825</v>
      </c>
      <c r="H91">
        <v>1.1000000000000001</v>
      </c>
      <c r="J91" s="3">
        <v>42825</v>
      </c>
      <c r="K91">
        <v>1.1970000000000001</v>
      </c>
      <c r="M91" s="3">
        <v>42825</v>
      </c>
      <c r="N91">
        <v>3</v>
      </c>
      <c r="P91" s="3">
        <v>42825</v>
      </c>
      <c r="Q91">
        <v>2</v>
      </c>
      <c r="S91" s="3">
        <f t="shared" si="15"/>
        <v>42825</v>
      </c>
      <c r="T91">
        <f t="shared" si="16"/>
        <v>1.9</v>
      </c>
      <c r="U91">
        <f t="shared" si="17"/>
        <v>2.9</v>
      </c>
      <c r="V91">
        <f t="shared" si="18"/>
        <v>1.1000000000000001</v>
      </c>
      <c r="W91">
        <f t="shared" si="19"/>
        <v>1.1970000000000001</v>
      </c>
      <c r="X91">
        <f t="shared" si="20"/>
        <v>3</v>
      </c>
      <c r="Y91">
        <f t="shared" si="21"/>
        <v>2</v>
      </c>
    </row>
  </sheetData>
  <mergeCells count="3">
    <mergeCell ref="T24:X25"/>
    <mergeCell ref="B1:E2"/>
    <mergeCell ref="R1:U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A1:BJ1475"/>
  <sheetViews>
    <sheetView topLeftCell="A41" workbookViewId="0">
      <selection activeCell="U23" sqref="U23"/>
    </sheetView>
  </sheetViews>
  <sheetFormatPr baseColWidth="10" defaultRowHeight="14.4" x14ac:dyDescent="0.3"/>
  <cols>
    <col min="3" max="3" width="6.88671875" customWidth="1"/>
    <col min="6" max="6" width="5.88671875" customWidth="1"/>
    <col min="11" max="11" width="4.33203125" style="2" customWidth="1"/>
    <col min="14" max="14" width="3.6640625" customWidth="1"/>
    <col min="17" max="17" width="2.5546875" customWidth="1"/>
    <col min="20" max="20" width="2.6640625" customWidth="1"/>
    <col min="23" max="23" width="3.5546875" customWidth="1"/>
    <col min="24" max="25" width="12.109375" customWidth="1"/>
    <col min="26" max="26" width="4.5546875" customWidth="1"/>
    <col min="35" max="35" width="4.5546875" customWidth="1"/>
    <col min="36" max="36" width="4.6640625" style="6" customWidth="1"/>
    <col min="37" max="37" width="4.44140625" customWidth="1"/>
    <col min="40" max="40" width="3.88671875" customWidth="1"/>
    <col min="43" max="43" width="3.6640625" customWidth="1"/>
    <col min="46" max="46" width="3.88671875" customWidth="1"/>
    <col min="49" max="49" width="4.109375" customWidth="1"/>
    <col min="52" max="52" width="4.109375" customWidth="1"/>
    <col min="61" max="61" width="4.109375" customWidth="1"/>
    <col min="62" max="62" width="2.6640625" style="6" customWidth="1"/>
  </cols>
  <sheetData>
    <row r="1" spans="24:44" x14ac:dyDescent="0.3">
      <c r="X1" s="36" t="s">
        <v>151</v>
      </c>
      <c r="Y1" s="36"/>
      <c r="AR1" t="s">
        <v>147</v>
      </c>
    </row>
    <row r="2" spans="24:44" x14ac:dyDescent="0.3">
      <c r="X2" s="36"/>
      <c r="Y2" s="36"/>
    </row>
    <row r="19" spans="1:62" x14ac:dyDescent="0.3">
      <c r="A19" t="s">
        <v>136</v>
      </c>
      <c r="D19" t="s">
        <v>137</v>
      </c>
      <c r="G19" s="46" t="s">
        <v>138</v>
      </c>
      <c r="H19" s="47"/>
      <c r="I19" s="47"/>
      <c r="J19" s="50"/>
      <c r="K19" s="5"/>
    </row>
    <row r="20" spans="1:62" x14ac:dyDescent="0.3">
      <c r="A20" t="s">
        <v>139</v>
      </c>
      <c r="D20" t="s">
        <v>140</v>
      </c>
      <c r="G20" s="48"/>
      <c r="H20" s="49"/>
      <c r="I20" s="49"/>
      <c r="J20" s="51"/>
      <c r="K20" s="5"/>
    </row>
    <row r="21" spans="1:62" x14ac:dyDescent="0.3">
      <c r="A21" t="s">
        <v>0</v>
      </c>
      <c r="B21" t="s">
        <v>1</v>
      </c>
      <c r="D21" t="s">
        <v>0</v>
      </c>
      <c r="E21" t="s">
        <v>1</v>
      </c>
      <c r="H21" t="s">
        <v>136</v>
      </c>
      <c r="I21" s="13" t="s">
        <v>137</v>
      </c>
      <c r="J21" t="s">
        <v>141</v>
      </c>
      <c r="L21" t="s">
        <v>24</v>
      </c>
      <c r="O21" t="s">
        <v>25</v>
      </c>
      <c r="R21" t="s">
        <v>26</v>
      </c>
      <c r="U21" t="s">
        <v>21</v>
      </c>
      <c r="X21" t="s">
        <v>6</v>
      </c>
      <c r="AB21" s="34" t="s">
        <v>142</v>
      </c>
      <c r="AC21" s="35"/>
      <c r="AD21" s="35"/>
      <c r="AE21" s="35"/>
      <c r="AF21" s="35"/>
      <c r="AG21" s="35"/>
      <c r="AH21" s="35"/>
      <c r="AI21" s="11"/>
    </row>
    <row r="22" spans="1:62" ht="15" thickBot="1" x14ac:dyDescent="0.35">
      <c r="A22" s="3">
        <f>_xll.BDH($A$20,$B$21:$B$21,"1/1/2000","","Dir=V","Dts=S","Sort=A","Quote=C","QtTyp=Y","Days=T","Per=cd","DtFmt=D","UseDPDF=Y","cols=2;rows=37")</f>
        <v>41820</v>
      </c>
      <c r="B22">
        <v>52.8</v>
      </c>
      <c r="D22" s="3">
        <f>_xll.BDH($D$20,$E$21:$E$21,"1/1/2008","","Dir=V","Dts=S","Sort=A","Quote=C","QtTyp=Y","Days=T","Per=cd","DtFmt=D","UseDPDF=Y","cols=2;rows=37")</f>
        <v>41820</v>
      </c>
      <c r="E22">
        <v>51.8</v>
      </c>
      <c r="G22" s="3">
        <f>+A22</f>
        <v>41820</v>
      </c>
      <c r="H22">
        <f t="shared" ref="G22:H53" si="0">+B22</f>
        <v>52.8</v>
      </c>
      <c r="I22">
        <f t="shared" ref="I22:I58" si="1">+E22</f>
        <v>51.8</v>
      </c>
      <c r="J22">
        <v>50</v>
      </c>
      <c r="L22" t="s">
        <v>143</v>
      </c>
      <c r="O22" t="s">
        <v>144</v>
      </c>
      <c r="R22" t="s">
        <v>145</v>
      </c>
      <c r="U22" t="s">
        <v>163</v>
      </c>
      <c r="X22" t="s">
        <v>164</v>
      </c>
      <c r="AB22" s="34"/>
      <c r="AC22" s="35"/>
      <c r="AD22" s="35"/>
      <c r="AE22" s="35"/>
      <c r="AF22" s="35"/>
      <c r="AG22" s="35"/>
      <c r="AH22" s="35"/>
      <c r="AI22" s="11"/>
    </row>
    <row r="23" spans="1:62" x14ac:dyDescent="0.3">
      <c r="A23" s="3">
        <v>41851</v>
      </c>
      <c r="B23">
        <v>54.2</v>
      </c>
      <c r="D23" s="3">
        <v>41851</v>
      </c>
      <c r="E23">
        <v>51.8</v>
      </c>
      <c r="G23" s="3">
        <f t="shared" si="0"/>
        <v>41851</v>
      </c>
      <c r="H23">
        <f t="shared" si="0"/>
        <v>54.2</v>
      </c>
      <c r="I23">
        <f t="shared" si="1"/>
        <v>51.8</v>
      </c>
      <c r="J23">
        <v>50</v>
      </c>
      <c r="L23" t="s">
        <v>0</v>
      </c>
      <c r="M23" t="s">
        <v>1</v>
      </c>
      <c r="O23" t="s">
        <v>0</v>
      </c>
      <c r="P23" t="s">
        <v>1</v>
      </c>
      <c r="R23" t="s">
        <v>0</v>
      </c>
      <c r="S23" t="s">
        <v>1</v>
      </c>
      <c r="U23" t="s">
        <v>0</v>
      </c>
      <c r="V23" t="s">
        <v>1</v>
      </c>
      <c r="X23" t="s">
        <v>0</v>
      </c>
      <c r="Y23" t="s">
        <v>1</v>
      </c>
      <c r="AB23" t="s">
        <v>3</v>
      </c>
      <c r="AC23" t="s">
        <v>4</v>
      </c>
      <c r="AD23" t="s">
        <v>5</v>
      </c>
      <c r="AE23" t="s">
        <v>21</v>
      </c>
      <c r="AF23" t="s">
        <v>6</v>
      </c>
      <c r="AG23" t="s">
        <v>182</v>
      </c>
      <c r="AH23" t="s">
        <v>146</v>
      </c>
      <c r="AL23" t="s">
        <v>24</v>
      </c>
      <c r="AO23" t="s">
        <v>25</v>
      </c>
      <c r="AR23" t="s">
        <v>26</v>
      </c>
      <c r="AU23" t="s">
        <v>21</v>
      </c>
      <c r="AX23" t="s">
        <v>152</v>
      </c>
      <c r="BB23" s="22" t="s">
        <v>147</v>
      </c>
      <c r="BC23" s="23"/>
      <c r="BD23" s="23"/>
      <c r="BE23" s="23"/>
      <c r="BF23" s="23"/>
      <c r="BG23" s="23"/>
      <c r="BH23" s="24"/>
      <c r="BI23" s="11"/>
      <c r="BJ23" s="14"/>
    </row>
    <row r="24" spans="1:62" ht="15" thickBot="1" x14ac:dyDescent="0.35">
      <c r="A24" s="3">
        <v>41882</v>
      </c>
      <c r="B24">
        <v>53.1</v>
      </c>
      <c r="D24" s="3">
        <v>41882</v>
      </c>
      <c r="E24">
        <v>50.7</v>
      </c>
      <c r="G24" s="3">
        <f t="shared" si="0"/>
        <v>41882</v>
      </c>
      <c r="H24">
        <f t="shared" si="0"/>
        <v>53.1</v>
      </c>
      <c r="I24">
        <f t="shared" si="1"/>
        <v>50.7</v>
      </c>
      <c r="J24">
        <v>50</v>
      </c>
      <c r="L24" s="3">
        <f>_xll.BDH(L22,M23,"1/3/2011","","Dir=V","Dts=S","Sort=A","Quote=C","QtTyp=Y","Days=W","Per=cm","DtFmt=D","Fill=P","UseDPDF=Y","cols=2;rows=76")</f>
        <v>40633</v>
      </c>
      <c r="M24" t="s">
        <v>126</v>
      </c>
      <c r="O24" s="3">
        <f>_xll.BDH(O22,P23,"1/3/2011","","Dir=V","Dts=S","Sort=A","Quote=C","QtTyp=Y","Days=W","Per=cm","DtFmt=D","Fill=P","UseDPDF=Y","cols=2;rows=76")</f>
        <v>40633</v>
      </c>
      <c r="P24" t="s">
        <v>126</v>
      </c>
      <c r="R24" s="3">
        <f>_xll.BDH(R22,S23,"1/3/2011","","Dir=V","Dts=S","Sort=A","Quote=C","QtTyp=Y","Days=W","Per=cm","DtFmt=D","Fill=P","UseDPDF=Y","cols=2;rows=76")</f>
        <v>40633</v>
      </c>
      <c r="S24" t="s">
        <v>126</v>
      </c>
      <c r="U24" s="3">
        <f>_xll.BDH(U22,V23,"1/3/2011","","Dir=V","Dts=S","Sort=A","Quote=C","QtTyp=Y","Days=W","Per=cm","DtFmt=D","Fill=P","UseDPDF=Y","cols=2;rows=76")</f>
        <v>40633</v>
      </c>
      <c r="V24" t="s">
        <v>126</v>
      </c>
      <c r="X24" s="3">
        <f>_xll.BDH(X22,Y23,"1/3/2011","","Dir=V","Dts=S","Sort=A","Quote=C","QtTyp=Y","Days=W","Per=cm","DtFmt=D","Fill=P","UseDPDF=Y","cols=2;rows=76")</f>
        <v>40633</v>
      </c>
      <c r="Y24" t="s">
        <v>126</v>
      </c>
      <c r="AA24" s="3">
        <v>40633</v>
      </c>
      <c r="AH24">
        <v>50</v>
      </c>
      <c r="AL24" t="s">
        <v>148</v>
      </c>
      <c r="AO24" t="s">
        <v>149</v>
      </c>
      <c r="AR24" t="s">
        <v>150</v>
      </c>
      <c r="AU24" t="s">
        <v>165</v>
      </c>
      <c r="AX24" t="s">
        <v>166</v>
      </c>
      <c r="BB24" s="25"/>
      <c r="BC24" s="26"/>
      <c r="BD24" s="26"/>
      <c r="BE24" s="26"/>
      <c r="BF24" s="26"/>
      <c r="BG24" s="26"/>
      <c r="BH24" s="27"/>
      <c r="BI24" s="11"/>
      <c r="BJ24" s="14"/>
    </row>
    <row r="25" spans="1:62" x14ac:dyDescent="0.3">
      <c r="A25" s="3">
        <v>41912</v>
      </c>
      <c r="B25">
        <v>52.4</v>
      </c>
      <c r="D25" s="3">
        <v>41912</v>
      </c>
      <c r="E25">
        <v>50.3</v>
      </c>
      <c r="G25" s="3">
        <f t="shared" si="0"/>
        <v>41912</v>
      </c>
      <c r="H25">
        <f t="shared" si="0"/>
        <v>52.4</v>
      </c>
      <c r="I25">
        <f t="shared" si="1"/>
        <v>50.3</v>
      </c>
      <c r="J25">
        <v>50</v>
      </c>
      <c r="L25" s="3">
        <v>40663</v>
      </c>
      <c r="M25" t="s">
        <v>126</v>
      </c>
      <c r="O25" s="3">
        <v>40663</v>
      </c>
      <c r="P25" t="s">
        <v>126</v>
      </c>
      <c r="R25" s="3">
        <v>40663</v>
      </c>
      <c r="S25" t="s">
        <v>126</v>
      </c>
      <c r="U25" s="3">
        <v>40663</v>
      </c>
      <c r="V25" t="s">
        <v>126</v>
      </c>
      <c r="X25" s="3">
        <v>40663</v>
      </c>
      <c r="Y25" t="s">
        <v>126</v>
      </c>
      <c r="AA25" s="3">
        <f>+U25</f>
        <v>40663</v>
      </c>
      <c r="AH25">
        <v>50</v>
      </c>
      <c r="AL25" t="s">
        <v>0</v>
      </c>
      <c r="AM25" t="s">
        <v>1</v>
      </c>
      <c r="AO25" t="s">
        <v>0</v>
      </c>
      <c r="AP25" t="s">
        <v>1</v>
      </c>
      <c r="AR25" t="s">
        <v>0</v>
      </c>
      <c r="AS25" t="s">
        <v>1</v>
      </c>
      <c r="AU25" t="s">
        <v>0</v>
      </c>
      <c r="AV25" t="s">
        <v>1</v>
      </c>
      <c r="AX25" t="s">
        <v>0</v>
      </c>
      <c r="AY25" t="s">
        <v>1</v>
      </c>
      <c r="BB25" t="s">
        <v>3</v>
      </c>
      <c r="BC25" t="s">
        <v>4</v>
      </c>
      <c r="BD25" t="s">
        <v>5</v>
      </c>
      <c r="BE25" t="s">
        <v>21</v>
      </c>
      <c r="BF25" t="s">
        <v>6</v>
      </c>
      <c r="BG25" t="s">
        <v>185</v>
      </c>
      <c r="BH25" t="s">
        <v>146</v>
      </c>
    </row>
    <row r="26" spans="1:62" x14ac:dyDescent="0.3">
      <c r="A26" s="3">
        <v>41943</v>
      </c>
      <c r="B26">
        <v>52.3</v>
      </c>
      <c r="D26" s="3">
        <v>41943</v>
      </c>
      <c r="E26">
        <v>50.6</v>
      </c>
      <c r="G26" s="3">
        <f t="shared" si="0"/>
        <v>41943</v>
      </c>
      <c r="H26">
        <f t="shared" si="0"/>
        <v>52.3</v>
      </c>
      <c r="I26">
        <f t="shared" si="1"/>
        <v>50.6</v>
      </c>
      <c r="J26">
        <v>50</v>
      </c>
      <c r="L26" s="3">
        <v>40694</v>
      </c>
      <c r="M26" t="s">
        <v>126</v>
      </c>
      <c r="O26" s="3">
        <v>40694</v>
      </c>
      <c r="P26" t="s">
        <v>126</v>
      </c>
      <c r="R26" s="3">
        <v>40694</v>
      </c>
      <c r="S26" t="s">
        <v>126</v>
      </c>
      <c r="U26" s="3">
        <v>40694</v>
      </c>
      <c r="V26" t="s">
        <v>126</v>
      </c>
      <c r="X26" s="3">
        <v>40694</v>
      </c>
      <c r="Y26" t="s">
        <v>126</v>
      </c>
      <c r="AA26" s="3">
        <f t="shared" ref="AA26:AA61" si="2">+U26</f>
        <v>40694</v>
      </c>
      <c r="AB26" t="str">
        <f t="shared" ref="AB26:AB61" si="3">+M26</f>
        <v>#N/A N/A</v>
      </c>
      <c r="AC26" t="str">
        <f t="shared" ref="AC26:AC61" si="4">+P26</f>
        <v>#N/A N/A</v>
      </c>
      <c r="AD26" t="str">
        <f t="shared" ref="AD26:AD61" si="5">+S26</f>
        <v>#N/A N/A</v>
      </c>
      <c r="AE26" t="str">
        <f t="shared" ref="AE26:AE61" si="6">+V26</f>
        <v>#N/A N/A</v>
      </c>
      <c r="AF26" t="str">
        <f>Y26</f>
        <v>#N/A N/A</v>
      </c>
      <c r="AH26">
        <v>50</v>
      </c>
      <c r="AL26" s="3">
        <f>_xll.BDH(AL24,AM25,"1/3/2011","","Dir=V","Dts=S","Sort=A","Quote=C","QtTyp=Y","Days=W","Per=cm","DtFmt=D","Fill=P","UseDPDF=Y","cols=2;rows=76")</f>
        <v>40633</v>
      </c>
      <c r="AM26" t="s">
        <v>126</v>
      </c>
      <c r="AO26" s="3">
        <f>_xll.BDH(AO24,AP25,"1/3/2011","","Dir=V","Dts=S","Sort=A","Quote=C","QtTyp=Y","Days=W","Per=cm","DtFmt=D","Fill=P","UseDPDF=Y","cols=2;rows=76")</f>
        <v>40633</v>
      </c>
      <c r="AP26" t="s">
        <v>126</v>
      </c>
      <c r="AR26" s="3">
        <f>_xll.BDH(AR24,AS25,"1/3/2011","","Dir=V","Dts=S","Sort=A","Quote=C","QtTyp=Y","Days=W","Per=cm","DtFmt=D","Fill=P","UseDPDF=Y","cols=2;rows=76")</f>
        <v>40633</v>
      </c>
      <c r="AS26" t="s">
        <v>126</v>
      </c>
      <c r="AU26" s="3">
        <f>_xll.BDH(AU24,AV25,"1/3/2011","","Dir=V","Dts=S","Sort=A","Quote=C","QtTyp=Y","Days=W","Per=cm","DtFmt=D","Fill=P","UseDPDF=Y","cols=2;rows=76")</f>
        <v>40633</v>
      </c>
      <c r="AV26" t="s">
        <v>126</v>
      </c>
      <c r="AX26" s="3">
        <f>_xll.BDH(AX24,AY25,"1/3/2011","","Dir=V","Dts=S","Sort=A","Quote=C","QtTyp=Y","Days=W","Per=cm","DtFmt=D","Fill=P","UseDPDF=Y","cols=2;rows=76")</f>
        <v>40633</v>
      </c>
      <c r="AY26" t="s">
        <v>126</v>
      </c>
      <c r="BA26" s="3">
        <v>40633</v>
      </c>
    </row>
    <row r="27" spans="1:62" x14ac:dyDescent="0.3">
      <c r="A27" s="3">
        <v>41973</v>
      </c>
      <c r="B27">
        <v>51.1</v>
      </c>
      <c r="D27" s="3">
        <v>41973</v>
      </c>
      <c r="E27">
        <v>50.1</v>
      </c>
      <c r="G27" s="3">
        <f t="shared" si="0"/>
        <v>41973</v>
      </c>
      <c r="H27">
        <f t="shared" si="0"/>
        <v>51.1</v>
      </c>
      <c r="I27">
        <f t="shared" si="1"/>
        <v>50.1</v>
      </c>
      <c r="J27">
        <v>50</v>
      </c>
      <c r="L27" s="3">
        <v>40724</v>
      </c>
      <c r="M27" t="s">
        <v>126</v>
      </c>
      <c r="O27" s="3">
        <v>40724</v>
      </c>
      <c r="P27" t="s">
        <v>126</v>
      </c>
      <c r="R27" s="3">
        <v>40724</v>
      </c>
      <c r="S27" t="s">
        <v>126</v>
      </c>
      <c r="U27" s="3">
        <v>40724</v>
      </c>
      <c r="V27" t="s">
        <v>126</v>
      </c>
      <c r="X27" s="3">
        <v>40724</v>
      </c>
      <c r="Y27" t="s">
        <v>126</v>
      </c>
      <c r="AA27" s="3">
        <f t="shared" si="2"/>
        <v>40724</v>
      </c>
      <c r="AB27" t="str">
        <f t="shared" si="3"/>
        <v>#N/A N/A</v>
      </c>
      <c r="AC27" t="str">
        <f t="shared" si="4"/>
        <v>#N/A N/A</v>
      </c>
      <c r="AD27" t="str">
        <f t="shared" si="5"/>
        <v>#N/A N/A</v>
      </c>
      <c r="AE27" t="str">
        <f t="shared" si="6"/>
        <v>#N/A N/A</v>
      </c>
      <c r="AF27" t="str">
        <f t="shared" ref="AF27:AF65" si="7">Y27</f>
        <v>#N/A N/A</v>
      </c>
      <c r="AH27">
        <v>50</v>
      </c>
      <c r="AL27" s="3">
        <v>40663</v>
      </c>
      <c r="AM27" t="s">
        <v>126</v>
      </c>
      <c r="AO27" s="3">
        <v>40663</v>
      </c>
      <c r="AP27" t="s">
        <v>126</v>
      </c>
      <c r="AR27" s="3">
        <v>40663</v>
      </c>
      <c r="AS27" t="s">
        <v>126</v>
      </c>
      <c r="AU27" s="3">
        <v>40663</v>
      </c>
      <c r="AV27" t="s">
        <v>126</v>
      </c>
      <c r="AX27" s="3">
        <v>40663</v>
      </c>
      <c r="AY27" t="s">
        <v>126</v>
      </c>
      <c r="BA27" s="3">
        <f>+AU27</f>
        <v>40663</v>
      </c>
    </row>
    <row r="28" spans="1:62" x14ac:dyDescent="0.3">
      <c r="A28" s="3">
        <v>42004</v>
      </c>
      <c r="B28">
        <v>51.6</v>
      </c>
      <c r="D28" s="3">
        <v>42004</v>
      </c>
      <c r="E28">
        <v>50.6</v>
      </c>
      <c r="G28" s="3">
        <f t="shared" si="0"/>
        <v>42004</v>
      </c>
      <c r="H28">
        <f t="shared" si="0"/>
        <v>51.6</v>
      </c>
      <c r="I28">
        <f t="shared" si="1"/>
        <v>50.6</v>
      </c>
      <c r="J28">
        <v>50</v>
      </c>
      <c r="L28" s="3">
        <v>40755</v>
      </c>
      <c r="M28" t="s">
        <v>126</v>
      </c>
      <c r="O28" s="3">
        <v>40755</v>
      </c>
      <c r="P28" t="s">
        <v>126</v>
      </c>
      <c r="R28" s="3">
        <v>40755</v>
      </c>
      <c r="S28" t="s">
        <v>126</v>
      </c>
      <c r="U28" s="3">
        <v>40755</v>
      </c>
      <c r="V28" t="s">
        <v>126</v>
      </c>
      <c r="X28" s="3">
        <v>40755</v>
      </c>
      <c r="Y28" t="s">
        <v>126</v>
      </c>
      <c r="AA28" s="3">
        <f t="shared" si="2"/>
        <v>40755</v>
      </c>
      <c r="AB28" t="str">
        <f t="shared" si="3"/>
        <v>#N/A N/A</v>
      </c>
      <c r="AC28" t="str">
        <f t="shared" si="4"/>
        <v>#N/A N/A</v>
      </c>
      <c r="AD28" t="str">
        <f t="shared" si="5"/>
        <v>#N/A N/A</v>
      </c>
      <c r="AE28" t="str">
        <f t="shared" si="6"/>
        <v>#N/A N/A</v>
      </c>
      <c r="AF28" t="str">
        <f t="shared" si="7"/>
        <v>#N/A N/A</v>
      </c>
      <c r="AH28">
        <v>50</v>
      </c>
      <c r="AL28" s="3">
        <v>40694</v>
      </c>
      <c r="AM28" t="s">
        <v>126</v>
      </c>
      <c r="AO28" s="3">
        <v>40694</v>
      </c>
      <c r="AP28" t="s">
        <v>126</v>
      </c>
      <c r="AR28" s="3">
        <v>40694</v>
      </c>
      <c r="AS28" t="s">
        <v>126</v>
      </c>
      <c r="AU28" s="3">
        <v>40694</v>
      </c>
      <c r="AV28" t="s">
        <v>126</v>
      </c>
      <c r="AX28" s="3">
        <v>40694</v>
      </c>
      <c r="AY28" t="s">
        <v>126</v>
      </c>
      <c r="BA28" s="3">
        <f t="shared" ref="BA28:BA62" si="8">+AU28</f>
        <v>40694</v>
      </c>
      <c r="BB28" t="str">
        <f t="shared" ref="BB28:BB63" si="9">+AM28</f>
        <v>#N/A N/A</v>
      </c>
      <c r="BC28" t="str">
        <f t="shared" ref="BC28:BC63" si="10">+AP28</f>
        <v>#N/A N/A</v>
      </c>
      <c r="BD28" t="str">
        <f t="shared" ref="BD28:BD63" si="11">+AS28</f>
        <v>#N/A N/A</v>
      </c>
      <c r="BE28" t="str">
        <f t="shared" ref="BE28:BE63" si="12">+AV28</f>
        <v>#N/A N/A</v>
      </c>
      <c r="BF28" t="str">
        <f>AY28</f>
        <v>#N/A N/A</v>
      </c>
      <c r="BH28">
        <v>50</v>
      </c>
    </row>
    <row r="29" spans="1:62" x14ac:dyDescent="0.3">
      <c r="A29" s="3">
        <v>42035</v>
      </c>
      <c r="B29">
        <v>52.7</v>
      </c>
      <c r="D29" s="3">
        <v>42035</v>
      </c>
      <c r="E29">
        <v>51</v>
      </c>
      <c r="G29" s="3">
        <f t="shared" si="0"/>
        <v>42035</v>
      </c>
      <c r="H29">
        <f t="shared" si="0"/>
        <v>52.7</v>
      </c>
      <c r="I29">
        <f t="shared" si="1"/>
        <v>51</v>
      </c>
      <c r="J29">
        <v>50</v>
      </c>
      <c r="L29" s="3">
        <v>40786</v>
      </c>
      <c r="M29" t="s">
        <v>126</v>
      </c>
      <c r="O29" s="3">
        <v>40786</v>
      </c>
      <c r="P29" t="s">
        <v>126</v>
      </c>
      <c r="R29" s="3">
        <v>40786</v>
      </c>
      <c r="S29" t="s">
        <v>126</v>
      </c>
      <c r="U29" s="3">
        <v>40786</v>
      </c>
      <c r="V29" t="s">
        <v>126</v>
      </c>
      <c r="X29" s="3">
        <v>40786</v>
      </c>
      <c r="Y29" t="s">
        <v>126</v>
      </c>
      <c r="AA29" s="3">
        <f t="shared" si="2"/>
        <v>40786</v>
      </c>
      <c r="AB29" t="str">
        <f t="shared" si="3"/>
        <v>#N/A N/A</v>
      </c>
      <c r="AC29" t="str">
        <f t="shared" si="4"/>
        <v>#N/A N/A</v>
      </c>
      <c r="AD29" t="str">
        <f t="shared" si="5"/>
        <v>#N/A N/A</v>
      </c>
      <c r="AE29" t="str">
        <f t="shared" si="6"/>
        <v>#N/A N/A</v>
      </c>
      <c r="AF29" t="str">
        <f t="shared" si="7"/>
        <v>#N/A N/A</v>
      </c>
      <c r="AH29">
        <v>50</v>
      </c>
      <c r="AL29" s="3">
        <v>40724</v>
      </c>
      <c r="AM29" t="s">
        <v>126</v>
      </c>
      <c r="AO29" s="3">
        <v>40724</v>
      </c>
      <c r="AP29" t="s">
        <v>126</v>
      </c>
      <c r="AR29" s="3">
        <v>40724</v>
      </c>
      <c r="AS29" t="s">
        <v>126</v>
      </c>
      <c r="AU29" s="3">
        <v>40724</v>
      </c>
      <c r="AV29" t="s">
        <v>126</v>
      </c>
      <c r="AX29" s="3">
        <v>40724</v>
      </c>
      <c r="AY29" t="s">
        <v>126</v>
      </c>
      <c r="BA29" s="3">
        <f t="shared" si="8"/>
        <v>40724</v>
      </c>
      <c r="BB29" t="str">
        <f t="shared" si="9"/>
        <v>#N/A N/A</v>
      </c>
      <c r="BC29" t="str">
        <f t="shared" si="10"/>
        <v>#N/A N/A</v>
      </c>
      <c r="BD29" t="str">
        <f t="shared" si="11"/>
        <v>#N/A N/A</v>
      </c>
      <c r="BE29" t="str">
        <f t="shared" si="12"/>
        <v>#N/A N/A</v>
      </c>
      <c r="BF29" t="str">
        <f t="shared" ref="BF29:BF66" si="13">AY29</f>
        <v>#N/A N/A</v>
      </c>
      <c r="BH29">
        <v>50</v>
      </c>
    </row>
    <row r="30" spans="1:62" x14ac:dyDescent="0.3">
      <c r="A30" s="3">
        <v>42063</v>
      </c>
      <c r="B30">
        <v>53.7</v>
      </c>
      <c r="D30" s="3">
        <v>42063</v>
      </c>
      <c r="E30">
        <v>51</v>
      </c>
      <c r="G30" s="3">
        <f t="shared" si="0"/>
        <v>42063</v>
      </c>
      <c r="H30">
        <f t="shared" si="0"/>
        <v>53.7</v>
      </c>
      <c r="I30">
        <f t="shared" si="1"/>
        <v>51</v>
      </c>
      <c r="J30">
        <v>50</v>
      </c>
      <c r="L30" s="3">
        <v>40816</v>
      </c>
      <c r="M30" t="s">
        <v>126</v>
      </c>
      <c r="O30" s="3">
        <v>40816</v>
      </c>
      <c r="P30" t="s">
        <v>126</v>
      </c>
      <c r="R30" s="3">
        <v>40816</v>
      </c>
      <c r="S30" t="s">
        <v>126</v>
      </c>
      <c r="U30" s="3">
        <v>40816</v>
      </c>
      <c r="V30" t="s">
        <v>126</v>
      </c>
      <c r="X30" s="3">
        <v>40816</v>
      </c>
      <c r="Y30" t="s">
        <v>126</v>
      </c>
      <c r="AA30" s="3">
        <f t="shared" si="2"/>
        <v>40816</v>
      </c>
      <c r="AB30" t="str">
        <f t="shared" si="3"/>
        <v>#N/A N/A</v>
      </c>
      <c r="AC30" t="str">
        <f t="shared" si="4"/>
        <v>#N/A N/A</v>
      </c>
      <c r="AD30" t="str">
        <f t="shared" si="5"/>
        <v>#N/A N/A</v>
      </c>
      <c r="AE30" t="str">
        <f t="shared" si="6"/>
        <v>#N/A N/A</v>
      </c>
      <c r="AF30" t="str">
        <f t="shared" si="7"/>
        <v>#N/A N/A</v>
      </c>
      <c r="AH30">
        <v>50</v>
      </c>
      <c r="AL30" s="3">
        <v>40755</v>
      </c>
      <c r="AM30" t="s">
        <v>126</v>
      </c>
      <c r="AO30" s="3">
        <v>40755</v>
      </c>
      <c r="AP30" t="s">
        <v>126</v>
      </c>
      <c r="AR30" s="3">
        <v>40755</v>
      </c>
      <c r="AS30" t="s">
        <v>126</v>
      </c>
      <c r="AU30" s="3">
        <v>40755</v>
      </c>
      <c r="AV30" t="s">
        <v>126</v>
      </c>
      <c r="AX30" s="3">
        <v>40755</v>
      </c>
      <c r="AY30" t="s">
        <v>126</v>
      </c>
      <c r="BA30" s="3">
        <f t="shared" si="8"/>
        <v>40755</v>
      </c>
      <c r="BB30" t="str">
        <f t="shared" si="9"/>
        <v>#N/A N/A</v>
      </c>
      <c r="BC30" t="str">
        <f t="shared" si="10"/>
        <v>#N/A N/A</v>
      </c>
      <c r="BD30" t="str">
        <f t="shared" si="11"/>
        <v>#N/A N/A</v>
      </c>
      <c r="BE30" t="str">
        <f t="shared" si="12"/>
        <v>#N/A N/A</v>
      </c>
      <c r="BF30" t="str">
        <f t="shared" si="13"/>
        <v>#N/A N/A</v>
      </c>
      <c r="BH30">
        <v>50</v>
      </c>
    </row>
    <row r="31" spans="1:62" x14ac:dyDescent="0.3">
      <c r="A31" s="3">
        <v>42094</v>
      </c>
      <c r="B31">
        <v>54.2</v>
      </c>
      <c r="D31" s="3">
        <v>42094</v>
      </c>
      <c r="E31">
        <v>52.2</v>
      </c>
      <c r="G31" s="3">
        <f t="shared" si="0"/>
        <v>42094</v>
      </c>
      <c r="H31">
        <f t="shared" si="0"/>
        <v>54.2</v>
      </c>
      <c r="I31">
        <f t="shared" si="1"/>
        <v>52.2</v>
      </c>
      <c r="J31">
        <v>50</v>
      </c>
      <c r="L31" s="3">
        <v>40847</v>
      </c>
      <c r="M31" t="s">
        <v>126</v>
      </c>
      <c r="O31" s="3">
        <v>40847</v>
      </c>
      <c r="P31" t="s">
        <v>126</v>
      </c>
      <c r="R31" s="3">
        <v>40847</v>
      </c>
      <c r="S31" t="s">
        <v>126</v>
      </c>
      <c r="U31" s="3">
        <v>40847</v>
      </c>
      <c r="V31" t="s">
        <v>126</v>
      </c>
      <c r="X31" s="3">
        <v>40847</v>
      </c>
      <c r="Y31" t="s">
        <v>126</v>
      </c>
      <c r="AA31" s="3">
        <f t="shared" si="2"/>
        <v>40847</v>
      </c>
      <c r="AB31" t="str">
        <f t="shared" si="3"/>
        <v>#N/A N/A</v>
      </c>
      <c r="AC31" t="str">
        <f t="shared" si="4"/>
        <v>#N/A N/A</v>
      </c>
      <c r="AD31" t="str">
        <f t="shared" si="5"/>
        <v>#N/A N/A</v>
      </c>
      <c r="AE31" t="str">
        <f t="shared" si="6"/>
        <v>#N/A N/A</v>
      </c>
      <c r="AF31" t="str">
        <f t="shared" si="7"/>
        <v>#N/A N/A</v>
      </c>
      <c r="AH31">
        <v>50</v>
      </c>
      <c r="AL31" s="3">
        <v>40786</v>
      </c>
      <c r="AM31" t="s">
        <v>126</v>
      </c>
      <c r="AO31" s="3">
        <v>40786</v>
      </c>
      <c r="AP31" t="s">
        <v>126</v>
      </c>
      <c r="AR31" s="3">
        <v>40786</v>
      </c>
      <c r="AS31" t="s">
        <v>126</v>
      </c>
      <c r="AU31" s="3">
        <v>40786</v>
      </c>
      <c r="AV31" t="s">
        <v>126</v>
      </c>
      <c r="AX31" s="3">
        <v>40786</v>
      </c>
      <c r="AY31" t="s">
        <v>126</v>
      </c>
      <c r="BA31" s="3">
        <f t="shared" si="8"/>
        <v>40786</v>
      </c>
      <c r="BB31" t="str">
        <f t="shared" si="9"/>
        <v>#N/A N/A</v>
      </c>
      <c r="BC31" t="str">
        <f t="shared" si="10"/>
        <v>#N/A N/A</v>
      </c>
      <c r="BD31" t="str">
        <f t="shared" si="11"/>
        <v>#N/A N/A</v>
      </c>
      <c r="BE31" t="str">
        <f>+AV31</f>
        <v>#N/A N/A</v>
      </c>
      <c r="BF31" t="str">
        <f t="shared" si="13"/>
        <v>#N/A N/A</v>
      </c>
      <c r="BH31">
        <v>50</v>
      </c>
    </row>
    <row r="32" spans="1:62" x14ac:dyDescent="0.3">
      <c r="A32" s="3">
        <v>42124</v>
      </c>
      <c r="B32">
        <v>54.1</v>
      </c>
      <c r="D32" s="3">
        <v>42124</v>
      </c>
      <c r="E32">
        <v>52</v>
      </c>
      <c r="G32" s="3">
        <f t="shared" si="0"/>
        <v>42124</v>
      </c>
      <c r="H32">
        <f t="shared" si="0"/>
        <v>54.1</v>
      </c>
      <c r="I32">
        <f t="shared" si="1"/>
        <v>52</v>
      </c>
      <c r="J32">
        <v>50</v>
      </c>
      <c r="L32" s="3">
        <v>40877</v>
      </c>
      <c r="M32" t="s">
        <v>126</v>
      </c>
      <c r="O32" s="3">
        <v>40877</v>
      </c>
      <c r="P32" t="s">
        <v>126</v>
      </c>
      <c r="R32" s="3">
        <v>40877</v>
      </c>
      <c r="S32" t="s">
        <v>126</v>
      </c>
      <c r="U32" s="3">
        <v>40877</v>
      </c>
      <c r="V32" t="s">
        <v>126</v>
      </c>
      <c r="X32" s="3">
        <v>40877</v>
      </c>
      <c r="Y32" t="s">
        <v>126</v>
      </c>
      <c r="AA32" s="3">
        <f t="shared" si="2"/>
        <v>40877</v>
      </c>
      <c r="AB32" t="str">
        <f t="shared" si="3"/>
        <v>#N/A N/A</v>
      </c>
      <c r="AC32" t="str">
        <f t="shared" si="4"/>
        <v>#N/A N/A</v>
      </c>
      <c r="AD32" t="str">
        <f t="shared" si="5"/>
        <v>#N/A N/A</v>
      </c>
      <c r="AE32" t="str">
        <f t="shared" si="6"/>
        <v>#N/A N/A</v>
      </c>
      <c r="AF32" t="str">
        <f t="shared" si="7"/>
        <v>#N/A N/A</v>
      </c>
      <c r="AG32">
        <f>E22</f>
        <v>51.8</v>
      </c>
      <c r="AH32">
        <v>50</v>
      </c>
      <c r="AL32" s="3">
        <v>40816</v>
      </c>
      <c r="AM32" t="s">
        <v>126</v>
      </c>
      <c r="AO32" s="3">
        <v>40816</v>
      </c>
      <c r="AP32" t="s">
        <v>126</v>
      </c>
      <c r="AR32" s="3">
        <v>40816</v>
      </c>
      <c r="AS32" t="s">
        <v>126</v>
      </c>
      <c r="AU32" s="3">
        <v>40816</v>
      </c>
      <c r="AV32" t="s">
        <v>126</v>
      </c>
      <c r="AX32" s="3">
        <v>40816</v>
      </c>
      <c r="AY32" t="s">
        <v>126</v>
      </c>
      <c r="BA32" s="3">
        <f t="shared" si="8"/>
        <v>40816</v>
      </c>
      <c r="BB32" t="str">
        <f t="shared" si="9"/>
        <v>#N/A N/A</v>
      </c>
      <c r="BC32" t="str">
        <f t="shared" si="10"/>
        <v>#N/A N/A</v>
      </c>
      <c r="BD32" t="str">
        <f t="shared" si="11"/>
        <v>#N/A N/A</v>
      </c>
      <c r="BE32" t="str">
        <f t="shared" si="12"/>
        <v>#N/A N/A</v>
      </c>
      <c r="BF32" t="str">
        <f t="shared" si="13"/>
        <v>#N/A N/A</v>
      </c>
      <c r="BG32">
        <f>B22</f>
        <v>52.8</v>
      </c>
      <c r="BH32">
        <v>50</v>
      </c>
    </row>
    <row r="33" spans="1:60" x14ac:dyDescent="0.3">
      <c r="A33" s="3">
        <v>42155</v>
      </c>
      <c r="B33">
        <v>53.8</v>
      </c>
      <c r="D33" s="3">
        <v>42155</v>
      </c>
      <c r="E33">
        <v>52.2</v>
      </c>
      <c r="G33" s="3">
        <f t="shared" si="0"/>
        <v>42155</v>
      </c>
      <c r="H33">
        <f t="shared" si="0"/>
        <v>53.8</v>
      </c>
      <c r="I33">
        <f t="shared" si="1"/>
        <v>52.2</v>
      </c>
      <c r="J33">
        <v>50</v>
      </c>
      <c r="L33" s="3">
        <v>40908</v>
      </c>
      <c r="M33" t="s">
        <v>126</v>
      </c>
      <c r="O33" s="3">
        <v>40908</v>
      </c>
      <c r="P33" t="s">
        <v>126</v>
      </c>
      <c r="R33" s="3">
        <v>40908</v>
      </c>
      <c r="S33" t="s">
        <v>126</v>
      </c>
      <c r="U33" s="3">
        <v>40908</v>
      </c>
      <c r="V33" t="s">
        <v>126</v>
      </c>
      <c r="X33" s="3">
        <v>40908</v>
      </c>
      <c r="Y33" t="s">
        <v>126</v>
      </c>
      <c r="AA33" s="3">
        <f t="shared" si="2"/>
        <v>40908</v>
      </c>
      <c r="AB33" t="str">
        <f t="shared" si="3"/>
        <v>#N/A N/A</v>
      </c>
      <c r="AC33" t="str">
        <f t="shared" si="4"/>
        <v>#N/A N/A</v>
      </c>
      <c r="AD33" t="str">
        <f t="shared" si="5"/>
        <v>#N/A N/A</v>
      </c>
      <c r="AE33" t="str">
        <f t="shared" si="6"/>
        <v>#N/A N/A</v>
      </c>
      <c r="AF33" t="str">
        <f t="shared" si="7"/>
        <v>#N/A N/A</v>
      </c>
      <c r="AG33">
        <f t="shared" ref="AG33:AG67" si="14">E23</f>
        <v>51.8</v>
      </c>
      <c r="AH33">
        <v>50</v>
      </c>
      <c r="AL33" s="3">
        <v>40847</v>
      </c>
      <c r="AM33" t="s">
        <v>126</v>
      </c>
      <c r="AO33" s="3">
        <v>40847</v>
      </c>
      <c r="AP33" t="s">
        <v>126</v>
      </c>
      <c r="AR33" s="3">
        <v>40847</v>
      </c>
      <c r="AS33" t="s">
        <v>126</v>
      </c>
      <c r="AU33" s="3">
        <v>40847</v>
      </c>
      <c r="AV33" t="s">
        <v>126</v>
      </c>
      <c r="AX33" s="3">
        <v>40847</v>
      </c>
      <c r="AY33" t="s">
        <v>126</v>
      </c>
      <c r="BA33" s="3">
        <f t="shared" si="8"/>
        <v>40847</v>
      </c>
      <c r="BB33" t="str">
        <f t="shared" si="9"/>
        <v>#N/A N/A</v>
      </c>
      <c r="BC33" t="str">
        <f t="shared" si="10"/>
        <v>#N/A N/A</v>
      </c>
      <c r="BD33" t="str">
        <f t="shared" si="11"/>
        <v>#N/A N/A</v>
      </c>
      <c r="BE33" t="str">
        <f t="shared" si="12"/>
        <v>#N/A N/A</v>
      </c>
      <c r="BF33" t="str">
        <f t="shared" si="13"/>
        <v>#N/A N/A</v>
      </c>
      <c r="BG33">
        <f t="shared" ref="BG33:BG66" si="15">B23</f>
        <v>54.2</v>
      </c>
      <c r="BH33">
        <v>50</v>
      </c>
    </row>
    <row r="34" spans="1:60" x14ac:dyDescent="0.3">
      <c r="A34" s="3">
        <v>42185</v>
      </c>
      <c r="B34">
        <v>54.4</v>
      </c>
      <c r="D34" s="3">
        <v>42185</v>
      </c>
      <c r="E34">
        <v>52.5</v>
      </c>
      <c r="G34" s="3">
        <f t="shared" si="0"/>
        <v>42185</v>
      </c>
      <c r="H34">
        <f t="shared" si="0"/>
        <v>54.4</v>
      </c>
      <c r="I34">
        <f t="shared" si="1"/>
        <v>52.5</v>
      </c>
      <c r="J34">
        <v>50</v>
      </c>
      <c r="L34" s="3">
        <v>40939</v>
      </c>
      <c r="M34" t="s">
        <v>126</v>
      </c>
      <c r="O34" s="3">
        <v>40939</v>
      </c>
      <c r="P34" t="s">
        <v>126</v>
      </c>
      <c r="R34" s="3">
        <v>40939</v>
      </c>
      <c r="S34" t="s">
        <v>126</v>
      </c>
      <c r="U34" s="3">
        <v>40939</v>
      </c>
      <c r="V34" t="s">
        <v>126</v>
      </c>
      <c r="X34" s="3">
        <v>40939</v>
      </c>
      <c r="Y34" t="s">
        <v>126</v>
      </c>
      <c r="AA34" s="3">
        <f t="shared" si="2"/>
        <v>40939</v>
      </c>
      <c r="AB34" t="str">
        <f t="shared" si="3"/>
        <v>#N/A N/A</v>
      </c>
      <c r="AC34" t="str">
        <f t="shared" si="4"/>
        <v>#N/A N/A</v>
      </c>
      <c r="AD34" t="str">
        <f t="shared" si="5"/>
        <v>#N/A N/A</v>
      </c>
      <c r="AE34" t="str">
        <f t="shared" si="6"/>
        <v>#N/A N/A</v>
      </c>
      <c r="AF34" t="str">
        <f t="shared" si="7"/>
        <v>#N/A N/A</v>
      </c>
      <c r="AG34">
        <f t="shared" si="14"/>
        <v>50.7</v>
      </c>
      <c r="AH34">
        <v>50</v>
      </c>
      <c r="AL34" s="3">
        <v>40877</v>
      </c>
      <c r="AM34" t="s">
        <v>126</v>
      </c>
      <c r="AO34" s="3">
        <v>40877</v>
      </c>
      <c r="AP34" t="s">
        <v>126</v>
      </c>
      <c r="AR34" s="3">
        <v>40877</v>
      </c>
      <c r="AS34" t="s">
        <v>126</v>
      </c>
      <c r="AU34" s="3">
        <v>40877</v>
      </c>
      <c r="AV34" t="s">
        <v>126</v>
      </c>
      <c r="AX34" s="3">
        <v>40877</v>
      </c>
      <c r="AY34" t="s">
        <v>126</v>
      </c>
      <c r="BA34" s="3">
        <f t="shared" si="8"/>
        <v>40877</v>
      </c>
      <c r="BB34" t="str">
        <f t="shared" si="9"/>
        <v>#N/A N/A</v>
      </c>
      <c r="BC34" t="str">
        <f t="shared" si="10"/>
        <v>#N/A N/A</v>
      </c>
      <c r="BD34" t="str">
        <f t="shared" si="11"/>
        <v>#N/A N/A</v>
      </c>
      <c r="BE34" t="str">
        <f t="shared" si="12"/>
        <v>#N/A N/A</v>
      </c>
      <c r="BF34" t="str">
        <f t="shared" si="13"/>
        <v>#N/A N/A</v>
      </c>
      <c r="BG34">
        <f t="shared" si="15"/>
        <v>53.1</v>
      </c>
      <c r="BH34">
        <v>50</v>
      </c>
    </row>
    <row r="35" spans="1:60" x14ac:dyDescent="0.3">
      <c r="A35" s="3">
        <v>42216</v>
      </c>
      <c r="B35">
        <v>54</v>
      </c>
      <c r="D35" s="3">
        <v>42216</v>
      </c>
      <c r="E35">
        <v>52.4</v>
      </c>
      <c r="G35" s="3">
        <f t="shared" si="0"/>
        <v>42216</v>
      </c>
      <c r="H35">
        <f t="shared" si="0"/>
        <v>54</v>
      </c>
      <c r="I35">
        <f t="shared" si="1"/>
        <v>52.4</v>
      </c>
      <c r="J35">
        <v>50</v>
      </c>
      <c r="L35" s="3">
        <v>40968</v>
      </c>
      <c r="M35" t="s">
        <v>126</v>
      </c>
      <c r="O35" s="3">
        <v>40968</v>
      </c>
      <c r="P35" t="s">
        <v>126</v>
      </c>
      <c r="R35" s="3">
        <v>40968</v>
      </c>
      <c r="S35" t="s">
        <v>126</v>
      </c>
      <c r="U35" s="3">
        <v>40968</v>
      </c>
      <c r="V35" t="s">
        <v>126</v>
      </c>
      <c r="X35" s="3">
        <v>40968</v>
      </c>
      <c r="Y35" t="s">
        <v>126</v>
      </c>
      <c r="AA35" s="3">
        <f t="shared" si="2"/>
        <v>40968</v>
      </c>
      <c r="AB35" t="str">
        <f t="shared" si="3"/>
        <v>#N/A N/A</v>
      </c>
      <c r="AC35" t="str">
        <f t="shared" si="4"/>
        <v>#N/A N/A</v>
      </c>
      <c r="AD35" t="str">
        <f t="shared" si="5"/>
        <v>#N/A N/A</v>
      </c>
      <c r="AE35" t="str">
        <f t="shared" si="6"/>
        <v>#N/A N/A</v>
      </c>
      <c r="AF35" t="str">
        <f t="shared" si="7"/>
        <v>#N/A N/A</v>
      </c>
      <c r="AG35">
        <f t="shared" si="14"/>
        <v>50.3</v>
      </c>
      <c r="AH35">
        <v>50</v>
      </c>
      <c r="AL35" s="3">
        <v>40908</v>
      </c>
      <c r="AM35" t="s">
        <v>126</v>
      </c>
      <c r="AO35" s="3">
        <v>40908</v>
      </c>
      <c r="AP35" t="s">
        <v>126</v>
      </c>
      <c r="AR35" s="3">
        <v>40908</v>
      </c>
      <c r="AS35" t="s">
        <v>126</v>
      </c>
      <c r="AU35" s="3">
        <v>40908</v>
      </c>
      <c r="AV35" t="s">
        <v>126</v>
      </c>
      <c r="AX35" s="3">
        <v>40908</v>
      </c>
      <c r="AY35" t="s">
        <v>126</v>
      </c>
      <c r="BA35" s="3">
        <f t="shared" si="8"/>
        <v>40908</v>
      </c>
      <c r="BB35" t="str">
        <f t="shared" si="9"/>
        <v>#N/A N/A</v>
      </c>
      <c r="BC35" t="str">
        <f t="shared" si="10"/>
        <v>#N/A N/A</v>
      </c>
      <c r="BD35" t="str">
        <f t="shared" si="11"/>
        <v>#N/A N/A</v>
      </c>
      <c r="BE35" t="str">
        <f t="shared" si="12"/>
        <v>#N/A N/A</v>
      </c>
      <c r="BF35" t="str">
        <f t="shared" si="13"/>
        <v>#N/A N/A</v>
      </c>
      <c r="BG35">
        <f t="shared" si="15"/>
        <v>52.4</v>
      </c>
      <c r="BH35">
        <v>50</v>
      </c>
    </row>
    <row r="36" spans="1:60" x14ac:dyDescent="0.3">
      <c r="A36" s="3">
        <v>42247</v>
      </c>
      <c r="B36">
        <v>54.4</v>
      </c>
      <c r="D36" s="3">
        <v>42247</v>
      </c>
      <c r="E36">
        <v>52.3</v>
      </c>
      <c r="G36" s="3">
        <f t="shared" si="0"/>
        <v>42247</v>
      </c>
      <c r="H36">
        <f t="shared" si="0"/>
        <v>54.4</v>
      </c>
      <c r="I36">
        <f t="shared" si="1"/>
        <v>52.3</v>
      </c>
      <c r="J36">
        <v>50</v>
      </c>
      <c r="L36" s="3">
        <v>40999</v>
      </c>
      <c r="M36" t="s">
        <v>126</v>
      </c>
      <c r="O36" s="3">
        <v>40999</v>
      </c>
      <c r="P36" t="s">
        <v>126</v>
      </c>
      <c r="R36" s="3">
        <v>40999</v>
      </c>
      <c r="S36" t="s">
        <v>126</v>
      </c>
      <c r="U36" s="3">
        <v>40999</v>
      </c>
      <c r="V36" t="s">
        <v>126</v>
      </c>
      <c r="X36" s="3">
        <v>40999</v>
      </c>
      <c r="Y36" t="s">
        <v>126</v>
      </c>
      <c r="AA36" s="3">
        <f t="shared" si="2"/>
        <v>40999</v>
      </c>
      <c r="AB36" t="str">
        <f t="shared" si="3"/>
        <v>#N/A N/A</v>
      </c>
      <c r="AC36" t="str">
        <f t="shared" si="4"/>
        <v>#N/A N/A</v>
      </c>
      <c r="AD36" t="str">
        <f t="shared" si="5"/>
        <v>#N/A N/A</v>
      </c>
      <c r="AE36" t="str">
        <f t="shared" si="6"/>
        <v>#N/A N/A</v>
      </c>
      <c r="AF36" t="str">
        <f t="shared" si="7"/>
        <v>#N/A N/A</v>
      </c>
      <c r="AG36">
        <f t="shared" si="14"/>
        <v>50.6</v>
      </c>
      <c r="AH36">
        <v>50</v>
      </c>
      <c r="AL36" s="3">
        <v>40939</v>
      </c>
      <c r="AM36" t="s">
        <v>126</v>
      </c>
      <c r="AO36" s="3">
        <v>40939</v>
      </c>
      <c r="AP36" t="s">
        <v>126</v>
      </c>
      <c r="AR36" s="3">
        <v>40939</v>
      </c>
      <c r="AS36" t="s">
        <v>126</v>
      </c>
      <c r="AU36" s="3">
        <v>40939</v>
      </c>
      <c r="AV36" t="s">
        <v>126</v>
      </c>
      <c r="AX36" s="3">
        <v>40939</v>
      </c>
      <c r="AY36" t="s">
        <v>126</v>
      </c>
      <c r="BA36" s="3">
        <f t="shared" si="8"/>
        <v>40939</v>
      </c>
      <c r="BB36" t="str">
        <f t="shared" si="9"/>
        <v>#N/A N/A</v>
      </c>
      <c r="BC36" t="str">
        <f t="shared" si="10"/>
        <v>#N/A N/A</v>
      </c>
      <c r="BD36" t="str">
        <f t="shared" si="11"/>
        <v>#N/A N/A</v>
      </c>
      <c r="BE36" t="str">
        <f t="shared" si="12"/>
        <v>#N/A N/A</v>
      </c>
      <c r="BF36" t="str">
        <f t="shared" si="13"/>
        <v>#N/A N/A</v>
      </c>
      <c r="BG36">
        <f t="shared" si="15"/>
        <v>52.3</v>
      </c>
      <c r="BH36">
        <v>50</v>
      </c>
    </row>
    <row r="37" spans="1:60" x14ac:dyDescent="0.3">
      <c r="A37" s="3">
        <v>42277</v>
      </c>
      <c r="B37">
        <v>53.7</v>
      </c>
      <c r="D37" s="3">
        <v>42277</v>
      </c>
      <c r="E37">
        <v>52</v>
      </c>
      <c r="G37" s="3">
        <f t="shared" si="0"/>
        <v>42277</v>
      </c>
      <c r="H37">
        <f t="shared" si="0"/>
        <v>53.7</v>
      </c>
      <c r="I37">
        <f t="shared" si="1"/>
        <v>52</v>
      </c>
      <c r="J37">
        <v>50</v>
      </c>
      <c r="L37" s="3">
        <v>41029</v>
      </c>
      <c r="M37" t="s">
        <v>126</v>
      </c>
      <c r="O37" s="3">
        <v>41029</v>
      </c>
      <c r="P37" t="s">
        <v>126</v>
      </c>
      <c r="R37" s="3">
        <v>41029</v>
      </c>
      <c r="S37" t="s">
        <v>126</v>
      </c>
      <c r="U37" s="3">
        <v>41029</v>
      </c>
      <c r="V37" t="s">
        <v>126</v>
      </c>
      <c r="X37" s="3">
        <v>41029</v>
      </c>
      <c r="Y37" t="s">
        <v>126</v>
      </c>
      <c r="AA37" s="3">
        <f t="shared" si="2"/>
        <v>41029</v>
      </c>
      <c r="AB37" t="str">
        <f t="shared" si="3"/>
        <v>#N/A N/A</v>
      </c>
      <c r="AC37" t="str">
        <f t="shared" si="4"/>
        <v>#N/A N/A</v>
      </c>
      <c r="AD37" t="str">
        <f t="shared" si="5"/>
        <v>#N/A N/A</v>
      </c>
      <c r="AE37" t="str">
        <f t="shared" si="6"/>
        <v>#N/A N/A</v>
      </c>
      <c r="AF37" t="str">
        <f t="shared" si="7"/>
        <v>#N/A N/A</v>
      </c>
      <c r="AG37">
        <f t="shared" si="14"/>
        <v>50.1</v>
      </c>
      <c r="AH37">
        <v>50</v>
      </c>
      <c r="AL37" s="3">
        <v>40968</v>
      </c>
      <c r="AM37" t="s">
        <v>126</v>
      </c>
      <c r="AO37" s="3">
        <v>40968</v>
      </c>
      <c r="AP37" t="s">
        <v>126</v>
      </c>
      <c r="AR37" s="3">
        <v>40968</v>
      </c>
      <c r="AS37" t="s">
        <v>126</v>
      </c>
      <c r="AU37" s="3">
        <v>40968</v>
      </c>
      <c r="AV37" t="s">
        <v>126</v>
      </c>
      <c r="AX37" s="3">
        <v>40968</v>
      </c>
      <c r="AY37" t="s">
        <v>126</v>
      </c>
      <c r="BA37" s="3">
        <f t="shared" si="8"/>
        <v>40968</v>
      </c>
      <c r="BB37" t="str">
        <f t="shared" si="9"/>
        <v>#N/A N/A</v>
      </c>
      <c r="BC37" t="str">
        <f t="shared" si="10"/>
        <v>#N/A N/A</v>
      </c>
      <c r="BD37" t="str">
        <f t="shared" si="11"/>
        <v>#N/A N/A</v>
      </c>
      <c r="BE37" t="str">
        <f t="shared" si="12"/>
        <v>#N/A N/A</v>
      </c>
      <c r="BF37" t="str">
        <f t="shared" si="13"/>
        <v>#N/A N/A</v>
      </c>
      <c r="BG37">
        <f t="shared" si="15"/>
        <v>51.1</v>
      </c>
      <c r="BH37">
        <v>50</v>
      </c>
    </row>
    <row r="38" spans="1:60" x14ac:dyDescent="0.3">
      <c r="A38" s="3">
        <v>42308</v>
      </c>
      <c r="B38">
        <v>54.1</v>
      </c>
      <c r="D38" s="3">
        <v>42308</v>
      </c>
      <c r="E38">
        <v>52.3</v>
      </c>
      <c r="G38" s="3">
        <f t="shared" si="0"/>
        <v>42308</v>
      </c>
      <c r="H38">
        <f t="shared" si="0"/>
        <v>54.1</v>
      </c>
      <c r="I38">
        <f t="shared" si="1"/>
        <v>52.3</v>
      </c>
      <c r="J38">
        <v>50</v>
      </c>
      <c r="L38" s="3">
        <v>41060</v>
      </c>
      <c r="M38" t="s">
        <v>126</v>
      </c>
      <c r="O38" s="3">
        <v>41060</v>
      </c>
      <c r="P38" t="s">
        <v>126</v>
      </c>
      <c r="R38" s="3">
        <v>41060</v>
      </c>
      <c r="S38" t="s">
        <v>126</v>
      </c>
      <c r="U38" s="3">
        <v>41060</v>
      </c>
      <c r="V38" t="s">
        <v>126</v>
      </c>
      <c r="X38" s="3">
        <v>41060</v>
      </c>
      <c r="Y38" t="s">
        <v>126</v>
      </c>
      <c r="AA38" s="3">
        <f t="shared" si="2"/>
        <v>41060</v>
      </c>
      <c r="AB38" t="str">
        <f t="shared" si="3"/>
        <v>#N/A N/A</v>
      </c>
      <c r="AC38" t="str">
        <f t="shared" si="4"/>
        <v>#N/A N/A</v>
      </c>
      <c r="AD38" t="str">
        <f t="shared" si="5"/>
        <v>#N/A N/A</v>
      </c>
      <c r="AE38" t="str">
        <f t="shared" si="6"/>
        <v>#N/A N/A</v>
      </c>
      <c r="AF38" t="str">
        <f t="shared" si="7"/>
        <v>#N/A N/A</v>
      </c>
      <c r="AG38">
        <f t="shared" si="14"/>
        <v>50.6</v>
      </c>
      <c r="AH38">
        <v>50</v>
      </c>
      <c r="AL38" s="3">
        <v>40999</v>
      </c>
      <c r="AM38" t="s">
        <v>126</v>
      </c>
      <c r="AO38" s="3">
        <v>40999</v>
      </c>
      <c r="AP38" t="s">
        <v>126</v>
      </c>
      <c r="AR38" s="3">
        <v>40999</v>
      </c>
      <c r="AS38" t="s">
        <v>126</v>
      </c>
      <c r="AU38" s="3">
        <v>40999</v>
      </c>
      <c r="AV38" t="s">
        <v>126</v>
      </c>
      <c r="AX38" s="3">
        <v>40999</v>
      </c>
      <c r="AY38" t="s">
        <v>126</v>
      </c>
      <c r="BA38" s="3">
        <f t="shared" si="8"/>
        <v>40999</v>
      </c>
      <c r="BB38" t="str">
        <f t="shared" si="9"/>
        <v>#N/A N/A</v>
      </c>
      <c r="BC38" t="str">
        <f t="shared" si="10"/>
        <v>#N/A N/A</v>
      </c>
      <c r="BD38" t="str">
        <f t="shared" si="11"/>
        <v>#N/A N/A</v>
      </c>
      <c r="BE38" t="str">
        <f t="shared" si="12"/>
        <v>#N/A N/A</v>
      </c>
      <c r="BF38" t="str">
        <f t="shared" si="13"/>
        <v>#N/A N/A</v>
      </c>
      <c r="BG38">
        <f t="shared" si="15"/>
        <v>51.6</v>
      </c>
      <c r="BH38">
        <v>50</v>
      </c>
    </row>
    <row r="39" spans="1:60" x14ac:dyDescent="0.3">
      <c r="A39" s="3">
        <v>42338</v>
      </c>
      <c r="B39">
        <v>54.2</v>
      </c>
      <c r="D39" s="3">
        <v>42338</v>
      </c>
      <c r="E39">
        <v>52.8</v>
      </c>
      <c r="G39" s="3">
        <f t="shared" si="0"/>
        <v>42338</v>
      </c>
      <c r="H39">
        <f t="shared" si="0"/>
        <v>54.2</v>
      </c>
      <c r="I39">
        <f t="shared" si="1"/>
        <v>52.8</v>
      </c>
      <c r="J39">
        <v>50</v>
      </c>
      <c r="L39" s="3">
        <v>41090</v>
      </c>
      <c r="M39" t="s">
        <v>126</v>
      </c>
      <c r="O39" s="3">
        <v>41090</v>
      </c>
      <c r="P39" t="s">
        <v>126</v>
      </c>
      <c r="R39" s="3">
        <v>41090</v>
      </c>
      <c r="S39" t="s">
        <v>126</v>
      </c>
      <c r="U39" s="3">
        <v>41090</v>
      </c>
      <c r="V39" t="s">
        <v>126</v>
      </c>
      <c r="X39" s="3">
        <v>41090</v>
      </c>
      <c r="Y39" t="s">
        <v>126</v>
      </c>
      <c r="AA39" s="3">
        <f t="shared" si="2"/>
        <v>41090</v>
      </c>
      <c r="AB39" t="str">
        <f t="shared" si="3"/>
        <v>#N/A N/A</v>
      </c>
      <c r="AC39" t="str">
        <f t="shared" si="4"/>
        <v>#N/A N/A</v>
      </c>
      <c r="AD39" t="str">
        <f t="shared" si="5"/>
        <v>#N/A N/A</v>
      </c>
      <c r="AE39" t="str">
        <f t="shared" si="6"/>
        <v>#N/A N/A</v>
      </c>
      <c r="AF39" t="str">
        <f t="shared" si="7"/>
        <v>#N/A N/A</v>
      </c>
      <c r="AG39">
        <f t="shared" si="14"/>
        <v>51</v>
      </c>
      <c r="AH39">
        <v>50</v>
      </c>
      <c r="AL39" s="3">
        <v>41029</v>
      </c>
      <c r="AM39" t="s">
        <v>126</v>
      </c>
      <c r="AO39" s="3">
        <v>41029</v>
      </c>
      <c r="AP39" t="s">
        <v>126</v>
      </c>
      <c r="AR39" s="3">
        <v>41029</v>
      </c>
      <c r="AS39" t="s">
        <v>126</v>
      </c>
      <c r="AU39" s="3">
        <v>41029</v>
      </c>
      <c r="AV39" t="s">
        <v>126</v>
      </c>
      <c r="AX39" s="3">
        <v>41029</v>
      </c>
      <c r="AY39" t="s">
        <v>126</v>
      </c>
      <c r="BA39" s="3">
        <f t="shared" si="8"/>
        <v>41029</v>
      </c>
      <c r="BB39" t="str">
        <f t="shared" si="9"/>
        <v>#N/A N/A</v>
      </c>
      <c r="BC39" t="str">
        <f t="shared" si="10"/>
        <v>#N/A N/A</v>
      </c>
      <c r="BD39" t="str">
        <f t="shared" si="11"/>
        <v>#N/A N/A</v>
      </c>
      <c r="BE39" t="str">
        <f t="shared" si="12"/>
        <v>#N/A N/A</v>
      </c>
      <c r="BF39" t="str">
        <f t="shared" si="13"/>
        <v>#N/A N/A</v>
      </c>
      <c r="BG39">
        <f t="shared" si="15"/>
        <v>52.7</v>
      </c>
      <c r="BH39">
        <v>50</v>
      </c>
    </row>
    <row r="40" spans="1:60" x14ac:dyDescent="0.3">
      <c r="A40" s="3">
        <v>42369</v>
      </c>
      <c r="B40">
        <v>54.2</v>
      </c>
      <c r="D40" s="3">
        <v>42369</v>
      </c>
      <c r="E40">
        <v>53.2</v>
      </c>
      <c r="G40" s="3">
        <f t="shared" si="0"/>
        <v>42369</v>
      </c>
      <c r="H40">
        <f t="shared" si="0"/>
        <v>54.2</v>
      </c>
      <c r="I40">
        <f t="shared" si="1"/>
        <v>53.2</v>
      </c>
      <c r="J40">
        <v>50</v>
      </c>
      <c r="L40" s="3">
        <v>41121</v>
      </c>
      <c r="M40" t="s">
        <v>126</v>
      </c>
      <c r="O40" s="3">
        <v>41121</v>
      </c>
      <c r="P40" t="s">
        <v>126</v>
      </c>
      <c r="R40" s="3">
        <v>41121</v>
      </c>
      <c r="S40" t="s">
        <v>126</v>
      </c>
      <c r="U40" s="3">
        <v>41121</v>
      </c>
      <c r="V40" t="s">
        <v>126</v>
      </c>
      <c r="X40" s="3">
        <v>41121</v>
      </c>
      <c r="Y40" t="s">
        <v>126</v>
      </c>
      <c r="AA40" s="3">
        <f t="shared" si="2"/>
        <v>41121</v>
      </c>
      <c r="AB40" t="str">
        <f t="shared" si="3"/>
        <v>#N/A N/A</v>
      </c>
      <c r="AC40" t="str">
        <f t="shared" si="4"/>
        <v>#N/A N/A</v>
      </c>
      <c r="AD40" t="str">
        <f t="shared" si="5"/>
        <v>#N/A N/A</v>
      </c>
      <c r="AE40" t="str">
        <f t="shared" si="6"/>
        <v>#N/A N/A</v>
      </c>
      <c r="AF40" t="str">
        <f t="shared" si="7"/>
        <v>#N/A N/A</v>
      </c>
      <c r="AG40">
        <f t="shared" si="14"/>
        <v>51</v>
      </c>
      <c r="AH40">
        <v>50</v>
      </c>
      <c r="AL40" s="3">
        <v>41060</v>
      </c>
      <c r="AM40" t="s">
        <v>126</v>
      </c>
      <c r="AO40" s="3">
        <v>41060</v>
      </c>
      <c r="AP40" t="s">
        <v>126</v>
      </c>
      <c r="AR40" s="3">
        <v>41060</v>
      </c>
      <c r="AS40" t="s">
        <v>126</v>
      </c>
      <c r="AU40" s="3">
        <v>41060</v>
      </c>
      <c r="AV40" t="s">
        <v>126</v>
      </c>
      <c r="AX40" s="3">
        <v>41060</v>
      </c>
      <c r="AY40" t="s">
        <v>126</v>
      </c>
      <c r="BA40" s="3">
        <f t="shared" si="8"/>
        <v>41060</v>
      </c>
      <c r="BB40" t="str">
        <f t="shared" si="9"/>
        <v>#N/A N/A</v>
      </c>
      <c r="BC40" t="str">
        <f t="shared" si="10"/>
        <v>#N/A N/A</v>
      </c>
      <c r="BD40" t="str">
        <f t="shared" si="11"/>
        <v>#N/A N/A</v>
      </c>
      <c r="BE40" t="str">
        <f t="shared" si="12"/>
        <v>#N/A N/A</v>
      </c>
      <c r="BF40" t="str">
        <f t="shared" si="13"/>
        <v>#N/A N/A</v>
      </c>
      <c r="BG40">
        <f t="shared" si="15"/>
        <v>53.7</v>
      </c>
      <c r="BH40">
        <v>50</v>
      </c>
    </row>
    <row r="41" spans="1:60" x14ac:dyDescent="0.3">
      <c r="A41" s="3">
        <v>42400</v>
      </c>
      <c r="B41">
        <v>53.6</v>
      </c>
      <c r="D41" s="3">
        <v>42400</v>
      </c>
      <c r="E41">
        <v>52.3</v>
      </c>
      <c r="G41" s="3">
        <f t="shared" si="0"/>
        <v>42400</v>
      </c>
      <c r="H41">
        <f t="shared" si="0"/>
        <v>53.6</v>
      </c>
      <c r="I41">
        <f t="shared" si="1"/>
        <v>52.3</v>
      </c>
      <c r="J41">
        <v>50</v>
      </c>
      <c r="L41" s="3">
        <v>41152</v>
      </c>
      <c r="M41" t="s">
        <v>126</v>
      </c>
      <c r="O41" s="3">
        <v>41152</v>
      </c>
      <c r="P41" t="s">
        <v>126</v>
      </c>
      <c r="R41" s="3">
        <v>41152</v>
      </c>
      <c r="S41" t="s">
        <v>126</v>
      </c>
      <c r="U41" s="3">
        <v>41152</v>
      </c>
      <c r="V41" t="s">
        <v>126</v>
      </c>
      <c r="X41" s="3">
        <v>41152</v>
      </c>
      <c r="Y41" t="s">
        <v>126</v>
      </c>
      <c r="AA41" s="3">
        <f t="shared" si="2"/>
        <v>41152</v>
      </c>
      <c r="AB41" t="str">
        <f t="shared" si="3"/>
        <v>#N/A N/A</v>
      </c>
      <c r="AC41" t="str">
        <f t="shared" si="4"/>
        <v>#N/A N/A</v>
      </c>
      <c r="AD41" t="str">
        <f t="shared" si="5"/>
        <v>#N/A N/A</v>
      </c>
      <c r="AE41" t="str">
        <f t="shared" si="6"/>
        <v>#N/A N/A</v>
      </c>
      <c r="AF41" t="str">
        <f t="shared" si="7"/>
        <v>#N/A N/A</v>
      </c>
      <c r="AG41">
        <f t="shared" si="14"/>
        <v>52.2</v>
      </c>
      <c r="AH41">
        <v>50</v>
      </c>
      <c r="AL41" s="3">
        <v>41090</v>
      </c>
      <c r="AM41" t="s">
        <v>126</v>
      </c>
      <c r="AO41" s="3">
        <v>41090</v>
      </c>
      <c r="AP41" t="s">
        <v>126</v>
      </c>
      <c r="AR41" s="3">
        <v>41090</v>
      </c>
      <c r="AS41" t="s">
        <v>126</v>
      </c>
      <c r="AU41" s="3">
        <v>41090</v>
      </c>
      <c r="AV41" t="s">
        <v>126</v>
      </c>
      <c r="AX41" s="3">
        <v>41090</v>
      </c>
      <c r="AY41" t="s">
        <v>126</v>
      </c>
      <c r="BA41" s="3">
        <f t="shared" si="8"/>
        <v>41090</v>
      </c>
      <c r="BB41" t="str">
        <f t="shared" si="9"/>
        <v>#N/A N/A</v>
      </c>
      <c r="BC41" t="str">
        <f t="shared" si="10"/>
        <v>#N/A N/A</v>
      </c>
      <c r="BD41" t="str">
        <f t="shared" si="11"/>
        <v>#N/A N/A</v>
      </c>
      <c r="BE41" t="str">
        <f t="shared" si="12"/>
        <v>#N/A N/A</v>
      </c>
      <c r="BF41" t="str">
        <f t="shared" si="13"/>
        <v>#N/A N/A</v>
      </c>
      <c r="BG41">
        <f t="shared" si="15"/>
        <v>54.2</v>
      </c>
      <c r="BH41">
        <v>50</v>
      </c>
    </row>
    <row r="42" spans="1:60" x14ac:dyDescent="0.3">
      <c r="A42" s="3">
        <v>42429</v>
      </c>
      <c r="B42">
        <v>53.3</v>
      </c>
      <c r="D42" s="3">
        <v>42429</v>
      </c>
      <c r="E42">
        <v>51.2</v>
      </c>
      <c r="G42" s="3">
        <f t="shared" si="0"/>
        <v>42429</v>
      </c>
      <c r="H42">
        <f t="shared" si="0"/>
        <v>53.3</v>
      </c>
      <c r="I42">
        <f t="shared" si="1"/>
        <v>51.2</v>
      </c>
      <c r="J42">
        <v>50</v>
      </c>
      <c r="L42" s="3">
        <v>41182</v>
      </c>
      <c r="M42" t="s">
        <v>126</v>
      </c>
      <c r="O42" s="3">
        <v>41182</v>
      </c>
      <c r="P42" t="s">
        <v>126</v>
      </c>
      <c r="R42" s="3">
        <v>41182</v>
      </c>
      <c r="S42" t="s">
        <v>126</v>
      </c>
      <c r="U42" s="3">
        <v>41182</v>
      </c>
      <c r="V42" t="s">
        <v>126</v>
      </c>
      <c r="X42" s="3">
        <v>41182</v>
      </c>
      <c r="Y42" t="s">
        <v>126</v>
      </c>
      <c r="AA42" s="3">
        <f t="shared" si="2"/>
        <v>41182</v>
      </c>
      <c r="AB42" t="str">
        <f t="shared" si="3"/>
        <v>#N/A N/A</v>
      </c>
      <c r="AC42" t="str">
        <f t="shared" si="4"/>
        <v>#N/A N/A</v>
      </c>
      <c r="AD42" t="str">
        <f t="shared" si="5"/>
        <v>#N/A N/A</v>
      </c>
      <c r="AE42" t="str">
        <f t="shared" si="6"/>
        <v>#N/A N/A</v>
      </c>
      <c r="AF42" t="str">
        <f t="shared" si="7"/>
        <v>#N/A N/A</v>
      </c>
      <c r="AG42">
        <f t="shared" si="14"/>
        <v>52</v>
      </c>
      <c r="AH42">
        <v>50</v>
      </c>
      <c r="AL42" s="3">
        <v>41121</v>
      </c>
      <c r="AM42" t="s">
        <v>126</v>
      </c>
      <c r="AO42" s="3">
        <v>41121</v>
      </c>
      <c r="AP42" t="s">
        <v>126</v>
      </c>
      <c r="AR42" s="3">
        <v>41121</v>
      </c>
      <c r="AS42" t="s">
        <v>126</v>
      </c>
      <c r="AU42" s="3">
        <v>41121</v>
      </c>
      <c r="AV42" t="s">
        <v>126</v>
      </c>
      <c r="AX42" s="3">
        <v>41121</v>
      </c>
      <c r="AY42" t="s">
        <v>126</v>
      </c>
      <c r="BA42" s="3">
        <f t="shared" si="8"/>
        <v>41121</v>
      </c>
      <c r="BB42" t="str">
        <f t="shared" si="9"/>
        <v>#N/A N/A</v>
      </c>
      <c r="BC42" t="str">
        <f t="shared" si="10"/>
        <v>#N/A N/A</v>
      </c>
      <c r="BD42" t="str">
        <f t="shared" si="11"/>
        <v>#N/A N/A</v>
      </c>
      <c r="BE42" t="str">
        <f t="shared" si="12"/>
        <v>#N/A N/A</v>
      </c>
      <c r="BF42" t="str">
        <f t="shared" si="13"/>
        <v>#N/A N/A</v>
      </c>
      <c r="BG42">
        <f t="shared" si="15"/>
        <v>54.1</v>
      </c>
      <c r="BH42">
        <v>50</v>
      </c>
    </row>
    <row r="43" spans="1:60" x14ac:dyDescent="0.3">
      <c r="A43" s="3">
        <v>42460</v>
      </c>
      <c r="B43">
        <v>53.1</v>
      </c>
      <c r="D43" s="3">
        <v>42460</v>
      </c>
      <c r="E43">
        <v>51.6</v>
      </c>
      <c r="G43" s="3">
        <f t="shared" si="0"/>
        <v>42460</v>
      </c>
      <c r="H43">
        <f t="shared" si="0"/>
        <v>53.1</v>
      </c>
      <c r="I43">
        <f t="shared" si="1"/>
        <v>51.6</v>
      </c>
      <c r="J43">
        <v>50</v>
      </c>
      <c r="L43" s="3">
        <v>41213</v>
      </c>
      <c r="M43" t="s">
        <v>126</v>
      </c>
      <c r="O43" s="3">
        <v>41213</v>
      </c>
      <c r="P43" t="s">
        <v>126</v>
      </c>
      <c r="R43" s="3">
        <v>41213</v>
      </c>
      <c r="S43" t="s">
        <v>126</v>
      </c>
      <c r="U43" s="3">
        <v>41213</v>
      </c>
      <c r="V43" t="s">
        <v>126</v>
      </c>
      <c r="X43" s="3">
        <v>41213</v>
      </c>
      <c r="Y43" t="s">
        <v>126</v>
      </c>
      <c r="AA43" s="3">
        <f t="shared" si="2"/>
        <v>41213</v>
      </c>
      <c r="AB43" t="str">
        <f t="shared" si="3"/>
        <v>#N/A N/A</v>
      </c>
      <c r="AC43" t="str">
        <f t="shared" si="4"/>
        <v>#N/A N/A</v>
      </c>
      <c r="AD43" t="str">
        <f t="shared" si="5"/>
        <v>#N/A N/A</v>
      </c>
      <c r="AE43" t="str">
        <f t="shared" si="6"/>
        <v>#N/A N/A</v>
      </c>
      <c r="AF43" t="str">
        <f t="shared" si="7"/>
        <v>#N/A N/A</v>
      </c>
      <c r="AG43">
        <f t="shared" si="14"/>
        <v>52.2</v>
      </c>
      <c r="AH43">
        <v>50</v>
      </c>
      <c r="AL43" s="3">
        <v>41152</v>
      </c>
      <c r="AM43" t="s">
        <v>126</v>
      </c>
      <c r="AO43" s="3">
        <v>41152</v>
      </c>
      <c r="AP43" t="s">
        <v>126</v>
      </c>
      <c r="AR43" s="3">
        <v>41152</v>
      </c>
      <c r="AS43" t="s">
        <v>126</v>
      </c>
      <c r="AU43" s="3">
        <v>41152</v>
      </c>
      <c r="AV43" t="s">
        <v>126</v>
      </c>
      <c r="AX43" s="3">
        <v>41152</v>
      </c>
      <c r="AY43" t="s">
        <v>126</v>
      </c>
      <c r="BA43" s="3">
        <f t="shared" si="8"/>
        <v>41152</v>
      </c>
      <c r="BB43" t="str">
        <f t="shared" si="9"/>
        <v>#N/A N/A</v>
      </c>
      <c r="BC43" t="str">
        <f t="shared" si="10"/>
        <v>#N/A N/A</v>
      </c>
      <c r="BD43" t="str">
        <f t="shared" si="11"/>
        <v>#N/A N/A</v>
      </c>
      <c r="BE43" t="str">
        <f t="shared" si="12"/>
        <v>#N/A N/A</v>
      </c>
      <c r="BF43" t="str">
        <f t="shared" si="13"/>
        <v>#N/A N/A</v>
      </c>
      <c r="BG43">
        <f t="shared" si="15"/>
        <v>53.8</v>
      </c>
      <c r="BH43">
        <v>50</v>
      </c>
    </row>
    <row r="44" spans="1:60" x14ac:dyDescent="0.3">
      <c r="A44" s="3">
        <v>42490</v>
      </c>
      <c r="B44">
        <v>53.1</v>
      </c>
      <c r="D44" s="3">
        <v>42490</v>
      </c>
      <c r="E44">
        <v>51.7</v>
      </c>
      <c r="G44" s="3">
        <f t="shared" si="0"/>
        <v>42490</v>
      </c>
      <c r="H44">
        <f t="shared" si="0"/>
        <v>53.1</v>
      </c>
      <c r="I44">
        <f t="shared" si="1"/>
        <v>51.7</v>
      </c>
      <c r="J44">
        <v>50</v>
      </c>
      <c r="L44" s="3">
        <v>41243</v>
      </c>
      <c r="M44" t="s">
        <v>126</v>
      </c>
      <c r="O44" s="3">
        <v>41243</v>
      </c>
      <c r="P44" t="s">
        <v>126</v>
      </c>
      <c r="R44" s="3">
        <v>41243</v>
      </c>
      <c r="S44" t="s">
        <v>126</v>
      </c>
      <c r="U44" s="3">
        <v>41243</v>
      </c>
      <c r="V44" t="s">
        <v>126</v>
      </c>
      <c r="X44" s="3">
        <v>41243</v>
      </c>
      <c r="Y44" t="s">
        <v>126</v>
      </c>
      <c r="AA44" s="3">
        <f t="shared" si="2"/>
        <v>41243</v>
      </c>
      <c r="AB44" t="str">
        <f t="shared" si="3"/>
        <v>#N/A N/A</v>
      </c>
      <c r="AC44" t="str">
        <f t="shared" si="4"/>
        <v>#N/A N/A</v>
      </c>
      <c r="AD44" t="str">
        <f t="shared" si="5"/>
        <v>#N/A N/A</v>
      </c>
      <c r="AE44" t="str">
        <f t="shared" si="6"/>
        <v>#N/A N/A</v>
      </c>
      <c r="AF44" t="str">
        <f t="shared" si="7"/>
        <v>#N/A N/A</v>
      </c>
      <c r="AG44">
        <f t="shared" si="14"/>
        <v>52.5</v>
      </c>
      <c r="AH44">
        <v>50</v>
      </c>
      <c r="AL44" s="3">
        <v>41182</v>
      </c>
      <c r="AM44" t="s">
        <v>126</v>
      </c>
      <c r="AO44" s="3">
        <v>41182</v>
      </c>
      <c r="AP44" t="s">
        <v>126</v>
      </c>
      <c r="AR44" s="3">
        <v>41182</v>
      </c>
      <c r="AS44" t="s">
        <v>126</v>
      </c>
      <c r="AU44" s="3">
        <v>41182</v>
      </c>
      <c r="AV44" t="s">
        <v>126</v>
      </c>
      <c r="AX44" s="3">
        <v>41182</v>
      </c>
      <c r="AY44" t="s">
        <v>126</v>
      </c>
      <c r="BA44" s="3">
        <f t="shared" si="8"/>
        <v>41182</v>
      </c>
      <c r="BB44" t="str">
        <f t="shared" si="9"/>
        <v>#N/A N/A</v>
      </c>
      <c r="BC44" t="str">
        <f t="shared" si="10"/>
        <v>#N/A N/A</v>
      </c>
      <c r="BD44" t="str">
        <f t="shared" si="11"/>
        <v>#N/A N/A</v>
      </c>
      <c r="BE44" t="str">
        <f t="shared" si="12"/>
        <v>#N/A N/A</v>
      </c>
      <c r="BF44" t="str">
        <f t="shared" si="13"/>
        <v>#N/A N/A</v>
      </c>
      <c r="BG44">
        <f t="shared" si="15"/>
        <v>54.4</v>
      </c>
      <c r="BH44">
        <v>50</v>
      </c>
    </row>
    <row r="45" spans="1:60" x14ac:dyDescent="0.3">
      <c r="A45" s="3">
        <v>42521</v>
      </c>
      <c r="B45">
        <v>53.3</v>
      </c>
      <c r="D45" s="3">
        <v>42521</v>
      </c>
      <c r="E45">
        <v>51.5</v>
      </c>
      <c r="G45" s="3">
        <f t="shared" si="0"/>
        <v>42521</v>
      </c>
      <c r="H45">
        <f t="shared" si="0"/>
        <v>53.3</v>
      </c>
      <c r="I45">
        <f t="shared" si="1"/>
        <v>51.5</v>
      </c>
      <c r="J45">
        <v>50</v>
      </c>
      <c r="L45" s="3">
        <v>41274</v>
      </c>
      <c r="M45" t="s">
        <v>126</v>
      </c>
      <c r="O45" s="3">
        <v>41274</v>
      </c>
      <c r="P45" t="s">
        <v>126</v>
      </c>
      <c r="R45" s="3">
        <v>41274</v>
      </c>
      <c r="S45" t="s">
        <v>126</v>
      </c>
      <c r="U45" s="3">
        <v>41274</v>
      </c>
      <c r="V45" t="s">
        <v>126</v>
      </c>
      <c r="X45" s="3">
        <v>41274</v>
      </c>
      <c r="Y45" t="s">
        <v>126</v>
      </c>
      <c r="AA45" s="3">
        <f t="shared" si="2"/>
        <v>41274</v>
      </c>
      <c r="AB45" t="str">
        <f t="shared" si="3"/>
        <v>#N/A N/A</v>
      </c>
      <c r="AC45" t="str">
        <f t="shared" si="4"/>
        <v>#N/A N/A</v>
      </c>
      <c r="AD45" t="str">
        <f t="shared" si="5"/>
        <v>#N/A N/A</v>
      </c>
      <c r="AE45" t="str">
        <f t="shared" si="6"/>
        <v>#N/A N/A</v>
      </c>
      <c r="AF45" t="str">
        <f t="shared" si="7"/>
        <v>#N/A N/A</v>
      </c>
      <c r="AG45">
        <f t="shared" si="14"/>
        <v>52.4</v>
      </c>
      <c r="AH45">
        <v>50</v>
      </c>
      <c r="AL45" s="3">
        <v>41213</v>
      </c>
      <c r="AM45" t="s">
        <v>126</v>
      </c>
      <c r="AO45" s="3">
        <v>41213</v>
      </c>
      <c r="AP45" t="s">
        <v>126</v>
      </c>
      <c r="AR45" s="3">
        <v>41213</v>
      </c>
      <c r="AS45" t="s">
        <v>126</v>
      </c>
      <c r="AU45" s="3">
        <v>41213</v>
      </c>
      <c r="AV45" t="s">
        <v>126</v>
      </c>
      <c r="AX45" s="3">
        <v>41213</v>
      </c>
      <c r="AY45" t="s">
        <v>126</v>
      </c>
      <c r="BA45" s="3">
        <f t="shared" si="8"/>
        <v>41213</v>
      </c>
      <c r="BB45" t="str">
        <f t="shared" si="9"/>
        <v>#N/A N/A</v>
      </c>
      <c r="BC45" t="str">
        <f t="shared" si="10"/>
        <v>#N/A N/A</v>
      </c>
      <c r="BD45" t="str">
        <f t="shared" si="11"/>
        <v>#N/A N/A</v>
      </c>
      <c r="BE45" t="str">
        <f t="shared" si="12"/>
        <v>#N/A N/A</v>
      </c>
      <c r="BF45" t="str">
        <f t="shared" si="13"/>
        <v>#N/A N/A</v>
      </c>
      <c r="BG45">
        <f t="shared" si="15"/>
        <v>54</v>
      </c>
      <c r="BH45">
        <v>50</v>
      </c>
    </row>
    <row r="46" spans="1:60" x14ac:dyDescent="0.3">
      <c r="A46" s="3">
        <v>42551</v>
      </c>
      <c r="B46">
        <v>52.8</v>
      </c>
      <c r="D46" s="3">
        <v>42551</v>
      </c>
      <c r="E46">
        <v>52.8</v>
      </c>
      <c r="G46" s="3">
        <f t="shared" si="0"/>
        <v>42551</v>
      </c>
      <c r="H46">
        <f t="shared" si="0"/>
        <v>52.8</v>
      </c>
      <c r="I46">
        <f t="shared" si="1"/>
        <v>52.8</v>
      </c>
      <c r="J46">
        <v>50</v>
      </c>
      <c r="L46" s="3">
        <v>41305</v>
      </c>
      <c r="M46" t="s">
        <v>126</v>
      </c>
      <c r="O46" s="3">
        <v>41305</v>
      </c>
      <c r="P46" t="s">
        <v>126</v>
      </c>
      <c r="R46" s="3">
        <v>41305</v>
      </c>
      <c r="S46" t="s">
        <v>126</v>
      </c>
      <c r="U46" s="3">
        <v>41305</v>
      </c>
      <c r="V46" t="s">
        <v>126</v>
      </c>
      <c r="X46" s="3">
        <v>41305</v>
      </c>
      <c r="Y46" t="s">
        <v>126</v>
      </c>
      <c r="AA46" s="3">
        <f t="shared" si="2"/>
        <v>41305</v>
      </c>
      <c r="AB46" t="str">
        <f t="shared" si="3"/>
        <v>#N/A N/A</v>
      </c>
      <c r="AC46" t="str">
        <f t="shared" si="4"/>
        <v>#N/A N/A</v>
      </c>
      <c r="AD46" t="str">
        <f t="shared" si="5"/>
        <v>#N/A N/A</v>
      </c>
      <c r="AE46" t="str">
        <f t="shared" si="6"/>
        <v>#N/A N/A</v>
      </c>
      <c r="AF46" t="str">
        <f t="shared" si="7"/>
        <v>#N/A N/A</v>
      </c>
      <c r="AG46">
        <f t="shared" si="14"/>
        <v>52.3</v>
      </c>
      <c r="AH46">
        <v>50</v>
      </c>
      <c r="AL46" s="3">
        <v>41243</v>
      </c>
      <c r="AM46" t="s">
        <v>126</v>
      </c>
      <c r="AO46" s="3">
        <v>41243</v>
      </c>
      <c r="AP46" t="s">
        <v>126</v>
      </c>
      <c r="AR46" s="3">
        <v>41243</v>
      </c>
      <c r="AS46" t="s">
        <v>126</v>
      </c>
      <c r="AU46" s="3">
        <v>41243</v>
      </c>
      <c r="AV46" t="s">
        <v>126</v>
      </c>
      <c r="AX46" s="3">
        <v>41243</v>
      </c>
      <c r="AY46" t="s">
        <v>126</v>
      </c>
      <c r="BA46" s="3">
        <f t="shared" si="8"/>
        <v>41243</v>
      </c>
      <c r="BB46" t="str">
        <f t="shared" si="9"/>
        <v>#N/A N/A</v>
      </c>
      <c r="BC46" t="str">
        <f t="shared" si="10"/>
        <v>#N/A N/A</v>
      </c>
      <c r="BD46" t="str">
        <f t="shared" si="11"/>
        <v>#N/A N/A</v>
      </c>
      <c r="BE46" t="str">
        <f t="shared" si="12"/>
        <v>#N/A N/A</v>
      </c>
      <c r="BF46" t="str">
        <f t="shared" si="13"/>
        <v>#N/A N/A</v>
      </c>
      <c r="BG46">
        <f t="shared" si="15"/>
        <v>54.4</v>
      </c>
      <c r="BH46">
        <v>50</v>
      </c>
    </row>
    <row r="47" spans="1:60" x14ac:dyDescent="0.3">
      <c r="A47" s="3">
        <v>42582</v>
      </c>
      <c r="B47">
        <v>52.9</v>
      </c>
      <c r="D47" s="3">
        <v>42582</v>
      </c>
      <c r="E47">
        <v>52</v>
      </c>
      <c r="G47" s="3">
        <f t="shared" si="0"/>
        <v>42582</v>
      </c>
      <c r="H47">
        <f t="shared" si="0"/>
        <v>52.9</v>
      </c>
      <c r="I47">
        <f t="shared" si="1"/>
        <v>52</v>
      </c>
      <c r="J47">
        <v>50</v>
      </c>
      <c r="L47" s="3">
        <v>41333</v>
      </c>
      <c r="M47" t="s">
        <v>126</v>
      </c>
      <c r="O47" s="3">
        <v>41333</v>
      </c>
      <c r="P47" t="s">
        <v>126</v>
      </c>
      <c r="R47" s="3">
        <v>41333</v>
      </c>
      <c r="S47" t="s">
        <v>126</v>
      </c>
      <c r="U47" s="3">
        <v>41333</v>
      </c>
      <c r="V47" t="s">
        <v>126</v>
      </c>
      <c r="X47" s="3">
        <v>41333</v>
      </c>
      <c r="Y47" t="s">
        <v>126</v>
      </c>
      <c r="AA47" s="3">
        <f t="shared" si="2"/>
        <v>41333</v>
      </c>
      <c r="AB47" t="str">
        <f t="shared" si="3"/>
        <v>#N/A N/A</v>
      </c>
      <c r="AC47" t="str">
        <f t="shared" si="4"/>
        <v>#N/A N/A</v>
      </c>
      <c r="AD47" t="str">
        <f t="shared" si="5"/>
        <v>#N/A N/A</v>
      </c>
      <c r="AE47" t="str">
        <f t="shared" si="6"/>
        <v>#N/A N/A</v>
      </c>
      <c r="AF47" t="str">
        <f t="shared" si="7"/>
        <v>#N/A N/A</v>
      </c>
      <c r="AG47">
        <f t="shared" si="14"/>
        <v>52</v>
      </c>
      <c r="AH47">
        <v>50</v>
      </c>
      <c r="AL47" s="3">
        <v>41274</v>
      </c>
      <c r="AM47" t="s">
        <v>126</v>
      </c>
      <c r="AO47" s="3">
        <v>41274</v>
      </c>
      <c r="AP47" t="s">
        <v>126</v>
      </c>
      <c r="AR47" s="3">
        <v>41274</v>
      </c>
      <c r="AS47" t="s">
        <v>126</v>
      </c>
      <c r="AU47" s="3">
        <v>41274</v>
      </c>
      <c r="AV47" t="s">
        <v>126</v>
      </c>
      <c r="AX47" s="3">
        <v>41274</v>
      </c>
      <c r="AY47" t="s">
        <v>126</v>
      </c>
      <c r="BA47" s="3">
        <f t="shared" si="8"/>
        <v>41274</v>
      </c>
      <c r="BB47" t="str">
        <f t="shared" si="9"/>
        <v>#N/A N/A</v>
      </c>
      <c r="BC47" t="str">
        <f t="shared" si="10"/>
        <v>#N/A N/A</v>
      </c>
      <c r="BD47" t="str">
        <f t="shared" si="11"/>
        <v>#N/A N/A</v>
      </c>
      <c r="BE47" t="str">
        <f t="shared" si="12"/>
        <v>#N/A N/A</v>
      </c>
      <c r="BF47" t="str">
        <f t="shared" si="13"/>
        <v>#N/A N/A</v>
      </c>
      <c r="BG47">
        <f t="shared" si="15"/>
        <v>53.7</v>
      </c>
      <c r="BH47">
        <v>50</v>
      </c>
    </row>
    <row r="48" spans="1:60" x14ac:dyDescent="0.3">
      <c r="A48" s="3">
        <v>42613</v>
      </c>
      <c r="B48">
        <v>52.8</v>
      </c>
      <c r="D48" s="3">
        <v>42613</v>
      </c>
      <c r="E48">
        <v>51.7</v>
      </c>
      <c r="G48" s="3">
        <f t="shared" si="0"/>
        <v>42613</v>
      </c>
      <c r="H48">
        <f t="shared" si="0"/>
        <v>52.8</v>
      </c>
      <c r="I48">
        <f t="shared" si="1"/>
        <v>51.7</v>
      </c>
      <c r="J48">
        <v>50</v>
      </c>
      <c r="L48" s="3">
        <v>41364</v>
      </c>
      <c r="M48" t="s">
        <v>126</v>
      </c>
      <c r="O48" s="3">
        <v>41364</v>
      </c>
      <c r="P48" t="s">
        <v>126</v>
      </c>
      <c r="R48" s="3">
        <v>41364</v>
      </c>
      <c r="S48" t="s">
        <v>126</v>
      </c>
      <c r="U48" s="3">
        <v>41364</v>
      </c>
      <c r="V48" t="s">
        <v>126</v>
      </c>
      <c r="X48" s="3">
        <v>41364</v>
      </c>
      <c r="Y48" t="s">
        <v>126</v>
      </c>
      <c r="AA48" s="3">
        <f t="shared" si="2"/>
        <v>41364</v>
      </c>
      <c r="AB48" t="str">
        <f t="shared" si="3"/>
        <v>#N/A N/A</v>
      </c>
      <c r="AC48" t="str">
        <f t="shared" si="4"/>
        <v>#N/A N/A</v>
      </c>
      <c r="AD48" t="str">
        <f t="shared" si="5"/>
        <v>#N/A N/A</v>
      </c>
      <c r="AE48" t="str">
        <f t="shared" si="6"/>
        <v>#N/A N/A</v>
      </c>
      <c r="AF48" t="str">
        <f t="shared" si="7"/>
        <v>#N/A N/A</v>
      </c>
      <c r="AG48">
        <f t="shared" si="14"/>
        <v>52.3</v>
      </c>
      <c r="AH48">
        <v>50</v>
      </c>
      <c r="AL48" s="3">
        <v>41305</v>
      </c>
      <c r="AM48" t="s">
        <v>126</v>
      </c>
      <c r="AO48" s="3">
        <v>41305</v>
      </c>
      <c r="AP48" t="s">
        <v>126</v>
      </c>
      <c r="AR48" s="3">
        <v>41305</v>
      </c>
      <c r="AS48" t="s">
        <v>126</v>
      </c>
      <c r="AU48" s="3">
        <v>41305</v>
      </c>
      <c r="AV48" t="s">
        <v>126</v>
      </c>
      <c r="AX48" s="3">
        <v>41305</v>
      </c>
      <c r="AY48" t="s">
        <v>126</v>
      </c>
      <c r="BA48" s="3">
        <f t="shared" si="8"/>
        <v>41305</v>
      </c>
      <c r="BB48" t="str">
        <f t="shared" si="9"/>
        <v>#N/A N/A</v>
      </c>
      <c r="BC48" t="str">
        <f t="shared" si="10"/>
        <v>#N/A N/A</v>
      </c>
      <c r="BD48" t="str">
        <f t="shared" si="11"/>
        <v>#N/A N/A</v>
      </c>
      <c r="BE48" t="str">
        <f t="shared" si="12"/>
        <v>#N/A N/A</v>
      </c>
      <c r="BF48" t="str">
        <f t="shared" si="13"/>
        <v>#N/A N/A</v>
      </c>
      <c r="BG48">
        <f t="shared" si="15"/>
        <v>54.1</v>
      </c>
      <c r="BH48">
        <v>50</v>
      </c>
    </row>
    <row r="49" spans="1:60" x14ac:dyDescent="0.3">
      <c r="A49" s="3">
        <v>42643</v>
      </c>
      <c r="B49">
        <v>52.2</v>
      </c>
      <c r="D49" s="3">
        <v>42643</v>
      </c>
      <c r="E49">
        <v>52.6</v>
      </c>
      <c r="G49" s="3">
        <f t="shared" si="0"/>
        <v>42643</v>
      </c>
      <c r="H49">
        <f t="shared" si="0"/>
        <v>52.2</v>
      </c>
      <c r="I49">
        <f t="shared" si="1"/>
        <v>52.6</v>
      </c>
      <c r="J49">
        <v>50</v>
      </c>
      <c r="L49" s="3">
        <v>41394</v>
      </c>
      <c r="M49" t="s">
        <v>126</v>
      </c>
      <c r="O49" s="3">
        <v>41394</v>
      </c>
      <c r="P49" t="s">
        <v>126</v>
      </c>
      <c r="R49" s="3">
        <v>41394</v>
      </c>
      <c r="S49" t="s">
        <v>126</v>
      </c>
      <c r="U49" s="3">
        <v>41394</v>
      </c>
      <c r="V49" t="s">
        <v>126</v>
      </c>
      <c r="X49" s="3">
        <v>41394</v>
      </c>
      <c r="Y49" t="s">
        <v>126</v>
      </c>
      <c r="AA49" s="3">
        <f t="shared" si="2"/>
        <v>41394</v>
      </c>
      <c r="AB49" t="str">
        <f t="shared" si="3"/>
        <v>#N/A N/A</v>
      </c>
      <c r="AC49" t="str">
        <f t="shared" si="4"/>
        <v>#N/A N/A</v>
      </c>
      <c r="AD49" t="str">
        <f t="shared" si="5"/>
        <v>#N/A N/A</v>
      </c>
      <c r="AE49" t="str">
        <f t="shared" si="6"/>
        <v>#N/A N/A</v>
      </c>
      <c r="AF49" t="str">
        <f t="shared" si="7"/>
        <v>#N/A N/A</v>
      </c>
      <c r="AG49">
        <f t="shared" si="14"/>
        <v>52.8</v>
      </c>
      <c r="AH49">
        <v>50</v>
      </c>
      <c r="AL49" s="3">
        <v>41333</v>
      </c>
      <c r="AM49" t="s">
        <v>126</v>
      </c>
      <c r="AO49" s="3">
        <v>41333</v>
      </c>
      <c r="AP49" t="s">
        <v>126</v>
      </c>
      <c r="AR49" s="3">
        <v>41333</v>
      </c>
      <c r="AS49" t="s">
        <v>126</v>
      </c>
      <c r="AU49" s="3">
        <v>41333</v>
      </c>
      <c r="AV49" t="s">
        <v>126</v>
      </c>
      <c r="AX49" s="3">
        <v>41333</v>
      </c>
      <c r="AY49" t="s">
        <v>126</v>
      </c>
      <c r="BA49" s="3">
        <f t="shared" si="8"/>
        <v>41333</v>
      </c>
      <c r="BB49" t="str">
        <f t="shared" si="9"/>
        <v>#N/A N/A</v>
      </c>
      <c r="BC49" t="str">
        <f t="shared" si="10"/>
        <v>#N/A N/A</v>
      </c>
      <c r="BD49" t="str">
        <f t="shared" si="11"/>
        <v>#N/A N/A</v>
      </c>
      <c r="BE49" t="str">
        <f t="shared" si="12"/>
        <v>#N/A N/A</v>
      </c>
      <c r="BF49" t="str">
        <f t="shared" si="13"/>
        <v>#N/A N/A</v>
      </c>
      <c r="BG49">
        <f t="shared" si="15"/>
        <v>54.2</v>
      </c>
      <c r="BH49">
        <v>50</v>
      </c>
    </row>
    <row r="50" spans="1:60" x14ac:dyDescent="0.3">
      <c r="A50" s="3">
        <v>42674</v>
      </c>
      <c r="B50">
        <v>52.8</v>
      </c>
      <c r="D50" s="3">
        <v>42674</v>
      </c>
      <c r="E50">
        <v>53.5</v>
      </c>
      <c r="G50" s="3">
        <f t="shared" si="0"/>
        <v>42674</v>
      </c>
      <c r="H50">
        <f t="shared" si="0"/>
        <v>52.8</v>
      </c>
      <c r="I50">
        <f t="shared" si="1"/>
        <v>53.5</v>
      </c>
      <c r="J50">
        <v>50</v>
      </c>
      <c r="L50" s="3">
        <v>41425</v>
      </c>
      <c r="M50" t="s">
        <v>126</v>
      </c>
      <c r="O50" s="3">
        <v>41425</v>
      </c>
      <c r="P50" t="s">
        <v>126</v>
      </c>
      <c r="R50" s="3">
        <v>41425</v>
      </c>
      <c r="S50" t="s">
        <v>126</v>
      </c>
      <c r="U50" s="3">
        <v>41425</v>
      </c>
      <c r="V50" t="s">
        <v>126</v>
      </c>
      <c r="X50" s="3">
        <v>41425</v>
      </c>
      <c r="Y50" t="s">
        <v>126</v>
      </c>
      <c r="AA50" s="3">
        <f t="shared" si="2"/>
        <v>41425</v>
      </c>
      <c r="AB50" t="str">
        <f t="shared" si="3"/>
        <v>#N/A N/A</v>
      </c>
      <c r="AC50" t="str">
        <f t="shared" si="4"/>
        <v>#N/A N/A</v>
      </c>
      <c r="AD50" t="str">
        <f t="shared" si="5"/>
        <v>#N/A N/A</v>
      </c>
      <c r="AE50" t="str">
        <f t="shared" si="6"/>
        <v>#N/A N/A</v>
      </c>
      <c r="AF50" t="str">
        <f t="shared" si="7"/>
        <v>#N/A N/A</v>
      </c>
      <c r="AG50">
        <f t="shared" si="14"/>
        <v>53.2</v>
      </c>
      <c r="AH50">
        <v>50</v>
      </c>
      <c r="AL50" s="3">
        <v>41364</v>
      </c>
      <c r="AM50" t="s">
        <v>126</v>
      </c>
      <c r="AO50" s="3">
        <v>41364</v>
      </c>
      <c r="AP50" t="s">
        <v>126</v>
      </c>
      <c r="AR50" s="3">
        <v>41364</v>
      </c>
      <c r="AS50" t="s">
        <v>126</v>
      </c>
      <c r="AU50" s="3">
        <v>41364</v>
      </c>
      <c r="AV50" t="s">
        <v>126</v>
      </c>
      <c r="AX50" s="3">
        <v>41364</v>
      </c>
      <c r="AY50" t="s">
        <v>126</v>
      </c>
      <c r="BA50" s="3">
        <f t="shared" si="8"/>
        <v>41364</v>
      </c>
      <c r="BB50" t="str">
        <f t="shared" si="9"/>
        <v>#N/A N/A</v>
      </c>
      <c r="BC50" t="str">
        <f t="shared" si="10"/>
        <v>#N/A N/A</v>
      </c>
      <c r="BD50" t="str">
        <f t="shared" si="11"/>
        <v>#N/A N/A</v>
      </c>
      <c r="BE50" t="str">
        <f t="shared" si="12"/>
        <v>#N/A N/A</v>
      </c>
      <c r="BF50" t="str">
        <f t="shared" si="13"/>
        <v>#N/A N/A</v>
      </c>
      <c r="BG50">
        <f t="shared" si="15"/>
        <v>54.2</v>
      </c>
      <c r="BH50">
        <v>50</v>
      </c>
    </row>
    <row r="51" spans="1:60" x14ac:dyDescent="0.3">
      <c r="A51" s="3">
        <v>42704</v>
      </c>
      <c r="B51">
        <v>53.8</v>
      </c>
      <c r="D51" s="3">
        <v>42704</v>
      </c>
      <c r="E51">
        <v>53.7</v>
      </c>
      <c r="G51" s="3">
        <f t="shared" si="0"/>
        <v>42704</v>
      </c>
      <c r="H51">
        <f t="shared" si="0"/>
        <v>53.8</v>
      </c>
      <c r="I51">
        <f t="shared" si="1"/>
        <v>53.7</v>
      </c>
      <c r="J51">
        <v>50</v>
      </c>
      <c r="L51" s="3">
        <v>41455</v>
      </c>
      <c r="M51" t="s">
        <v>126</v>
      </c>
      <c r="O51" s="3">
        <v>41455</v>
      </c>
      <c r="P51" t="s">
        <v>126</v>
      </c>
      <c r="R51" s="3">
        <v>41455</v>
      </c>
      <c r="S51" t="s">
        <v>126</v>
      </c>
      <c r="U51" s="3">
        <v>41455</v>
      </c>
      <c r="V51" t="s">
        <v>126</v>
      </c>
      <c r="X51" s="3">
        <v>41455</v>
      </c>
      <c r="Y51" t="s">
        <v>126</v>
      </c>
      <c r="AA51" s="3">
        <f t="shared" si="2"/>
        <v>41455</v>
      </c>
      <c r="AB51" t="str">
        <f t="shared" si="3"/>
        <v>#N/A N/A</v>
      </c>
      <c r="AC51" t="str">
        <f t="shared" si="4"/>
        <v>#N/A N/A</v>
      </c>
      <c r="AD51" t="str">
        <f t="shared" si="5"/>
        <v>#N/A N/A</v>
      </c>
      <c r="AE51" t="str">
        <f t="shared" si="6"/>
        <v>#N/A N/A</v>
      </c>
      <c r="AF51" t="str">
        <f t="shared" si="7"/>
        <v>#N/A N/A</v>
      </c>
      <c r="AG51">
        <f t="shared" si="14"/>
        <v>52.3</v>
      </c>
      <c r="AH51">
        <v>50</v>
      </c>
      <c r="AL51" s="3">
        <v>41394</v>
      </c>
      <c r="AM51" t="s">
        <v>126</v>
      </c>
      <c r="AO51" s="3">
        <v>41394</v>
      </c>
      <c r="AP51" t="s">
        <v>126</v>
      </c>
      <c r="AR51" s="3">
        <v>41394</v>
      </c>
      <c r="AS51" t="s">
        <v>126</v>
      </c>
      <c r="AU51" s="3">
        <v>41394</v>
      </c>
      <c r="AV51" t="s">
        <v>126</v>
      </c>
      <c r="AX51" s="3">
        <v>41394</v>
      </c>
      <c r="AY51" t="s">
        <v>126</v>
      </c>
      <c r="BA51" s="3">
        <f t="shared" si="8"/>
        <v>41394</v>
      </c>
      <c r="BB51" t="str">
        <f t="shared" si="9"/>
        <v>#N/A N/A</v>
      </c>
      <c r="BC51" t="str">
        <f t="shared" si="10"/>
        <v>#N/A N/A</v>
      </c>
      <c r="BD51" t="str">
        <f t="shared" si="11"/>
        <v>#N/A N/A</v>
      </c>
      <c r="BE51" t="str">
        <f t="shared" si="12"/>
        <v>#N/A N/A</v>
      </c>
      <c r="BF51" t="str">
        <f t="shared" si="13"/>
        <v>#N/A N/A</v>
      </c>
      <c r="BG51">
        <f t="shared" si="15"/>
        <v>53.6</v>
      </c>
      <c r="BH51">
        <v>50</v>
      </c>
    </row>
    <row r="52" spans="1:60" x14ac:dyDescent="0.3">
      <c r="A52" s="3">
        <v>42735</v>
      </c>
      <c r="B52">
        <v>53.7</v>
      </c>
      <c r="D52" s="3">
        <v>42735</v>
      </c>
      <c r="E52">
        <v>54.9</v>
      </c>
      <c r="G52" s="3">
        <f t="shared" si="0"/>
        <v>42735</v>
      </c>
      <c r="H52">
        <f t="shared" si="0"/>
        <v>53.7</v>
      </c>
      <c r="I52">
        <f t="shared" si="1"/>
        <v>54.9</v>
      </c>
      <c r="J52">
        <v>50</v>
      </c>
      <c r="L52" s="3">
        <v>41486</v>
      </c>
      <c r="M52" t="s">
        <v>126</v>
      </c>
      <c r="O52" s="3">
        <v>41486</v>
      </c>
      <c r="P52" t="s">
        <v>126</v>
      </c>
      <c r="R52" s="3">
        <v>41486</v>
      </c>
      <c r="S52" t="s">
        <v>126</v>
      </c>
      <c r="U52" s="3">
        <v>41486</v>
      </c>
      <c r="V52" t="s">
        <v>126</v>
      </c>
      <c r="X52" s="3">
        <v>41486</v>
      </c>
      <c r="Y52" t="s">
        <v>126</v>
      </c>
      <c r="AA52" s="3">
        <f t="shared" si="2"/>
        <v>41486</v>
      </c>
      <c r="AB52" t="str">
        <f t="shared" si="3"/>
        <v>#N/A N/A</v>
      </c>
      <c r="AC52" t="str">
        <f t="shared" si="4"/>
        <v>#N/A N/A</v>
      </c>
      <c r="AD52" t="str">
        <f t="shared" si="5"/>
        <v>#N/A N/A</v>
      </c>
      <c r="AE52" t="str">
        <f t="shared" si="6"/>
        <v>#N/A N/A</v>
      </c>
      <c r="AF52" t="str">
        <f t="shared" si="7"/>
        <v>#N/A N/A</v>
      </c>
      <c r="AG52">
        <f t="shared" si="14"/>
        <v>51.2</v>
      </c>
      <c r="AH52">
        <v>50</v>
      </c>
      <c r="AL52" s="3">
        <v>41425</v>
      </c>
      <c r="AM52" t="s">
        <v>126</v>
      </c>
      <c r="AO52" s="3">
        <v>41425</v>
      </c>
      <c r="AP52" t="s">
        <v>126</v>
      </c>
      <c r="AR52" s="3">
        <v>41425</v>
      </c>
      <c r="AS52" t="s">
        <v>126</v>
      </c>
      <c r="AU52" s="3">
        <v>41425</v>
      </c>
      <c r="AV52" t="s">
        <v>126</v>
      </c>
      <c r="AX52" s="3">
        <v>41425</v>
      </c>
      <c r="AY52" t="s">
        <v>126</v>
      </c>
      <c r="BA52" s="3">
        <f t="shared" si="8"/>
        <v>41425</v>
      </c>
      <c r="BB52" t="str">
        <f t="shared" si="9"/>
        <v>#N/A N/A</v>
      </c>
      <c r="BC52" t="str">
        <f t="shared" si="10"/>
        <v>#N/A N/A</v>
      </c>
      <c r="BD52" t="str">
        <f t="shared" si="11"/>
        <v>#N/A N/A</v>
      </c>
      <c r="BE52" t="str">
        <f t="shared" si="12"/>
        <v>#N/A N/A</v>
      </c>
      <c r="BF52" t="str">
        <f t="shared" si="13"/>
        <v>#N/A N/A</v>
      </c>
      <c r="BG52">
        <f t="shared" si="15"/>
        <v>53.3</v>
      </c>
      <c r="BH52">
        <v>50</v>
      </c>
    </row>
    <row r="53" spans="1:60" x14ac:dyDescent="0.3">
      <c r="A53" s="3">
        <v>42766</v>
      </c>
      <c r="B53">
        <v>53.7</v>
      </c>
      <c r="D53" s="3">
        <v>42766</v>
      </c>
      <c r="E53">
        <v>55.2</v>
      </c>
      <c r="G53" s="3">
        <f t="shared" si="0"/>
        <v>42766</v>
      </c>
      <c r="H53">
        <f t="shared" si="0"/>
        <v>53.7</v>
      </c>
      <c r="I53">
        <f t="shared" si="1"/>
        <v>55.2</v>
      </c>
      <c r="J53">
        <v>50</v>
      </c>
      <c r="L53" s="3">
        <v>41517</v>
      </c>
      <c r="M53" t="s">
        <v>126</v>
      </c>
      <c r="O53" s="3">
        <v>41517</v>
      </c>
      <c r="P53" t="s">
        <v>126</v>
      </c>
      <c r="R53" s="3">
        <v>41517</v>
      </c>
      <c r="S53" t="s">
        <v>126</v>
      </c>
      <c r="U53" s="3">
        <v>41517</v>
      </c>
      <c r="V53" t="s">
        <v>126</v>
      </c>
      <c r="X53" s="3">
        <v>41517</v>
      </c>
      <c r="Y53" t="s">
        <v>126</v>
      </c>
      <c r="AA53" s="3">
        <f t="shared" si="2"/>
        <v>41517</v>
      </c>
      <c r="AB53" t="str">
        <f t="shared" si="3"/>
        <v>#N/A N/A</v>
      </c>
      <c r="AC53" t="str">
        <f t="shared" si="4"/>
        <v>#N/A N/A</v>
      </c>
      <c r="AD53" t="str">
        <f t="shared" si="5"/>
        <v>#N/A N/A</v>
      </c>
      <c r="AE53" t="str">
        <f t="shared" si="6"/>
        <v>#N/A N/A</v>
      </c>
      <c r="AF53" t="str">
        <f t="shared" si="7"/>
        <v>#N/A N/A</v>
      </c>
      <c r="AG53">
        <f t="shared" si="14"/>
        <v>51.6</v>
      </c>
      <c r="AH53">
        <v>50</v>
      </c>
      <c r="AL53" s="3">
        <v>41455</v>
      </c>
      <c r="AM53" t="s">
        <v>126</v>
      </c>
      <c r="AO53" s="3">
        <v>41455</v>
      </c>
      <c r="AP53" t="s">
        <v>126</v>
      </c>
      <c r="AR53" s="3">
        <v>41455</v>
      </c>
      <c r="AS53" t="s">
        <v>126</v>
      </c>
      <c r="AU53" s="3">
        <v>41455</v>
      </c>
      <c r="AV53" t="s">
        <v>126</v>
      </c>
      <c r="AX53" s="3">
        <v>41455</v>
      </c>
      <c r="AY53" t="s">
        <v>126</v>
      </c>
      <c r="BA53" s="3">
        <f t="shared" si="8"/>
        <v>41455</v>
      </c>
      <c r="BB53" t="str">
        <f t="shared" si="9"/>
        <v>#N/A N/A</v>
      </c>
      <c r="BC53" t="str">
        <f t="shared" si="10"/>
        <v>#N/A N/A</v>
      </c>
      <c r="BD53" t="str">
        <f t="shared" si="11"/>
        <v>#N/A N/A</v>
      </c>
      <c r="BE53" t="str">
        <f t="shared" si="12"/>
        <v>#N/A N/A</v>
      </c>
      <c r="BF53" t="str">
        <f t="shared" si="13"/>
        <v>#N/A N/A</v>
      </c>
      <c r="BG53">
        <f t="shared" si="15"/>
        <v>53.1</v>
      </c>
      <c r="BH53">
        <v>50</v>
      </c>
    </row>
    <row r="54" spans="1:60" x14ac:dyDescent="0.3">
      <c r="A54" s="3">
        <v>42794</v>
      </c>
      <c r="B54">
        <v>55.5</v>
      </c>
      <c r="D54" s="3">
        <v>42794</v>
      </c>
      <c r="E54">
        <v>55.4</v>
      </c>
      <c r="G54" s="3">
        <f t="shared" ref="G54:H58" si="16">+A54</f>
        <v>42794</v>
      </c>
      <c r="H54">
        <f t="shared" si="16"/>
        <v>55.5</v>
      </c>
      <c r="I54">
        <f t="shared" si="1"/>
        <v>55.4</v>
      </c>
      <c r="J54">
        <v>50</v>
      </c>
      <c r="L54" s="3">
        <v>41547</v>
      </c>
      <c r="M54" t="s">
        <v>126</v>
      </c>
      <c r="O54" s="3">
        <v>41547</v>
      </c>
      <c r="P54" t="s">
        <v>126</v>
      </c>
      <c r="R54" s="3">
        <v>41547</v>
      </c>
      <c r="S54" t="s">
        <v>126</v>
      </c>
      <c r="U54" s="3">
        <v>41547</v>
      </c>
      <c r="V54" t="s">
        <v>126</v>
      </c>
      <c r="X54" s="3">
        <v>41547</v>
      </c>
      <c r="Y54" t="s">
        <v>126</v>
      </c>
      <c r="AA54" s="3">
        <f t="shared" si="2"/>
        <v>41547</v>
      </c>
      <c r="AB54" t="str">
        <f t="shared" si="3"/>
        <v>#N/A N/A</v>
      </c>
      <c r="AC54" t="str">
        <f t="shared" si="4"/>
        <v>#N/A N/A</v>
      </c>
      <c r="AD54" t="str">
        <f t="shared" si="5"/>
        <v>#N/A N/A</v>
      </c>
      <c r="AE54" t="str">
        <f t="shared" si="6"/>
        <v>#N/A N/A</v>
      </c>
      <c r="AF54" t="str">
        <f t="shared" si="7"/>
        <v>#N/A N/A</v>
      </c>
      <c r="AG54">
        <f t="shared" si="14"/>
        <v>51.7</v>
      </c>
      <c r="AH54">
        <v>50</v>
      </c>
      <c r="AL54" s="3">
        <v>41486</v>
      </c>
      <c r="AM54" t="s">
        <v>126</v>
      </c>
      <c r="AO54" s="3">
        <v>41486</v>
      </c>
      <c r="AP54" t="s">
        <v>126</v>
      </c>
      <c r="AR54" s="3">
        <v>41486</v>
      </c>
      <c r="AS54" t="s">
        <v>126</v>
      </c>
      <c r="AU54" s="3">
        <v>41486</v>
      </c>
      <c r="AV54" t="s">
        <v>126</v>
      </c>
      <c r="AX54" s="3">
        <v>41486</v>
      </c>
      <c r="AY54" t="s">
        <v>126</v>
      </c>
      <c r="BA54" s="3">
        <f t="shared" si="8"/>
        <v>41486</v>
      </c>
      <c r="BB54" t="str">
        <f t="shared" si="9"/>
        <v>#N/A N/A</v>
      </c>
      <c r="BC54" t="str">
        <f t="shared" si="10"/>
        <v>#N/A N/A</v>
      </c>
      <c r="BD54" t="str">
        <f t="shared" si="11"/>
        <v>#N/A N/A</v>
      </c>
      <c r="BE54" t="str">
        <f t="shared" si="12"/>
        <v>#N/A N/A</v>
      </c>
      <c r="BF54" t="str">
        <f t="shared" si="13"/>
        <v>#N/A N/A</v>
      </c>
      <c r="BG54">
        <f t="shared" si="15"/>
        <v>53.1</v>
      </c>
      <c r="BH54">
        <v>50</v>
      </c>
    </row>
    <row r="55" spans="1:60" x14ac:dyDescent="0.3">
      <c r="A55" s="3">
        <v>42825</v>
      </c>
      <c r="B55">
        <v>56</v>
      </c>
      <c r="D55" s="3">
        <v>42825</v>
      </c>
      <c r="E55">
        <v>56.2</v>
      </c>
      <c r="G55" s="3">
        <f t="shared" si="16"/>
        <v>42825</v>
      </c>
      <c r="H55">
        <f t="shared" si="16"/>
        <v>56</v>
      </c>
      <c r="I55">
        <f t="shared" si="1"/>
        <v>56.2</v>
      </c>
      <c r="J55">
        <v>50</v>
      </c>
      <c r="L55" s="3">
        <v>41578</v>
      </c>
      <c r="M55" t="s">
        <v>126</v>
      </c>
      <c r="O55" s="3">
        <v>41578</v>
      </c>
      <c r="P55" t="s">
        <v>126</v>
      </c>
      <c r="R55" s="3">
        <v>41578</v>
      </c>
      <c r="S55" t="s">
        <v>126</v>
      </c>
      <c r="U55" s="3">
        <v>41578</v>
      </c>
      <c r="V55" t="s">
        <v>126</v>
      </c>
      <c r="X55" s="3">
        <v>41578</v>
      </c>
      <c r="Y55" t="s">
        <v>126</v>
      </c>
      <c r="AA55" s="3">
        <f t="shared" si="2"/>
        <v>41578</v>
      </c>
      <c r="AB55" t="str">
        <f t="shared" si="3"/>
        <v>#N/A N/A</v>
      </c>
      <c r="AC55" t="str">
        <f t="shared" si="4"/>
        <v>#N/A N/A</v>
      </c>
      <c r="AD55" t="str">
        <f t="shared" si="5"/>
        <v>#N/A N/A</v>
      </c>
      <c r="AE55" t="str">
        <f t="shared" si="6"/>
        <v>#N/A N/A</v>
      </c>
      <c r="AF55" t="str">
        <f t="shared" si="7"/>
        <v>#N/A N/A</v>
      </c>
      <c r="AG55">
        <f t="shared" si="14"/>
        <v>51.5</v>
      </c>
      <c r="AH55">
        <v>50</v>
      </c>
      <c r="AL55" s="3">
        <v>41517</v>
      </c>
      <c r="AM55" t="s">
        <v>126</v>
      </c>
      <c r="AO55" s="3">
        <v>41517</v>
      </c>
      <c r="AP55" t="s">
        <v>126</v>
      </c>
      <c r="AR55" s="3">
        <v>41517</v>
      </c>
      <c r="AS55" t="s">
        <v>126</v>
      </c>
      <c r="AU55" s="3">
        <v>41517</v>
      </c>
      <c r="AV55" t="s">
        <v>126</v>
      </c>
      <c r="AX55" s="3">
        <v>41517</v>
      </c>
      <c r="AY55" t="s">
        <v>126</v>
      </c>
      <c r="BA55" s="3">
        <f t="shared" si="8"/>
        <v>41517</v>
      </c>
      <c r="BB55" t="str">
        <f t="shared" si="9"/>
        <v>#N/A N/A</v>
      </c>
      <c r="BC55" t="str">
        <f t="shared" si="10"/>
        <v>#N/A N/A</v>
      </c>
      <c r="BD55" t="str">
        <f t="shared" si="11"/>
        <v>#N/A N/A</v>
      </c>
      <c r="BE55" t="str">
        <f t="shared" si="12"/>
        <v>#N/A N/A</v>
      </c>
      <c r="BF55" t="str">
        <f t="shared" si="13"/>
        <v>#N/A N/A</v>
      </c>
      <c r="BG55">
        <f t="shared" si="15"/>
        <v>53.3</v>
      </c>
      <c r="BH55">
        <v>50</v>
      </c>
    </row>
    <row r="56" spans="1:60" x14ac:dyDescent="0.3">
      <c r="A56" s="3">
        <v>42855</v>
      </c>
      <c r="B56">
        <v>56.4</v>
      </c>
      <c r="D56" s="3">
        <v>42855</v>
      </c>
      <c r="E56">
        <v>56.7</v>
      </c>
      <c r="G56" s="3">
        <f t="shared" si="16"/>
        <v>42855</v>
      </c>
      <c r="H56">
        <f t="shared" si="16"/>
        <v>56.4</v>
      </c>
      <c r="I56">
        <f t="shared" si="1"/>
        <v>56.7</v>
      </c>
      <c r="J56">
        <v>50</v>
      </c>
      <c r="L56" s="3">
        <v>41608</v>
      </c>
      <c r="M56" t="s">
        <v>126</v>
      </c>
      <c r="O56" s="3">
        <v>41608</v>
      </c>
      <c r="P56" t="s">
        <v>126</v>
      </c>
      <c r="R56" s="3">
        <v>41608</v>
      </c>
      <c r="S56" t="s">
        <v>126</v>
      </c>
      <c r="U56" s="3">
        <v>41608</v>
      </c>
      <c r="V56" t="s">
        <v>126</v>
      </c>
      <c r="X56" s="3">
        <v>41608</v>
      </c>
      <c r="Y56" t="s">
        <v>126</v>
      </c>
      <c r="AA56" s="3">
        <f t="shared" si="2"/>
        <v>41608</v>
      </c>
      <c r="AB56" t="str">
        <f t="shared" si="3"/>
        <v>#N/A N/A</v>
      </c>
      <c r="AC56" t="str">
        <f t="shared" si="4"/>
        <v>#N/A N/A</v>
      </c>
      <c r="AD56" t="str">
        <f t="shared" si="5"/>
        <v>#N/A N/A</v>
      </c>
      <c r="AE56" t="str">
        <f t="shared" si="6"/>
        <v>#N/A N/A</v>
      </c>
      <c r="AF56" t="str">
        <f t="shared" si="7"/>
        <v>#N/A N/A</v>
      </c>
      <c r="AG56">
        <f t="shared" si="14"/>
        <v>52.8</v>
      </c>
      <c r="AH56">
        <v>50</v>
      </c>
      <c r="AL56" s="3">
        <v>41547</v>
      </c>
      <c r="AM56" t="s">
        <v>126</v>
      </c>
      <c r="AO56" s="3">
        <v>41547</v>
      </c>
      <c r="AP56" t="s">
        <v>126</v>
      </c>
      <c r="AR56" s="3">
        <v>41547</v>
      </c>
      <c r="AS56" t="s">
        <v>126</v>
      </c>
      <c r="AU56" s="3">
        <v>41547</v>
      </c>
      <c r="AV56" t="s">
        <v>126</v>
      </c>
      <c r="AX56" s="3">
        <v>41547</v>
      </c>
      <c r="AY56" t="s">
        <v>126</v>
      </c>
      <c r="BA56" s="3">
        <f t="shared" si="8"/>
        <v>41547</v>
      </c>
      <c r="BB56" t="str">
        <f t="shared" si="9"/>
        <v>#N/A N/A</v>
      </c>
      <c r="BC56" t="str">
        <f t="shared" si="10"/>
        <v>#N/A N/A</v>
      </c>
      <c r="BD56" t="str">
        <f t="shared" si="11"/>
        <v>#N/A N/A</v>
      </c>
      <c r="BE56" t="str">
        <f t="shared" si="12"/>
        <v>#N/A N/A</v>
      </c>
      <c r="BF56" t="str">
        <f t="shared" si="13"/>
        <v>#N/A N/A</v>
      </c>
      <c r="BG56">
        <f t="shared" si="15"/>
        <v>52.8</v>
      </c>
      <c r="BH56">
        <v>50</v>
      </c>
    </row>
    <row r="57" spans="1:60" x14ac:dyDescent="0.3">
      <c r="A57" s="3">
        <v>42886</v>
      </c>
      <c r="B57">
        <v>56.3</v>
      </c>
      <c r="D57" s="3">
        <v>42886</v>
      </c>
      <c r="E57">
        <v>57</v>
      </c>
      <c r="G57" s="3">
        <f t="shared" si="16"/>
        <v>42886</v>
      </c>
      <c r="H57">
        <f t="shared" si="16"/>
        <v>56.3</v>
      </c>
      <c r="I57">
        <f t="shared" si="1"/>
        <v>57</v>
      </c>
      <c r="J57">
        <v>50</v>
      </c>
      <c r="L57" s="3">
        <v>41639</v>
      </c>
      <c r="M57" t="s">
        <v>126</v>
      </c>
      <c r="O57" s="3">
        <v>41639</v>
      </c>
      <c r="P57" t="s">
        <v>126</v>
      </c>
      <c r="R57" s="3">
        <v>41639</v>
      </c>
      <c r="S57" t="s">
        <v>126</v>
      </c>
      <c r="U57" s="3">
        <v>41639</v>
      </c>
      <c r="V57" t="s">
        <v>126</v>
      </c>
      <c r="X57" s="3">
        <v>41639</v>
      </c>
      <c r="Y57" t="s">
        <v>126</v>
      </c>
      <c r="AA57" s="3">
        <f t="shared" si="2"/>
        <v>41639</v>
      </c>
      <c r="AB57" t="str">
        <f t="shared" si="3"/>
        <v>#N/A N/A</v>
      </c>
      <c r="AC57" t="str">
        <f t="shared" si="4"/>
        <v>#N/A N/A</v>
      </c>
      <c r="AD57" t="str">
        <f t="shared" si="5"/>
        <v>#N/A N/A</v>
      </c>
      <c r="AE57" t="str">
        <f t="shared" si="6"/>
        <v>#N/A N/A</v>
      </c>
      <c r="AF57" t="str">
        <f t="shared" si="7"/>
        <v>#N/A N/A</v>
      </c>
      <c r="AG57">
        <f t="shared" si="14"/>
        <v>52</v>
      </c>
      <c r="AH57">
        <v>50</v>
      </c>
      <c r="AL57" s="3">
        <v>41578</v>
      </c>
      <c r="AM57" t="s">
        <v>126</v>
      </c>
      <c r="AO57" s="3">
        <v>41578</v>
      </c>
      <c r="AP57" t="s">
        <v>126</v>
      </c>
      <c r="AR57" s="3">
        <v>41578</v>
      </c>
      <c r="AS57" t="s">
        <v>126</v>
      </c>
      <c r="AU57" s="3">
        <v>41578</v>
      </c>
      <c r="AV57" t="s">
        <v>126</v>
      </c>
      <c r="AX57" s="3">
        <v>41578</v>
      </c>
      <c r="AY57" t="s">
        <v>126</v>
      </c>
      <c r="BA57" s="3">
        <f t="shared" si="8"/>
        <v>41578</v>
      </c>
      <c r="BB57" t="str">
        <f t="shared" si="9"/>
        <v>#N/A N/A</v>
      </c>
      <c r="BC57" t="str">
        <f t="shared" si="10"/>
        <v>#N/A N/A</v>
      </c>
      <c r="BD57" t="str">
        <f t="shared" si="11"/>
        <v>#N/A N/A</v>
      </c>
      <c r="BE57" t="str">
        <f t="shared" si="12"/>
        <v>#N/A N/A</v>
      </c>
      <c r="BF57" t="str">
        <f t="shared" si="13"/>
        <v>#N/A N/A</v>
      </c>
      <c r="BG57">
        <f t="shared" si="15"/>
        <v>52.9</v>
      </c>
      <c r="BH57">
        <v>50</v>
      </c>
    </row>
    <row r="58" spans="1:60" x14ac:dyDescent="0.3">
      <c r="A58" s="3">
        <v>42916</v>
      </c>
      <c r="B58">
        <v>54.7</v>
      </c>
      <c r="D58" s="3">
        <v>42916</v>
      </c>
      <c r="E58">
        <v>57.3</v>
      </c>
      <c r="G58" s="3">
        <f t="shared" si="16"/>
        <v>42916</v>
      </c>
      <c r="H58">
        <f t="shared" si="16"/>
        <v>54.7</v>
      </c>
      <c r="I58">
        <f t="shared" si="1"/>
        <v>57.3</v>
      </c>
      <c r="J58">
        <v>50</v>
      </c>
      <c r="L58" s="3">
        <v>41670</v>
      </c>
      <c r="M58" t="s">
        <v>126</v>
      </c>
      <c r="O58" s="3">
        <v>41670</v>
      </c>
      <c r="P58" t="s">
        <v>126</v>
      </c>
      <c r="R58" s="3">
        <v>41670</v>
      </c>
      <c r="S58" t="s">
        <v>126</v>
      </c>
      <c r="U58" s="3">
        <v>41670</v>
      </c>
      <c r="V58" t="s">
        <v>126</v>
      </c>
      <c r="X58" s="3">
        <v>41670</v>
      </c>
      <c r="Y58" t="s">
        <v>126</v>
      </c>
      <c r="AA58" s="3">
        <f t="shared" si="2"/>
        <v>41670</v>
      </c>
      <c r="AB58" t="str">
        <f t="shared" si="3"/>
        <v>#N/A N/A</v>
      </c>
      <c r="AC58" t="str">
        <f t="shared" si="4"/>
        <v>#N/A N/A</v>
      </c>
      <c r="AD58" t="str">
        <f t="shared" si="5"/>
        <v>#N/A N/A</v>
      </c>
      <c r="AE58" t="str">
        <f t="shared" si="6"/>
        <v>#N/A N/A</v>
      </c>
      <c r="AF58" t="str">
        <f t="shared" si="7"/>
        <v>#N/A N/A</v>
      </c>
      <c r="AG58">
        <f t="shared" si="14"/>
        <v>51.7</v>
      </c>
      <c r="AH58">
        <v>50</v>
      </c>
      <c r="AL58" s="3">
        <v>41608</v>
      </c>
      <c r="AM58" t="s">
        <v>126</v>
      </c>
      <c r="AO58" s="3">
        <v>41608</v>
      </c>
      <c r="AP58" t="s">
        <v>126</v>
      </c>
      <c r="AR58" s="3">
        <v>41608</v>
      </c>
      <c r="AS58" t="s">
        <v>126</v>
      </c>
      <c r="AU58" s="3">
        <v>41608</v>
      </c>
      <c r="AV58" t="s">
        <v>126</v>
      </c>
      <c r="AX58" s="3">
        <v>41608</v>
      </c>
      <c r="AY58" t="s">
        <v>126</v>
      </c>
      <c r="BA58" s="3">
        <f t="shared" si="8"/>
        <v>41608</v>
      </c>
      <c r="BB58" t="str">
        <f t="shared" si="9"/>
        <v>#N/A N/A</v>
      </c>
      <c r="BC58" t="str">
        <f t="shared" si="10"/>
        <v>#N/A N/A</v>
      </c>
      <c r="BD58" t="str">
        <f t="shared" si="11"/>
        <v>#N/A N/A</v>
      </c>
      <c r="BE58" t="str">
        <f t="shared" si="12"/>
        <v>#N/A N/A</v>
      </c>
      <c r="BF58" t="str">
        <f t="shared" si="13"/>
        <v>#N/A N/A</v>
      </c>
      <c r="BG58">
        <f t="shared" si="15"/>
        <v>52.8</v>
      </c>
      <c r="BH58">
        <v>50</v>
      </c>
    </row>
    <row r="59" spans="1:60" x14ac:dyDescent="0.3">
      <c r="A59" s="3"/>
      <c r="D59" s="3"/>
      <c r="G59" s="3"/>
      <c r="L59" s="3">
        <v>41698</v>
      </c>
      <c r="M59" t="s">
        <v>126</v>
      </c>
      <c r="O59" s="3">
        <v>41698</v>
      </c>
      <c r="P59" t="s">
        <v>126</v>
      </c>
      <c r="R59" s="3">
        <v>41698</v>
      </c>
      <c r="S59" t="s">
        <v>126</v>
      </c>
      <c r="U59" s="3">
        <v>41698</v>
      </c>
      <c r="V59" t="s">
        <v>126</v>
      </c>
      <c r="X59" s="3">
        <v>41698</v>
      </c>
      <c r="Y59" t="s">
        <v>126</v>
      </c>
      <c r="AA59" s="3">
        <f t="shared" si="2"/>
        <v>41698</v>
      </c>
      <c r="AB59" t="str">
        <f t="shared" si="3"/>
        <v>#N/A N/A</v>
      </c>
      <c r="AC59" t="str">
        <f t="shared" si="4"/>
        <v>#N/A N/A</v>
      </c>
      <c r="AD59" t="str">
        <f t="shared" si="5"/>
        <v>#N/A N/A</v>
      </c>
      <c r="AE59" t="str">
        <f t="shared" si="6"/>
        <v>#N/A N/A</v>
      </c>
      <c r="AF59" t="str">
        <f t="shared" si="7"/>
        <v>#N/A N/A</v>
      </c>
      <c r="AG59">
        <f t="shared" si="14"/>
        <v>52.6</v>
      </c>
      <c r="AH59">
        <v>50</v>
      </c>
      <c r="AL59" s="3">
        <v>41639</v>
      </c>
      <c r="AM59" t="s">
        <v>126</v>
      </c>
      <c r="AO59" s="3">
        <v>41639</v>
      </c>
      <c r="AP59" t="s">
        <v>126</v>
      </c>
      <c r="AR59" s="3">
        <v>41639</v>
      </c>
      <c r="AS59" t="s">
        <v>126</v>
      </c>
      <c r="AU59" s="3">
        <v>41639</v>
      </c>
      <c r="AV59" t="s">
        <v>126</v>
      </c>
      <c r="AX59" s="3">
        <v>41639</v>
      </c>
      <c r="AY59" t="s">
        <v>126</v>
      </c>
      <c r="BA59" s="3">
        <f t="shared" si="8"/>
        <v>41639</v>
      </c>
      <c r="BB59" t="str">
        <f t="shared" si="9"/>
        <v>#N/A N/A</v>
      </c>
      <c r="BC59" t="str">
        <f t="shared" si="10"/>
        <v>#N/A N/A</v>
      </c>
      <c r="BD59" t="str">
        <f t="shared" si="11"/>
        <v>#N/A N/A</v>
      </c>
      <c r="BE59" t="str">
        <f t="shared" si="12"/>
        <v>#N/A N/A</v>
      </c>
      <c r="BF59" t="str">
        <f t="shared" si="13"/>
        <v>#N/A N/A</v>
      </c>
      <c r="BG59">
        <f t="shared" si="15"/>
        <v>52.2</v>
      </c>
      <c r="BH59">
        <v>50</v>
      </c>
    </row>
    <row r="60" spans="1:60" x14ac:dyDescent="0.3">
      <c r="A60" s="3"/>
      <c r="D60" s="3"/>
      <c r="G60" s="3"/>
      <c r="L60" s="3">
        <v>41729</v>
      </c>
      <c r="M60" t="s">
        <v>126</v>
      </c>
      <c r="O60" s="3">
        <v>41729</v>
      </c>
      <c r="P60" t="s">
        <v>126</v>
      </c>
      <c r="R60" s="3">
        <v>41729</v>
      </c>
      <c r="S60" t="s">
        <v>126</v>
      </c>
      <c r="U60" s="3">
        <v>41729</v>
      </c>
      <c r="V60" t="s">
        <v>126</v>
      </c>
      <c r="X60" s="3">
        <v>41729</v>
      </c>
      <c r="Y60" t="s">
        <v>126</v>
      </c>
      <c r="AA60" s="3">
        <f t="shared" si="2"/>
        <v>41729</v>
      </c>
      <c r="AB60" t="str">
        <f t="shared" si="3"/>
        <v>#N/A N/A</v>
      </c>
      <c r="AC60" t="str">
        <f t="shared" si="4"/>
        <v>#N/A N/A</v>
      </c>
      <c r="AD60" t="str">
        <f t="shared" si="5"/>
        <v>#N/A N/A</v>
      </c>
      <c r="AE60" t="str">
        <f t="shared" si="6"/>
        <v>#N/A N/A</v>
      </c>
      <c r="AF60" t="str">
        <f t="shared" si="7"/>
        <v>#N/A N/A</v>
      </c>
      <c r="AG60">
        <f t="shared" si="14"/>
        <v>53.5</v>
      </c>
      <c r="AH60">
        <v>50</v>
      </c>
      <c r="AL60" s="3">
        <v>41670</v>
      </c>
      <c r="AM60" t="s">
        <v>126</v>
      </c>
      <c r="AO60" s="3">
        <v>41670</v>
      </c>
      <c r="AP60" t="s">
        <v>126</v>
      </c>
      <c r="AR60" s="3">
        <v>41670</v>
      </c>
      <c r="AS60" t="s">
        <v>126</v>
      </c>
      <c r="AU60" s="3">
        <v>41670</v>
      </c>
      <c r="AV60" t="s">
        <v>126</v>
      </c>
      <c r="AX60" s="3">
        <v>41670</v>
      </c>
      <c r="AY60" t="s">
        <v>126</v>
      </c>
      <c r="BA60" s="3">
        <f t="shared" si="8"/>
        <v>41670</v>
      </c>
      <c r="BB60" t="str">
        <f t="shared" si="9"/>
        <v>#N/A N/A</v>
      </c>
      <c r="BC60" t="str">
        <f t="shared" si="10"/>
        <v>#N/A N/A</v>
      </c>
      <c r="BD60" t="str">
        <f t="shared" si="11"/>
        <v>#N/A N/A</v>
      </c>
      <c r="BE60" t="str">
        <f t="shared" si="12"/>
        <v>#N/A N/A</v>
      </c>
      <c r="BF60" t="str">
        <f t="shared" si="13"/>
        <v>#N/A N/A</v>
      </c>
      <c r="BG60">
        <f t="shared" si="15"/>
        <v>52.8</v>
      </c>
      <c r="BH60">
        <v>50</v>
      </c>
    </row>
    <row r="61" spans="1:60" x14ac:dyDescent="0.3">
      <c r="A61" s="3"/>
      <c r="D61" s="3"/>
      <c r="G61" s="3"/>
      <c r="L61" s="3">
        <v>41759</v>
      </c>
      <c r="M61" t="s">
        <v>126</v>
      </c>
      <c r="O61" s="3">
        <v>41759</v>
      </c>
      <c r="P61" t="s">
        <v>126</v>
      </c>
      <c r="R61" s="3">
        <v>41759</v>
      </c>
      <c r="S61" t="s">
        <v>126</v>
      </c>
      <c r="U61" s="3">
        <v>41759</v>
      </c>
      <c r="V61" t="s">
        <v>126</v>
      </c>
      <c r="X61" s="3">
        <v>41759</v>
      </c>
      <c r="Y61" t="s">
        <v>126</v>
      </c>
      <c r="AA61" s="3">
        <f t="shared" si="2"/>
        <v>41759</v>
      </c>
      <c r="AB61" t="str">
        <f t="shared" si="3"/>
        <v>#N/A N/A</v>
      </c>
      <c r="AC61" t="str">
        <f t="shared" si="4"/>
        <v>#N/A N/A</v>
      </c>
      <c r="AD61" t="str">
        <f t="shared" si="5"/>
        <v>#N/A N/A</v>
      </c>
      <c r="AE61" t="str">
        <f t="shared" si="6"/>
        <v>#N/A N/A</v>
      </c>
      <c r="AF61" t="str">
        <f t="shared" si="7"/>
        <v>#N/A N/A</v>
      </c>
      <c r="AG61">
        <f t="shared" si="14"/>
        <v>53.7</v>
      </c>
      <c r="AH61">
        <v>50</v>
      </c>
      <c r="AL61" s="3">
        <v>41698</v>
      </c>
      <c r="AM61" t="s">
        <v>126</v>
      </c>
      <c r="AO61" s="3">
        <v>41698</v>
      </c>
      <c r="AP61" t="s">
        <v>126</v>
      </c>
      <c r="AR61" s="3">
        <v>41698</v>
      </c>
      <c r="AS61" t="s">
        <v>126</v>
      </c>
      <c r="AU61" s="3">
        <v>41698</v>
      </c>
      <c r="AV61" t="s">
        <v>126</v>
      </c>
      <c r="AX61" s="3">
        <v>41698</v>
      </c>
      <c r="AY61" t="s">
        <v>126</v>
      </c>
      <c r="BA61" s="3">
        <f>+AU61</f>
        <v>41698</v>
      </c>
      <c r="BB61" t="str">
        <f t="shared" si="9"/>
        <v>#N/A N/A</v>
      </c>
      <c r="BC61" t="str">
        <f t="shared" si="10"/>
        <v>#N/A N/A</v>
      </c>
      <c r="BD61" t="str">
        <f t="shared" si="11"/>
        <v>#N/A N/A</v>
      </c>
      <c r="BE61" t="str">
        <f t="shared" si="12"/>
        <v>#N/A N/A</v>
      </c>
      <c r="BF61" t="str">
        <f t="shared" si="13"/>
        <v>#N/A N/A</v>
      </c>
      <c r="BG61">
        <f t="shared" si="15"/>
        <v>53.8</v>
      </c>
      <c r="BH61">
        <v>50</v>
      </c>
    </row>
    <row r="62" spans="1:60" x14ac:dyDescent="0.3">
      <c r="A62" s="3"/>
      <c r="D62" s="3"/>
      <c r="G62" s="3"/>
      <c r="L62" s="3">
        <v>41790</v>
      </c>
      <c r="M62" t="s">
        <v>126</v>
      </c>
      <c r="O62" s="3">
        <v>41790</v>
      </c>
      <c r="P62" t="s">
        <v>126</v>
      </c>
      <c r="R62" s="3">
        <v>41790</v>
      </c>
      <c r="S62" t="s">
        <v>126</v>
      </c>
      <c r="U62" s="3">
        <v>41790</v>
      </c>
      <c r="V62" t="s">
        <v>126</v>
      </c>
      <c r="X62" s="3">
        <v>41790</v>
      </c>
      <c r="Y62" t="s">
        <v>126</v>
      </c>
      <c r="AA62" s="3">
        <f t="shared" ref="AA62:AA65" si="17">+U62</f>
        <v>41790</v>
      </c>
      <c r="AB62" t="str">
        <f t="shared" ref="AB62:AB65" si="18">+M62</f>
        <v>#N/A N/A</v>
      </c>
      <c r="AC62" t="str">
        <f t="shared" ref="AC62:AC65" si="19">+P62</f>
        <v>#N/A N/A</v>
      </c>
      <c r="AD62" t="str">
        <f t="shared" ref="AD62:AD65" si="20">+S62</f>
        <v>#N/A N/A</v>
      </c>
      <c r="AE62" t="str">
        <f t="shared" ref="AE62:AE65" si="21">+V62</f>
        <v>#N/A N/A</v>
      </c>
      <c r="AF62" t="str">
        <f t="shared" si="7"/>
        <v>#N/A N/A</v>
      </c>
      <c r="AG62">
        <f t="shared" si="14"/>
        <v>54.9</v>
      </c>
      <c r="AH62">
        <v>50</v>
      </c>
      <c r="AL62" s="3">
        <v>41729</v>
      </c>
      <c r="AM62" t="s">
        <v>126</v>
      </c>
      <c r="AO62" s="3">
        <v>41729</v>
      </c>
      <c r="AP62" t="s">
        <v>126</v>
      </c>
      <c r="AR62" s="3">
        <v>41729</v>
      </c>
      <c r="AS62" t="s">
        <v>126</v>
      </c>
      <c r="AU62" s="3">
        <v>41729</v>
      </c>
      <c r="AV62" t="s">
        <v>126</v>
      </c>
      <c r="AX62" s="3">
        <v>41729</v>
      </c>
      <c r="AY62" t="s">
        <v>126</v>
      </c>
      <c r="BA62" s="3">
        <f t="shared" si="8"/>
        <v>41729</v>
      </c>
      <c r="BB62" t="str">
        <f t="shared" si="9"/>
        <v>#N/A N/A</v>
      </c>
      <c r="BC62" t="str">
        <f t="shared" si="10"/>
        <v>#N/A N/A</v>
      </c>
      <c r="BD62" t="str">
        <f t="shared" si="11"/>
        <v>#N/A N/A</v>
      </c>
      <c r="BE62" t="str">
        <f t="shared" si="12"/>
        <v>#N/A N/A</v>
      </c>
      <c r="BF62" t="str">
        <f t="shared" si="13"/>
        <v>#N/A N/A</v>
      </c>
      <c r="BG62">
        <f t="shared" si="15"/>
        <v>53.7</v>
      </c>
      <c r="BH62">
        <v>50</v>
      </c>
    </row>
    <row r="63" spans="1:60" x14ac:dyDescent="0.3">
      <c r="A63" s="3"/>
      <c r="D63" s="3"/>
      <c r="G63" s="3"/>
      <c r="L63" s="3">
        <v>41820</v>
      </c>
      <c r="M63">
        <v>52</v>
      </c>
      <c r="O63" s="3">
        <v>41820</v>
      </c>
      <c r="P63">
        <v>48.2</v>
      </c>
      <c r="R63" s="3">
        <v>41820</v>
      </c>
      <c r="S63">
        <v>52.6</v>
      </c>
      <c r="U63" s="3">
        <v>41820</v>
      </c>
      <c r="V63">
        <v>56.9</v>
      </c>
      <c r="X63" s="3">
        <v>41820</v>
      </c>
      <c r="Y63">
        <v>54.6</v>
      </c>
      <c r="AA63" s="3">
        <f t="shared" si="17"/>
        <v>41820</v>
      </c>
      <c r="AB63">
        <f t="shared" si="18"/>
        <v>52</v>
      </c>
      <c r="AC63">
        <f t="shared" si="19"/>
        <v>48.2</v>
      </c>
      <c r="AD63">
        <f t="shared" si="20"/>
        <v>52.6</v>
      </c>
      <c r="AE63">
        <f t="shared" si="21"/>
        <v>56.9</v>
      </c>
      <c r="AF63">
        <f t="shared" si="7"/>
        <v>54.6</v>
      </c>
      <c r="AG63">
        <f t="shared" si="14"/>
        <v>55.2</v>
      </c>
      <c r="AH63">
        <v>50</v>
      </c>
      <c r="AL63" s="3">
        <v>41759</v>
      </c>
      <c r="AM63" t="s">
        <v>126</v>
      </c>
      <c r="AO63" s="3">
        <v>41759</v>
      </c>
      <c r="AP63" t="s">
        <v>126</v>
      </c>
      <c r="AR63" s="3">
        <v>41759</v>
      </c>
      <c r="AS63" t="s">
        <v>126</v>
      </c>
      <c r="AU63" s="3">
        <v>41759</v>
      </c>
      <c r="AV63" t="s">
        <v>126</v>
      </c>
      <c r="AX63" s="3">
        <v>41759</v>
      </c>
      <c r="AY63" t="s">
        <v>126</v>
      </c>
      <c r="BA63" s="3">
        <f>+AU63</f>
        <v>41759</v>
      </c>
      <c r="BB63" t="str">
        <f t="shared" si="9"/>
        <v>#N/A N/A</v>
      </c>
      <c r="BC63" t="str">
        <f t="shared" si="10"/>
        <v>#N/A N/A</v>
      </c>
      <c r="BD63" t="str">
        <f t="shared" si="11"/>
        <v>#N/A N/A</v>
      </c>
      <c r="BE63" t="str">
        <f t="shared" si="12"/>
        <v>#N/A N/A</v>
      </c>
      <c r="BF63" t="str">
        <f t="shared" si="13"/>
        <v>#N/A N/A</v>
      </c>
      <c r="BG63">
        <f t="shared" si="15"/>
        <v>53.7</v>
      </c>
      <c r="BH63">
        <v>50</v>
      </c>
    </row>
    <row r="64" spans="1:60" x14ac:dyDescent="0.3">
      <c r="A64" s="3"/>
      <c r="D64" s="3"/>
      <c r="G64" s="3"/>
      <c r="L64" s="3">
        <v>41851</v>
      </c>
      <c r="M64">
        <v>52.4</v>
      </c>
      <c r="O64" s="3">
        <v>41851</v>
      </c>
      <c r="P64">
        <v>47.8</v>
      </c>
      <c r="R64" s="3">
        <v>41851</v>
      </c>
      <c r="S64">
        <v>51.9</v>
      </c>
      <c r="U64" s="3">
        <v>41851</v>
      </c>
      <c r="V64">
        <v>55</v>
      </c>
      <c r="X64" s="3">
        <v>41851</v>
      </c>
      <c r="Y64">
        <v>53.9</v>
      </c>
      <c r="AA64" s="3">
        <f t="shared" si="17"/>
        <v>41851</v>
      </c>
      <c r="AB64">
        <f t="shared" si="18"/>
        <v>52.4</v>
      </c>
      <c r="AC64">
        <f t="shared" si="19"/>
        <v>47.8</v>
      </c>
      <c r="AD64">
        <f t="shared" si="20"/>
        <v>51.9</v>
      </c>
      <c r="AE64">
        <f t="shared" si="21"/>
        <v>55</v>
      </c>
      <c r="AF64">
        <f t="shared" si="7"/>
        <v>53.9</v>
      </c>
      <c r="AG64">
        <f t="shared" si="14"/>
        <v>55.4</v>
      </c>
      <c r="AH64">
        <v>50</v>
      </c>
      <c r="AL64" s="3">
        <v>41790</v>
      </c>
      <c r="AM64" t="s">
        <v>126</v>
      </c>
      <c r="AO64" s="3">
        <v>41790</v>
      </c>
      <c r="AP64" t="s">
        <v>126</v>
      </c>
      <c r="AR64" s="3">
        <v>41790</v>
      </c>
      <c r="AS64" t="s">
        <v>126</v>
      </c>
      <c r="AU64" s="3">
        <v>41790</v>
      </c>
      <c r="AV64" t="s">
        <v>126</v>
      </c>
      <c r="AX64" s="3">
        <v>41790</v>
      </c>
      <c r="AY64" t="s">
        <v>126</v>
      </c>
      <c r="BA64" s="3">
        <f t="shared" ref="BA64:BA66" si="22">+AU64</f>
        <v>41790</v>
      </c>
      <c r="BB64" t="str">
        <f t="shared" ref="BB64:BB66" si="23">+AM64</f>
        <v>#N/A N/A</v>
      </c>
      <c r="BC64" t="str">
        <f t="shared" ref="BC64:BC66" si="24">+AP64</f>
        <v>#N/A N/A</v>
      </c>
      <c r="BD64" t="str">
        <f t="shared" ref="BD64:BD66" si="25">+AS64</f>
        <v>#N/A N/A</v>
      </c>
      <c r="BE64" t="str">
        <f t="shared" ref="BE64:BE66" si="26">+AV64</f>
        <v>#N/A N/A</v>
      </c>
      <c r="BF64" t="str">
        <f t="shared" si="13"/>
        <v>#N/A N/A</v>
      </c>
      <c r="BG64">
        <f t="shared" si="15"/>
        <v>55.5</v>
      </c>
      <c r="BH64">
        <v>50</v>
      </c>
    </row>
    <row r="65" spans="1:60" x14ac:dyDescent="0.3">
      <c r="A65" s="3"/>
      <c r="D65" s="3"/>
      <c r="G65" s="3"/>
      <c r="L65" s="3">
        <v>41882</v>
      </c>
      <c r="M65">
        <v>51.4</v>
      </c>
      <c r="O65" s="3">
        <v>41882</v>
      </c>
      <c r="P65">
        <v>46.9</v>
      </c>
      <c r="R65" s="3">
        <v>41882</v>
      </c>
      <c r="S65">
        <v>49.8</v>
      </c>
      <c r="U65" s="3">
        <v>41882</v>
      </c>
      <c r="V65">
        <v>53.2</v>
      </c>
      <c r="X65" s="3">
        <v>41882</v>
      </c>
      <c r="Y65">
        <v>52.8</v>
      </c>
      <c r="AA65" s="3">
        <f t="shared" si="17"/>
        <v>41882</v>
      </c>
      <c r="AB65">
        <f t="shared" si="18"/>
        <v>51.4</v>
      </c>
      <c r="AC65">
        <f t="shared" si="19"/>
        <v>46.9</v>
      </c>
      <c r="AD65">
        <f t="shared" si="20"/>
        <v>49.8</v>
      </c>
      <c r="AE65">
        <f t="shared" si="21"/>
        <v>53.2</v>
      </c>
      <c r="AF65">
        <f t="shared" si="7"/>
        <v>52.8</v>
      </c>
      <c r="AG65">
        <f t="shared" si="14"/>
        <v>56.2</v>
      </c>
      <c r="AH65">
        <v>50</v>
      </c>
      <c r="AL65" s="3">
        <v>41820</v>
      </c>
      <c r="AM65">
        <v>54.6</v>
      </c>
      <c r="AO65" s="3">
        <v>41820</v>
      </c>
      <c r="AP65">
        <v>48.2</v>
      </c>
      <c r="AR65" s="3">
        <v>41820</v>
      </c>
      <c r="AS65">
        <v>53.9</v>
      </c>
      <c r="AU65" s="3">
        <v>41820</v>
      </c>
      <c r="AV65">
        <v>57.7</v>
      </c>
      <c r="AX65" s="3">
        <v>41820</v>
      </c>
      <c r="AY65">
        <v>54.8</v>
      </c>
      <c r="BA65" s="3">
        <f t="shared" si="22"/>
        <v>41820</v>
      </c>
      <c r="BB65">
        <f t="shared" si="23"/>
        <v>54.6</v>
      </c>
      <c r="BC65">
        <f t="shared" si="24"/>
        <v>48.2</v>
      </c>
      <c r="BD65">
        <f t="shared" si="25"/>
        <v>53.9</v>
      </c>
      <c r="BE65">
        <f t="shared" si="26"/>
        <v>57.7</v>
      </c>
      <c r="BF65">
        <f t="shared" si="13"/>
        <v>54.8</v>
      </c>
      <c r="BG65">
        <f t="shared" si="15"/>
        <v>56</v>
      </c>
      <c r="BH65">
        <v>50</v>
      </c>
    </row>
    <row r="66" spans="1:60" x14ac:dyDescent="0.3">
      <c r="A66" s="3"/>
      <c r="D66" s="3"/>
      <c r="G66" s="3"/>
      <c r="L66" s="3">
        <v>41912</v>
      </c>
      <c r="M66">
        <v>49.9</v>
      </c>
      <c r="O66" s="3">
        <v>41912</v>
      </c>
      <c r="P66">
        <v>48.8</v>
      </c>
      <c r="R66" s="3">
        <v>41912</v>
      </c>
      <c r="S66">
        <v>50.7</v>
      </c>
      <c r="U66" s="3">
        <v>41912</v>
      </c>
      <c r="V66">
        <v>51.6</v>
      </c>
      <c r="X66" s="3">
        <v>41912</v>
      </c>
      <c r="Y66">
        <v>52.6</v>
      </c>
      <c r="AA66" s="3">
        <f t="shared" ref="AA66:AA68" si="27">+U66</f>
        <v>41912</v>
      </c>
      <c r="AB66">
        <f t="shared" ref="AB66:AB68" si="28">+M66</f>
        <v>49.9</v>
      </c>
      <c r="AC66">
        <f t="shared" ref="AC66:AC68" si="29">+P66</f>
        <v>48.8</v>
      </c>
      <c r="AD66">
        <f t="shared" ref="AD66:AD68" si="30">+S66</f>
        <v>50.7</v>
      </c>
      <c r="AE66">
        <f t="shared" ref="AE66:AE68" si="31">+V66</f>
        <v>51.6</v>
      </c>
      <c r="AF66">
        <f t="shared" ref="AF66:AF68" si="32">Y66</f>
        <v>52.6</v>
      </c>
      <c r="AG66">
        <f t="shared" si="14"/>
        <v>56.7</v>
      </c>
      <c r="AH66">
        <v>50</v>
      </c>
      <c r="AL66" s="3">
        <v>41851</v>
      </c>
      <c r="AM66">
        <v>56.7</v>
      </c>
      <c r="AO66" s="3">
        <v>41851</v>
      </c>
      <c r="AP66">
        <v>50.4</v>
      </c>
      <c r="AR66" s="3">
        <v>41851</v>
      </c>
      <c r="AS66">
        <v>52.8</v>
      </c>
      <c r="AU66" s="3">
        <v>41851</v>
      </c>
      <c r="AV66">
        <v>59.1</v>
      </c>
      <c r="AX66" s="3">
        <v>41851</v>
      </c>
      <c r="AY66">
        <v>56.2</v>
      </c>
      <c r="BA66" s="3">
        <f t="shared" si="22"/>
        <v>41851</v>
      </c>
      <c r="BB66">
        <f t="shared" si="23"/>
        <v>56.7</v>
      </c>
      <c r="BC66">
        <f t="shared" si="24"/>
        <v>50.4</v>
      </c>
      <c r="BD66">
        <f t="shared" si="25"/>
        <v>52.8</v>
      </c>
      <c r="BE66">
        <f t="shared" si="26"/>
        <v>59.1</v>
      </c>
      <c r="BF66">
        <f t="shared" si="13"/>
        <v>56.2</v>
      </c>
      <c r="BG66">
        <f t="shared" si="15"/>
        <v>56.4</v>
      </c>
      <c r="BH66">
        <v>50</v>
      </c>
    </row>
    <row r="67" spans="1:60" x14ac:dyDescent="0.3">
      <c r="A67" s="3"/>
      <c r="D67" s="3"/>
      <c r="G67" s="3"/>
      <c r="L67" s="3">
        <v>41943</v>
      </c>
      <c r="M67">
        <v>51.4</v>
      </c>
      <c r="O67" s="3">
        <v>41943</v>
      </c>
      <c r="P67">
        <v>48.5</v>
      </c>
      <c r="R67" s="3">
        <v>41943</v>
      </c>
      <c r="S67">
        <v>49</v>
      </c>
      <c r="U67" s="3">
        <v>41943</v>
      </c>
      <c r="V67">
        <v>52.8</v>
      </c>
      <c r="X67" s="3">
        <v>41943</v>
      </c>
      <c r="Y67">
        <v>52.6</v>
      </c>
      <c r="AA67" s="3">
        <f t="shared" si="27"/>
        <v>41943</v>
      </c>
      <c r="AB67">
        <f t="shared" si="28"/>
        <v>51.4</v>
      </c>
      <c r="AC67">
        <f t="shared" si="29"/>
        <v>48.5</v>
      </c>
      <c r="AD67">
        <f t="shared" si="30"/>
        <v>49</v>
      </c>
      <c r="AE67">
        <f t="shared" si="31"/>
        <v>52.8</v>
      </c>
      <c r="AF67">
        <f t="shared" si="32"/>
        <v>52.6</v>
      </c>
      <c r="AG67">
        <f t="shared" si="14"/>
        <v>57</v>
      </c>
      <c r="AH67">
        <v>50</v>
      </c>
      <c r="AL67" s="3">
        <v>41882</v>
      </c>
      <c r="AM67">
        <v>54.9</v>
      </c>
      <c r="AO67" s="3">
        <v>41882</v>
      </c>
      <c r="AP67">
        <v>50.3</v>
      </c>
      <c r="AR67" s="3">
        <v>41882</v>
      </c>
      <c r="AS67">
        <v>49.8</v>
      </c>
      <c r="AU67" s="3">
        <v>41882</v>
      </c>
      <c r="AV67">
        <v>60.5</v>
      </c>
      <c r="AX67" s="3">
        <v>41882</v>
      </c>
      <c r="AY67">
        <v>58.1</v>
      </c>
      <c r="BA67" s="3">
        <f t="shared" ref="BA67:BA68" si="33">+AU67</f>
        <v>41882</v>
      </c>
      <c r="BB67">
        <f t="shared" ref="BB67:BB68" si="34">+AM67</f>
        <v>54.9</v>
      </c>
      <c r="BC67">
        <f t="shared" ref="BC67:BC68" si="35">+AP67</f>
        <v>50.3</v>
      </c>
      <c r="BD67">
        <f t="shared" ref="BD67:BD68" si="36">+AS67</f>
        <v>49.8</v>
      </c>
      <c r="BE67">
        <f t="shared" ref="BE67:BE68" si="37">+AV67</f>
        <v>60.5</v>
      </c>
      <c r="BF67">
        <f t="shared" ref="BF67:BF68" si="38">AY67</f>
        <v>58.1</v>
      </c>
      <c r="BG67">
        <f t="shared" ref="BG67" si="39">B57</f>
        <v>56.3</v>
      </c>
      <c r="BH67">
        <v>50</v>
      </c>
    </row>
    <row r="68" spans="1:60" x14ac:dyDescent="0.3">
      <c r="A68" s="3"/>
      <c r="D68" s="3"/>
      <c r="G68" s="3"/>
      <c r="L68" s="3">
        <v>41973</v>
      </c>
      <c r="M68">
        <v>49.5</v>
      </c>
      <c r="O68" s="3">
        <v>41973</v>
      </c>
      <c r="P68">
        <v>48.4</v>
      </c>
      <c r="R68" s="3">
        <v>41973</v>
      </c>
      <c r="S68">
        <v>49</v>
      </c>
      <c r="U68" s="3">
        <v>41973</v>
      </c>
      <c r="V68">
        <v>53.2</v>
      </c>
      <c r="X68" s="3">
        <v>41973</v>
      </c>
      <c r="Y68">
        <v>54.7</v>
      </c>
      <c r="AA68" s="3">
        <f t="shared" si="27"/>
        <v>41973</v>
      </c>
      <c r="AB68">
        <f t="shared" si="28"/>
        <v>49.5</v>
      </c>
      <c r="AC68">
        <f t="shared" si="29"/>
        <v>48.4</v>
      </c>
      <c r="AD68">
        <f t="shared" si="30"/>
        <v>49</v>
      </c>
      <c r="AE68">
        <f t="shared" si="31"/>
        <v>53.2</v>
      </c>
      <c r="AF68">
        <f t="shared" si="32"/>
        <v>54.7</v>
      </c>
      <c r="AG68">
        <f t="shared" ref="AG68" si="40">E58</f>
        <v>57.3</v>
      </c>
      <c r="AH68">
        <v>50</v>
      </c>
      <c r="AL68" s="3">
        <v>41912</v>
      </c>
      <c r="AM68">
        <v>55.7</v>
      </c>
      <c r="AO68" s="3">
        <v>41912</v>
      </c>
      <c r="AP68">
        <v>48.4</v>
      </c>
      <c r="AR68" s="3">
        <v>41912</v>
      </c>
      <c r="AS68">
        <v>48.8</v>
      </c>
      <c r="AU68" s="3">
        <v>41912</v>
      </c>
      <c r="AV68">
        <v>58.7</v>
      </c>
      <c r="AX68" s="3">
        <v>41912</v>
      </c>
      <c r="AY68">
        <v>55.8</v>
      </c>
      <c r="BA68" s="3">
        <f t="shared" si="33"/>
        <v>41912</v>
      </c>
      <c r="BB68">
        <f t="shared" si="34"/>
        <v>55.7</v>
      </c>
      <c r="BC68">
        <f t="shared" si="35"/>
        <v>48.4</v>
      </c>
      <c r="BD68">
        <f t="shared" si="36"/>
        <v>48.8</v>
      </c>
      <c r="BE68">
        <f t="shared" si="37"/>
        <v>58.7</v>
      </c>
      <c r="BF68">
        <f t="shared" si="38"/>
        <v>55.8</v>
      </c>
      <c r="BH68">
        <v>50</v>
      </c>
    </row>
    <row r="69" spans="1:60" x14ac:dyDescent="0.3">
      <c r="A69" s="3"/>
      <c r="D69" s="3"/>
      <c r="G69" s="3"/>
      <c r="L69" s="3">
        <v>42004</v>
      </c>
      <c r="M69">
        <v>51.2</v>
      </c>
      <c r="O69" s="3">
        <v>42004</v>
      </c>
      <c r="P69">
        <v>47.5</v>
      </c>
      <c r="R69" s="3">
        <v>42004</v>
      </c>
      <c r="S69">
        <v>48.4</v>
      </c>
      <c r="U69" s="3">
        <v>42004</v>
      </c>
      <c r="V69">
        <v>52.3</v>
      </c>
      <c r="X69" s="3">
        <v>42004</v>
      </c>
      <c r="Y69">
        <v>53.8</v>
      </c>
      <c r="AA69" s="3"/>
      <c r="AL69" s="3">
        <v>41943</v>
      </c>
      <c r="AM69">
        <v>54.4</v>
      </c>
      <c r="AO69" s="3">
        <v>41943</v>
      </c>
      <c r="AP69">
        <v>48.3</v>
      </c>
      <c r="AR69" s="3">
        <v>41943</v>
      </c>
      <c r="AS69">
        <v>50.8</v>
      </c>
      <c r="AU69" s="3">
        <v>41943</v>
      </c>
      <c r="AV69">
        <v>56.2</v>
      </c>
      <c r="AX69" s="3">
        <v>41943</v>
      </c>
      <c r="AY69">
        <v>55.9</v>
      </c>
      <c r="BA69" s="3"/>
      <c r="BH69">
        <v>50</v>
      </c>
    </row>
    <row r="70" spans="1:60" x14ac:dyDescent="0.3">
      <c r="A70" s="3"/>
      <c r="D70" s="3"/>
      <c r="G70" s="3"/>
      <c r="L70" s="3">
        <v>42035</v>
      </c>
      <c r="M70">
        <v>50.9</v>
      </c>
      <c r="O70" s="3">
        <v>42035</v>
      </c>
      <c r="P70">
        <v>49.2</v>
      </c>
      <c r="R70" s="3">
        <v>42035</v>
      </c>
      <c r="S70">
        <v>49.9</v>
      </c>
      <c r="U70" s="3">
        <v>42035</v>
      </c>
      <c r="V70">
        <v>52.4</v>
      </c>
      <c r="X70" s="3">
        <v>42035</v>
      </c>
      <c r="Y70">
        <v>54.7</v>
      </c>
      <c r="AA70" s="3"/>
      <c r="AL70" s="3">
        <v>41973</v>
      </c>
      <c r="AM70">
        <v>52.1</v>
      </c>
      <c r="AO70" s="3">
        <v>41973</v>
      </c>
      <c r="AP70">
        <v>47.9</v>
      </c>
      <c r="AR70" s="3">
        <v>41973</v>
      </c>
      <c r="AS70">
        <v>51.8</v>
      </c>
      <c r="AU70" s="3">
        <v>41973</v>
      </c>
      <c r="AV70">
        <v>58.6</v>
      </c>
      <c r="AX70" s="3">
        <v>41973</v>
      </c>
      <c r="AY70">
        <v>52.7</v>
      </c>
      <c r="BA70" s="3"/>
    </row>
    <row r="71" spans="1:60" x14ac:dyDescent="0.3">
      <c r="A71" s="3"/>
      <c r="D71" s="3"/>
      <c r="G71" s="3"/>
      <c r="L71" s="3">
        <v>42063</v>
      </c>
      <c r="M71">
        <v>51.1</v>
      </c>
      <c r="O71" s="3">
        <v>42063</v>
      </c>
      <c r="P71">
        <v>47.6</v>
      </c>
      <c r="R71" s="3">
        <v>42063</v>
      </c>
      <c r="S71">
        <v>51.9</v>
      </c>
      <c r="U71" s="3">
        <v>42063</v>
      </c>
      <c r="V71">
        <v>54.3</v>
      </c>
      <c r="X71" s="3">
        <v>42063</v>
      </c>
      <c r="Y71">
        <v>54.2</v>
      </c>
      <c r="AA71" s="3"/>
      <c r="AL71" s="3">
        <v>42004</v>
      </c>
      <c r="AM71">
        <v>52.1</v>
      </c>
      <c r="AO71" s="3">
        <v>42004</v>
      </c>
      <c r="AP71">
        <v>50.6</v>
      </c>
      <c r="AR71" s="3">
        <v>42004</v>
      </c>
      <c r="AS71">
        <v>49.4</v>
      </c>
      <c r="AU71" s="3">
        <v>42004</v>
      </c>
      <c r="AV71">
        <v>55.8</v>
      </c>
      <c r="AX71" s="3">
        <v>42004</v>
      </c>
      <c r="AY71">
        <v>54.3</v>
      </c>
      <c r="BA71" s="3"/>
    </row>
    <row r="72" spans="1:60" x14ac:dyDescent="0.3">
      <c r="A72" s="3"/>
      <c r="D72" s="3"/>
      <c r="G72" s="3"/>
      <c r="L72" s="3">
        <v>42094</v>
      </c>
      <c r="M72">
        <v>52.8</v>
      </c>
      <c r="O72" s="3">
        <v>42094</v>
      </c>
      <c r="P72">
        <v>48.8</v>
      </c>
      <c r="R72" s="3">
        <v>42094</v>
      </c>
      <c r="S72">
        <v>53.3</v>
      </c>
      <c r="U72" s="3">
        <v>42094</v>
      </c>
      <c r="V72">
        <v>54</v>
      </c>
      <c r="X72" s="3">
        <v>42094</v>
      </c>
      <c r="Y72">
        <v>54.3</v>
      </c>
      <c r="AA72" s="3"/>
      <c r="AL72" s="3">
        <v>42035</v>
      </c>
      <c r="AM72">
        <v>54</v>
      </c>
      <c r="AO72" s="3">
        <v>42035</v>
      </c>
      <c r="AP72">
        <v>49.4</v>
      </c>
      <c r="AR72" s="3">
        <v>42035</v>
      </c>
      <c r="AS72">
        <v>51.2</v>
      </c>
      <c r="AU72" s="3">
        <v>42035</v>
      </c>
      <c r="AV72">
        <v>57.2</v>
      </c>
      <c r="AX72" s="3">
        <v>42035</v>
      </c>
      <c r="AY72">
        <v>56.7</v>
      </c>
      <c r="BA72" s="3"/>
    </row>
    <row r="73" spans="1:60" x14ac:dyDescent="0.3">
      <c r="A73" s="3"/>
      <c r="D73" s="3"/>
      <c r="G73" s="3"/>
      <c r="L73" s="3">
        <v>42124</v>
      </c>
      <c r="M73">
        <v>52.1</v>
      </c>
      <c r="O73" s="3">
        <v>42124</v>
      </c>
      <c r="P73">
        <v>48</v>
      </c>
      <c r="R73" s="3">
        <v>42124</v>
      </c>
      <c r="S73">
        <v>53.8</v>
      </c>
      <c r="U73" s="3">
        <v>42124</v>
      </c>
      <c r="V73">
        <v>52.3</v>
      </c>
      <c r="X73" s="3">
        <v>42124</v>
      </c>
      <c r="Y73">
        <v>54.2</v>
      </c>
      <c r="AA73" s="3"/>
      <c r="AL73" s="3">
        <v>42063</v>
      </c>
      <c r="AM73">
        <v>54.7</v>
      </c>
      <c r="AO73" s="3">
        <v>42063</v>
      </c>
      <c r="AP73">
        <v>53.4</v>
      </c>
      <c r="AR73" s="3">
        <v>42063</v>
      </c>
      <c r="AS73">
        <v>50</v>
      </c>
      <c r="AU73" s="3">
        <v>42063</v>
      </c>
      <c r="AV73">
        <v>56.7</v>
      </c>
      <c r="AX73" s="3">
        <v>42063</v>
      </c>
      <c r="AY73">
        <v>56.2</v>
      </c>
      <c r="BA73" s="3"/>
    </row>
    <row r="74" spans="1:60" x14ac:dyDescent="0.3">
      <c r="A74" s="3"/>
      <c r="D74" s="3"/>
      <c r="G74" s="3"/>
      <c r="L74" s="3">
        <v>42155</v>
      </c>
      <c r="M74">
        <v>51.1</v>
      </c>
      <c r="O74" s="3">
        <v>42155</v>
      </c>
      <c r="P74">
        <v>49.4</v>
      </c>
      <c r="R74" s="3">
        <v>42155</v>
      </c>
      <c r="S74">
        <v>54.8</v>
      </c>
      <c r="U74" s="3">
        <v>42155</v>
      </c>
      <c r="V74">
        <v>52.2</v>
      </c>
      <c r="X74" s="3">
        <v>42155</v>
      </c>
      <c r="Y74">
        <v>55.8</v>
      </c>
      <c r="AA74" s="3"/>
      <c r="AL74" s="3">
        <v>42094</v>
      </c>
      <c r="AM74">
        <v>55.4</v>
      </c>
      <c r="AO74" s="3">
        <v>42094</v>
      </c>
      <c r="AP74">
        <v>52.4</v>
      </c>
      <c r="AR74" s="3">
        <v>42094</v>
      </c>
      <c r="AS74">
        <v>51.6</v>
      </c>
      <c r="AU74" s="3">
        <v>42094</v>
      </c>
      <c r="AV74">
        <v>58.9</v>
      </c>
      <c r="AX74" s="3">
        <v>42094</v>
      </c>
      <c r="AY74">
        <v>57.3</v>
      </c>
      <c r="BA74" s="3"/>
    </row>
    <row r="75" spans="1:60" x14ac:dyDescent="0.3">
      <c r="A75" s="3"/>
      <c r="D75" s="3"/>
      <c r="G75" s="3"/>
      <c r="L75" s="3">
        <v>42185</v>
      </c>
      <c r="M75">
        <v>51.9</v>
      </c>
      <c r="O75" s="3">
        <v>42185</v>
      </c>
      <c r="P75">
        <v>50.7</v>
      </c>
      <c r="R75" s="3">
        <v>42185</v>
      </c>
      <c r="S75">
        <v>54.1</v>
      </c>
      <c r="U75" s="3">
        <v>42185</v>
      </c>
      <c r="V75">
        <v>51.4</v>
      </c>
      <c r="X75" s="3">
        <v>42185</v>
      </c>
      <c r="Y75">
        <v>54.5</v>
      </c>
      <c r="AA75" s="3"/>
      <c r="AL75" s="3">
        <v>42124</v>
      </c>
      <c r="AM75">
        <v>54</v>
      </c>
      <c r="AO75" s="3">
        <v>42124</v>
      </c>
      <c r="AP75">
        <v>51.4</v>
      </c>
      <c r="AR75" s="3">
        <v>42124</v>
      </c>
      <c r="AS75">
        <v>53.1</v>
      </c>
      <c r="AU75" s="3">
        <v>42124</v>
      </c>
      <c r="AV75">
        <v>59.5</v>
      </c>
      <c r="AX75" s="3">
        <v>42124</v>
      </c>
      <c r="AY75">
        <v>60.3</v>
      </c>
      <c r="BA75" s="3"/>
    </row>
    <row r="76" spans="1:60" x14ac:dyDescent="0.3">
      <c r="A76" s="3"/>
      <c r="D76" s="3"/>
      <c r="G76" s="3"/>
      <c r="L76" s="3">
        <v>42216</v>
      </c>
      <c r="M76">
        <v>51.8</v>
      </c>
      <c r="O76" s="3">
        <v>42216</v>
      </c>
      <c r="P76">
        <v>49.6</v>
      </c>
      <c r="R76" s="3">
        <v>42216</v>
      </c>
      <c r="S76">
        <v>55.3</v>
      </c>
      <c r="U76" s="3">
        <v>42216</v>
      </c>
      <c r="V76">
        <v>52.2</v>
      </c>
      <c r="X76" s="3">
        <v>42216</v>
      </c>
      <c r="Y76">
        <v>53.6</v>
      </c>
      <c r="AA76" s="3"/>
      <c r="AL76" s="3">
        <v>42155</v>
      </c>
      <c r="AM76">
        <v>53</v>
      </c>
      <c r="AO76" s="3">
        <v>42155</v>
      </c>
      <c r="AP76">
        <v>52.8</v>
      </c>
      <c r="AR76" s="3">
        <v>42155</v>
      </c>
      <c r="AS76">
        <v>52.5</v>
      </c>
      <c r="AU76" s="3">
        <v>42155</v>
      </c>
      <c r="AV76">
        <v>56.5</v>
      </c>
      <c r="AX76" s="3">
        <v>42155</v>
      </c>
      <c r="AY76">
        <v>58.4</v>
      </c>
      <c r="BA76" s="3"/>
    </row>
    <row r="77" spans="1:60" x14ac:dyDescent="0.3">
      <c r="A77" s="3"/>
      <c r="D77" s="3"/>
      <c r="G77" s="3"/>
      <c r="L77" s="3">
        <v>42247</v>
      </c>
      <c r="M77">
        <v>53.3</v>
      </c>
      <c r="O77" s="3">
        <v>42247</v>
      </c>
      <c r="P77">
        <v>48.3</v>
      </c>
      <c r="R77" s="3">
        <v>42247</v>
      </c>
      <c r="S77">
        <v>53.8</v>
      </c>
      <c r="U77" s="3">
        <v>42247</v>
      </c>
      <c r="V77">
        <v>51.7</v>
      </c>
      <c r="X77" s="3">
        <v>42247</v>
      </c>
      <c r="Y77">
        <v>53.2</v>
      </c>
      <c r="AA77" s="3"/>
      <c r="AL77" s="3">
        <v>42185</v>
      </c>
      <c r="AM77">
        <v>53.8</v>
      </c>
      <c r="AO77" s="3">
        <v>42185</v>
      </c>
      <c r="AP77">
        <v>54.1</v>
      </c>
      <c r="AR77" s="3">
        <v>42185</v>
      </c>
      <c r="AS77">
        <v>53.4</v>
      </c>
      <c r="AU77" s="3">
        <v>42185</v>
      </c>
      <c r="AV77">
        <v>58.5</v>
      </c>
      <c r="AX77" s="3">
        <v>42185</v>
      </c>
      <c r="AY77">
        <v>56.1</v>
      </c>
      <c r="BA77" s="3"/>
    </row>
    <row r="78" spans="1:60" x14ac:dyDescent="0.3">
      <c r="A78" s="3"/>
      <c r="D78" s="3"/>
      <c r="G78" s="3"/>
      <c r="L78" s="3">
        <v>42277</v>
      </c>
      <c r="M78">
        <v>52.3</v>
      </c>
      <c r="O78" s="3">
        <v>42277</v>
      </c>
      <c r="P78">
        <v>50.6</v>
      </c>
      <c r="R78" s="3">
        <v>42277</v>
      </c>
      <c r="S78">
        <v>52.7</v>
      </c>
      <c r="U78" s="3">
        <v>42277</v>
      </c>
      <c r="V78">
        <v>51.4</v>
      </c>
      <c r="X78" s="3">
        <v>42277</v>
      </c>
      <c r="Y78">
        <v>51.7</v>
      </c>
      <c r="AA78" s="3"/>
      <c r="AL78" s="3">
        <v>42216</v>
      </c>
      <c r="AM78">
        <v>53.8</v>
      </c>
      <c r="AO78" s="3">
        <v>42216</v>
      </c>
      <c r="AP78">
        <v>52</v>
      </c>
      <c r="AR78" s="3">
        <v>42216</v>
      </c>
      <c r="AS78">
        <v>52</v>
      </c>
      <c r="AU78" s="3">
        <v>42216</v>
      </c>
      <c r="AV78">
        <v>57.4</v>
      </c>
      <c r="AX78" s="3">
        <v>42216</v>
      </c>
      <c r="AY78">
        <v>59.7</v>
      </c>
      <c r="BA78" s="3"/>
    </row>
    <row r="79" spans="1:60" x14ac:dyDescent="0.3">
      <c r="A79" s="3"/>
      <c r="D79" s="3"/>
      <c r="G79" s="3"/>
      <c r="L79" s="3">
        <v>42308</v>
      </c>
      <c r="M79">
        <v>52.1</v>
      </c>
      <c r="O79" s="3">
        <v>42308</v>
      </c>
      <c r="P79">
        <v>50.6</v>
      </c>
      <c r="R79" s="3">
        <v>42308</v>
      </c>
      <c r="S79">
        <v>54.1</v>
      </c>
      <c r="U79" s="3">
        <v>42308</v>
      </c>
      <c r="V79">
        <v>54.8</v>
      </c>
      <c r="X79" s="3">
        <v>42308</v>
      </c>
      <c r="Y79">
        <v>51.3</v>
      </c>
      <c r="AA79" s="3"/>
      <c r="AL79" s="3">
        <v>42247</v>
      </c>
      <c r="AM79">
        <v>54.9</v>
      </c>
      <c r="AO79" s="3">
        <v>42247</v>
      </c>
      <c r="AP79">
        <v>50.6</v>
      </c>
      <c r="AR79" s="3">
        <v>42247</v>
      </c>
      <c r="AS79">
        <v>54.6</v>
      </c>
      <c r="AU79" s="3">
        <v>42247</v>
      </c>
      <c r="AV79">
        <v>55.6</v>
      </c>
      <c r="AX79" s="3">
        <v>42247</v>
      </c>
      <c r="AY79">
        <v>59.6</v>
      </c>
      <c r="BA79" s="3"/>
    </row>
    <row r="80" spans="1:60" x14ac:dyDescent="0.3">
      <c r="A80" s="3"/>
      <c r="D80" s="3"/>
      <c r="G80" s="3"/>
      <c r="L80" s="3">
        <v>42338</v>
      </c>
      <c r="M80">
        <v>52.9</v>
      </c>
      <c r="O80" s="3">
        <v>42338</v>
      </c>
      <c r="P80">
        <v>50.6</v>
      </c>
      <c r="R80" s="3">
        <v>42338</v>
      </c>
      <c r="S80">
        <v>54.9</v>
      </c>
      <c r="U80" s="3">
        <v>42338</v>
      </c>
      <c r="V80">
        <v>52.5</v>
      </c>
      <c r="X80" s="3">
        <v>42338</v>
      </c>
      <c r="Y80">
        <v>53.1</v>
      </c>
      <c r="AA80" s="3"/>
      <c r="AL80" s="3">
        <v>42277</v>
      </c>
      <c r="AM80">
        <v>54.1</v>
      </c>
      <c r="AO80" s="3">
        <v>42277</v>
      </c>
      <c r="AP80">
        <v>51.9</v>
      </c>
      <c r="AR80" s="3">
        <v>42277</v>
      </c>
      <c r="AS80">
        <v>53.3</v>
      </c>
      <c r="AU80" s="3">
        <v>42277</v>
      </c>
      <c r="AV80">
        <v>53.3</v>
      </c>
      <c r="AX80" s="3">
        <v>42277</v>
      </c>
      <c r="AY80">
        <v>55.1</v>
      </c>
      <c r="BA80" s="3"/>
    </row>
    <row r="81" spans="1:53" x14ac:dyDescent="0.3">
      <c r="A81" s="3"/>
      <c r="D81" s="3"/>
      <c r="G81" s="3"/>
      <c r="L81" s="3">
        <v>42369</v>
      </c>
      <c r="M81">
        <v>53.2</v>
      </c>
      <c r="O81" s="3">
        <v>42369</v>
      </c>
      <c r="P81">
        <v>51.4</v>
      </c>
      <c r="R81" s="3">
        <v>42369</v>
      </c>
      <c r="S81">
        <v>55.6</v>
      </c>
      <c r="U81" s="3">
        <v>42369</v>
      </c>
      <c r="V81">
        <v>51.3</v>
      </c>
      <c r="X81" s="3">
        <v>42369</v>
      </c>
      <c r="Y81">
        <v>53</v>
      </c>
      <c r="AA81" s="3"/>
      <c r="AL81" s="3">
        <v>42308</v>
      </c>
      <c r="AM81">
        <v>54.5</v>
      </c>
      <c r="AO81" s="3">
        <v>42308</v>
      </c>
      <c r="AP81">
        <v>52.7</v>
      </c>
      <c r="AR81" s="3">
        <v>42308</v>
      </c>
      <c r="AS81">
        <v>53.4</v>
      </c>
      <c r="AU81" s="3">
        <v>42308</v>
      </c>
      <c r="AV81">
        <v>54.9</v>
      </c>
      <c r="AX81" s="3">
        <v>42308</v>
      </c>
      <c r="AY81">
        <v>55.9</v>
      </c>
      <c r="BA81" s="3"/>
    </row>
    <row r="82" spans="1:53" x14ac:dyDescent="0.3">
      <c r="A82" s="3"/>
      <c r="D82" s="3"/>
      <c r="G82" s="3"/>
      <c r="L82" s="3">
        <v>42400</v>
      </c>
      <c r="M82">
        <v>52.3</v>
      </c>
      <c r="O82" s="3">
        <v>42400</v>
      </c>
      <c r="P82">
        <v>50</v>
      </c>
      <c r="R82" s="3">
        <v>42400</v>
      </c>
      <c r="S82">
        <v>53.2</v>
      </c>
      <c r="U82" s="3">
        <v>42400</v>
      </c>
      <c r="V82">
        <v>52.4</v>
      </c>
      <c r="X82" s="3">
        <v>42400</v>
      </c>
      <c r="Y82">
        <v>55.4</v>
      </c>
      <c r="AA82" s="3"/>
      <c r="AL82" s="3">
        <v>42338</v>
      </c>
      <c r="AM82">
        <v>55.6</v>
      </c>
      <c r="AO82" s="3">
        <v>42338</v>
      </c>
      <c r="AP82">
        <v>51</v>
      </c>
      <c r="AR82" s="3">
        <v>42338</v>
      </c>
      <c r="AS82">
        <v>53.4</v>
      </c>
      <c r="AU82" s="3">
        <v>42338</v>
      </c>
      <c r="AV82">
        <v>55.9</v>
      </c>
      <c r="AX82" s="3">
        <v>42338</v>
      </c>
      <c r="AY82">
        <v>56.7</v>
      </c>
      <c r="BA82" s="3"/>
    </row>
    <row r="83" spans="1:53" x14ac:dyDescent="0.3">
      <c r="A83" s="3"/>
      <c r="D83" s="3"/>
      <c r="G83" s="3"/>
      <c r="L83" s="3">
        <v>42429</v>
      </c>
      <c r="M83">
        <v>50.5</v>
      </c>
      <c r="O83" s="3">
        <v>42429</v>
      </c>
      <c r="P83">
        <v>50.2</v>
      </c>
      <c r="R83" s="3">
        <v>42429</v>
      </c>
      <c r="S83">
        <v>52.2</v>
      </c>
      <c r="U83" s="3">
        <v>42429</v>
      </c>
      <c r="V83">
        <v>51</v>
      </c>
      <c r="X83" s="3">
        <v>42429</v>
      </c>
      <c r="Y83">
        <v>54.1</v>
      </c>
      <c r="AA83" s="3"/>
      <c r="AL83" s="3">
        <v>42369</v>
      </c>
      <c r="AM83">
        <v>56</v>
      </c>
      <c r="AO83" s="3">
        <v>42369</v>
      </c>
      <c r="AP83">
        <v>49.8</v>
      </c>
      <c r="AR83" s="3">
        <v>42369</v>
      </c>
      <c r="AS83">
        <v>55.3</v>
      </c>
      <c r="AU83" s="3">
        <v>42369</v>
      </c>
      <c r="AV83">
        <v>55.5</v>
      </c>
      <c r="AX83" s="3">
        <v>42369</v>
      </c>
      <c r="AY83">
        <v>55.1</v>
      </c>
      <c r="BA83" s="3"/>
    </row>
    <row r="84" spans="1:53" x14ac:dyDescent="0.3">
      <c r="A84" s="3"/>
      <c r="D84" s="3"/>
      <c r="G84" s="3"/>
      <c r="L84" s="3">
        <v>42460</v>
      </c>
      <c r="M84">
        <v>50.7</v>
      </c>
      <c r="O84" s="3">
        <v>42460</v>
      </c>
      <c r="P84">
        <v>49.6</v>
      </c>
      <c r="R84" s="3">
        <v>42460</v>
      </c>
      <c r="S84">
        <v>53.5</v>
      </c>
      <c r="U84" s="3">
        <v>42460</v>
      </c>
      <c r="V84">
        <v>51.3</v>
      </c>
      <c r="X84" s="3">
        <v>42460</v>
      </c>
      <c r="Y84">
        <v>53.4</v>
      </c>
      <c r="AA84" s="3"/>
      <c r="AL84" s="3">
        <v>42400</v>
      </c>
      <c r="AM84">
        <v>55</v>
      </c>
      <c r="AO84" s="3">
        <v>42400</v>
      </c>
      <c r="AP84">
        <v>50.3</v>
      </c>
      <c r="AR84" s="3">
        <v>42400</v>
      </c>
      <c r="AS84">
        <v>53.6</v>
      </c>
      <c r="AU84" s="3">
        <v>42400</v>
      </c>
      <c r="AV84">
        <v>55.6</v>
      </c>
      <c r="AX84" s="3">
        <v>42400</v>
      </c>
      <c r="AY84">
        <v>54.6</v>
      </c>
      <c r="BA84" s="3"/>
    </row>
    <row r="85" spans="1:53" x14ac:dyDescent="0.3">
      <c r="A85" s="3"/>
      <c r="D85" s="3"/>
      <c r="G85" s="3"/>
      <c r="L85" s="3">
        <v>42490</v>
      </c>
      <c r="M85">
        <v>51.8</v>
      </c>
      <c r="O85" s="3">
        <v>42490</v>
      </c>
      <c r="P85">
        <v>48</v>
      </c>
      <c r="R85" s="3">
        <v>42490</v>
      </c>
      <c r="S85">
        <v>53.9</v>
      </c>
      <c r="U85" s="3">
        <v>42490</v>
      </c>
      <c r="V85">
        <v>49.7</v>
      </c>
      <c r="X85" s="3">
        <v>42490</v>
      </c>
      <c r="Y85">
        <v>53.5</v>
      </c>
      <c r="AA85" s="3"/>
      <c r="AL85" s="3">
        <v>42429</v>
      </c>
      <c r="AM85">
        <v>55.3</v>
      </c>
      <c r="AO85" s="3">
        <v>42429</v>
      </c>
      <c r="AP85">
        <v>49.2</v>
      </c>
      <c r="AR85" s="3">
        <v>42429</v>
      </c>
      <c r="AS85">
        <v>53.8</v>
      </c>
      <c r="AU85" s="3">
        <v>42429</v>
      </c>
      <c r="AV85">
        <v>52.7</v>
      </c>
      <c r="AX85" s="3">
        <v>42429</v>
      </c>
      <c r="AY85">
        <v>54.1</v>
      </c>
      <c r="BA85" s="3"/>
    </row>
    <row r="86" spans="1:53" x14ac:dyDescent="0.3">
      <c r="A86" s="3"/>
      <c r="D86" s="3"/>
      <c r="G86" s="3"/>
      <c r="L86" s="3">
        <v>42521</v>
      </c>
      <c r="M86">
        <v>52.1</v>
      </c>
      <c r="O86" s="3">
        <v>42521</v>
      </c>
      <c r="P86">
        <v>48.4</v>
      </c>
      <c r="R86" s="3">
        <v>42521</v>
      </c>
      <c r="S86">
        <v>52.4</v>
      </c>
      <c r="U86" s="3">
        <v>42521</v>
      </c>
      <c r="V86">
        <v>50.7</v>
      </c>
      <c r="X86" s="3">
        <v>42521</v>
      </c>
      <c r="Y86">
        <v>51.8</v>
      </c>
      <c r="AA86" s="3"/>
      <c r="AL86" s="3">
        <v>42460</v>
      </c>
      <c r="AM86">
        <v>55.1</v>
      </c>
      <c r="AO86" s="3">
        <v>42460</v>
      </c>
      <c r="AP86">
        <v>49.9</v>
      </c>
      <c r="AR86" s="3">
        <v>42460</v>
      </c>
      <c r="AS86">
        <v>51.2</v>
      </c>
      <c r="AU86" s="3">
        <v>42460</v>
      </c>
      <c r="AV86">
        <v>53.7</v>
      </c>
      <c r="AX86" s="3">
        <v>42460</v>
      </c>
      <c r="AY86">
        <v>55.3</v>
      </c>
      <c r="BA86" s="3"/>
    </row>
    <row r="87" spans="1:53" x14ac:dyDescent="0.3">
      <c r="A87" s="3"/>
      <c r="D87" s="3"/>
      <c r="G87" s="3"/>
      <c r="L87" s="3">
        <v>42551</v>
      </c>
      <c r="M87">
        <v>54.5</v>
      </c>
      <c r="O87" s="3">
        <v>42551</v>
      </c>
      <c r="P87">
        <v>48.3</v>
      </c>
      <c r="R87" s="3">
        <v>42551</v>
      </c>
      <c r="S87">
        <v>53.5</v>
      </c>
      <c r="U87" s="3">
        <v>42551</v>
      </c>
      <c r="V87">
        <v>52.3</v>
      </c>
      <c r="X87" s="3">
        <v>42551</v>
      </c>
      <c r="Y87">
        <v>52.2</v>
      </c>
      <c r="AA87" s="3"/>
      <c r="AL87" s="3">
        <v>42490</v>
      </c>
      <c r="AM87">
        <v>54.5</v>
      </c>
      <c r="AO87" s="3">
        <v>42490</v>
      </c>
      <c r="AP87">
        <v>50.6</v>
      </c>
      <c r="AR87" s="3">
        <v>42490</v>
      </c>
      <c r="AS87">
        <v>52.1</v>
      </c>
      <c r="AU87" s="3">
        <v>42490</v>
      </c>
      <c r="AV87">
        <v>52.3</v>
      </c>
      <c r="AX87" s="3">
        <v>42490</v>
      </c>
      <c r="AY87">
        <v>55.1</v>
      </c>
      <c r="BA87" s="3"/>
    </row>
    <row r="88" spans="1:53" x14ac:dyDescent="0.3">
      <c r="A88" s="3"/>
      <c r="D88" s="3"/>
      <c r="G88" s="3"/>
      <c r="L88" s="3">
        <v>42582</v>
      </c>
      <c r="M88">
        <v>53.8</v>
      </c>
      <c r="O88" s="3">
        <v>42582</v>
      </c>
      <c r="P88">
        <v>48.6</v>
      </c>
      <c r="R88" s="3">
        <v>42582</v>
      </c>
      <c r="S88">
        <v>51.2</v>
      </c>
      <c r="U88" s="3">
        <v>42582</v>
      </c>
      <c r="V88">
        <v>48.1</v>
      </c>
      <c r="X88" s="3">
        <v>42582</v>
      </c>
      <c r="Y88">
        <v>51</v>
      </c>
      <c r="AA88" s="3"/>
      <c r="AL88" s="3">
        <v>42521</v>
      </c>
      <c r="AM88">
        <v>55.2</v>
      </c>
      <c r="AO88" s="3">
        <v>42521</v>
      </c>
      <c r="AP88">
        <v>51.6</v>
      </c>
      <c r="AR88" s="3">
        <v>42521</v>
      </c>
      <c r="AS88">
        <v>49.8</v>
      </c>
      <c r="AU88" s="3">
        <v>42521</v>
      </c>
      <c r="AV88">
        <v>53.5</v>
      </c>
      <c r="AX88" s="3">
        <v>42521</v>
      </c>
      <c r="AY88">
        <v>55.4</v>
      </c>
      <c r="BA88" s="3"/>
    </row>
    <row r="89" spans="1:53" x14ac:dyDescent="0.3">
      <c r="A89" s="3"/>
      <c r="D89" s="3"/>
      <c r="G89" s="3"/>
      <c r="L89" s="3">
        <v>42613</v>
      </c>
      <c r="M89">
        <v>53.6</v>
      </c>
      <c r="O89" s="3">
        <v>42613</v>
      </c>
      <c r="P89">
        <v>48.3</v>
      </c>
      <c r="R89" s="3">
        <v>42613</v>
      </c>
      <c r="S89">
        <v>49.8</v>
      </c>
      <c r="U89" s="3">
        <v>42613</v>
      </c>
      <c r="V89">
        <v>53.4</v>
      </c>
      <c r="X89" s="3">
        <v>42613</v>
      </c>
      <c r="Y89">
        <v>51</v>
      </c>
      <c r="AA89" s="3"/>
      <c r="AL89" s="3">
        <v>42551</v>
      </c>
      <c r="AM89">
        <v>53.7</v>
      </c>
      <c r="AO89" s="3">
        <v>42551</v>
      </c>
      <c r="AP89">
        <v>49.9</v>
      </c>
      <c r="AR89" s="3">
        <v>42551</v>
      </c>
      <c r="AS89">
        <v>51.9</v>
      </c>
      <c r="AU89" s="3">
        <v>42551</v>
      </c>
      <c r="AV89">
        <v>52.3</v>
      </c>
      <c r="AX89" s="3">
        <v>42551</v>
      </c>
      <c r="AY89">
        <v>56</v>
      </c>
      <c r="BA89" s="3"/>
    </row>
    <row r="90" spans="1:53" x14ac:dyDescent="0.3">
      <c r="A90" s="3"/>
      <c r="D90" s="3"/>
      <c r="G90" s="3"/>
      <c r="L90" s="3">
        <v>42643</v>
      </c>
      <c r="M90">
        <v>54.3</v>
      </c>
      <c r="O90" s="3">
        <v>42643</v>
      </c>
      <c r="P90">
        <v>49.7</v>
      </c>
      <c r="R90" s="3">
        <v>42643</v>
      </c>
      <c r="S90">
        <v>51</v>
      </c>
      <c r="U90" s="3">
        <v>42643</v>
      </c>
      <c r="V90">
        <v>55.3</v>
      </c>
      <c r="X90" s="3">
        <v>42643</v>
      </c>
      <c r="Y90">
        <v>52.3</v>
      </c>
      <c r="AA90" s="3"/>
      <c r="AL90" s="3">
        <v>42582</v>
      </c>
      <c r="AM90">
        <v>54.4</v>
      </c>
      <c r="AO90" s="3">
        <v>42582</v>
      </c>
      <c r="AP90">
        <v>50.5</v>
      </c>
      <c r="AR90" s="3">
        <v>42582</v>
      </c>
      <c r="AS90">
        <v>52</v>
      </c>
      <c r="AU90" s="3">
        <v>42582</v>
      </c>
      <c r="AV90">
        <v>47.4</v>
      </c>
      <c r="AX90" s="3">
        <v>42582</v>
      </c>
      <c r="AY90">
        <v>54.1</v>
      </c>
      <c r="BA90" s="3"/>
    </row>
    <row r="91" spans="1:53" x14ac:dyDescent="0.3">
      <c r="A91" s="3"/>
      <c r="D91" s="3"/>
      <c r="G91" s="3"/>
      <c r="L91" s="3">
        <v>42674</v>
      </c>
      <c r="M91">
        <v>55</v>
      </c>
      <c r="O91" s="3">
        <v>42674</v>
      </c>
      <c r="P91">
        <v>51.8</v>
      </c>
      <c r="R91" s="3">
        <v>42674</v>
      </c>
      <c r="S91">
        <v>50.9</v>
      </c>
      <c r="U91" s="3">
        <v>42674</v>
      </c>
      <c r="V91">
        <v>54.5</v>
      </c>
      <c r="X91" s="3">
        <v>42674</v>
      </c>
      <c r="Y91">
        <v>53.3</v>
      </c>
      <c r="AA91" s="3"/>
      <c r="AL91" s="3">
        <v>42613</v>
      </c>
      <c r="AM91">
        <v>51.7</v>
      </c>
      <c r="AO91" s="3">
        <v>42613</v>
      </c>
      <c r="AP91">
        <v>52.3</v>
      </c>
      <c r="AR91" s="3">
        <v>42613</v>
      </c>
      <c r="AS91">
        <v>52.3</v>
      </c>
      <c r="AU91" s="3">
        <v>42613</v>
      </c>
      <c r="AV91">
        <v>52.9</v>
      </c>
      <c r="AX91" s="3">
        <v>42613</v>
      </c>
      <c r="AY91">
        <v>56</v>
      </c>
      <c r="BA91" s="3"/>
    </row>
    <row r="92" spans="1:53" x14ac:dyDescent="0.3">
      <c r="A92" s="3"/>
      <c r="D92" s="3"/>
      <c r="G92" s="3"/>
      <c r="L92" s="3">
        <v>42704</v>
      </c>
      <c r="M92">
        <v>54.3</v>
      </c>
      <c r="O92" s="3">
        <v>42704</v>
      </c>
      <c r="P92">
        <v>51.7</v>
      </c>
      <c r="R92" s="3">
        <v>42704</v>
      </c>
      <c r="S92">
        <v>52.2</v>
      </c>
      <c r="U92" s="3">
        <v>42704</v>
      </c>
      <c r="V92">
        <v>53.5</v>
      </c>
      <c r="X92" s="3">
        <v>42704</v>
      </c>
      <c r="Y92">
        <v>54.5</v>
      </c>
      <c r="AA92" s="3"/>
      <c r="AL92" s="3">
        <v>42643</v>
      </c>
      <c r="AM92">
        <v>50.9</v>
      </c>
      <c r="AO92" s="3">
        <v>42643</v>
      </c>
      <c r="AP92">
        <v>53.3</v>
      </c>
      <c r="AR92" s="3">
        <v>42643</v>
      </c>
      <c r="AS92">
        <v>50.7</v>
      </c>
      <c r="AU92" s="3">
        <v>42643</v>
      </c>
      <c r="AV92">
        <v>52.6</v>
      </c>
      <c r="AX92" s="3">
        <v>42643</v>
      </c>
      <c r="AY92">
        <v>54.7</v>
      </c>
      <c r="BA92" s="3"/>
    </row>
    <row r="93" spans="1:53" x14ac:dyDescent="0.3">
      <c r="A93" s="3"/>
      <c r="D93" s="3"/>
      <c r="G93" s="3"/>
      <c r="L93" s="3">
        <v>42735</v>
      </c>
      <c r="M93">
        <v>55.6</v>
      </c>
      <c r="O93" s="3">
        <v>42735</v>
      </c>
      <c r="P93">
        <v>53.5</v>
      </c>
      <c r="R93" s="3">
        <v>42735</v>
      </c>
      <c r="S93">
        <v>53.2</v>
      </c>
      <c r="U93" s="3">
        <v>42735</v>
      </c>
      <c r="V93">
        <v>56</v>
      </c>
      <c r="X93" s="3">
        <v>42735</v>
      </c>
      <c r="Y93">
        <v>55.3</v>
      </c>
      <c r="AA93" s="3"/>
      <c r="AL93" s="3">
        <v>42674</v>
      </c>
      <c r="AM93">
        <v>54.2</v>
      </c>
      <c r="AO93" s="3">
        <v>42674</v>
      </c>
      <c r="AP93">
        <v>51.4</v>
      </c>
      <c r="AR93" s="3">
        <v>42674</v>
      </c>
      <c r="AS93">
        <v>51</v>
      </c>
      <c r="AU93" s="3">
        <v>42674</v>
      </c>
      <c r="AV93">
        <v>54.5</v>
      </c>
      <c r="AX93" s="3">
        <v>42674</v>
      </c>
      <c r="AY93">
        <v>54.6</v>
      </c>
      <c r="BA93" s="3"/>
    </row>
    <row r="94" spans="1:53" x14ac:dyDescent="0.3">
      <c r="G94" s="3"/>
      <c r="L94" s="3">
        <v>42766</v>
      </c>
      <c r="M94">
        <v>56.4</v>
      </c>
      <c r="O94" s="3">
        <v>42766</v>
      </c>
      <c r="P94">
        <v>53.6</v>
      </c>
      <c r="R94" s="3">
        <v>42766</v>
      </c>
      <c r="S94">
        <v>53</v>
      </c>
      <c r="U94" s="3">
        <v>42766</v>
      </c>
      <c r="V94">
        <v>55.5</v>
      </c>
      <c r="X94" s="3">
        <v>42766</v>
      </c>
      <c r="Y94">
        <v>55.6</v>
      </c>
      <c r="AA94" s="3"/>
      <c r="AL94" s="3">
        <v>42704</v>
      </c>
      <c r="AM94">
        <v>55.1</v>
      </c>
      <c r="AO94" s="3">
        <v>42704</v>
      </c>
      <c r="AP94">
        <v>51.6</v>
      </c>
      <c r="AR94" s="3">
        <v>42704</v>
      </c>
      <c r="AS94">
        <v>53.3</v>
      </c>
      <c r="AU94" s="3">
        <v>42704</v>
      </c>
      <c r="AV94">
        <v>55.2</v>
      </c>
      <c r="AX94" s="3">
        <v>42704</v>
      </c>
      <c r="AY94">
        <v>55.1</v>
      </c>
      <c r="BA94" s="3"/>
    </row>
    <row r="95" spans="1:53" x14ac:dyDescent="0.3">
      <c r="G95" s="3"/>
      <c r="L95" s="3">
        <v>42794</v>
      </c>
      <c r="M95">
        <v>56.8</v>
      </c>
      <c r="O95" s="3">
        <v>42794</v>
      </c>
      <c r="P95">
        <v>52.2</v>
      </c>
      <c r="R95" s="3">
        <v>42794</v>
      </c>
      <c r="S95">
        <v>55</v>
      </c>
      <c r="U95" s="3">
        <v>42794</v>
      </c>
      <c r="V95">
        <v>54.8</v>
      </c>
      <c r="X95" s="3">
        <v>42794</v>
      </c>
      <c r="Y95">
        <v>54.8</v>
      </c>
      <c r="AA95" s="3"/>
      <c r="AL95" s="3">
        <v>42735</v>
      </c>
      <c r="AM95">
        <v>54.3</v>
      </c>
      <c r="AO95" s="3">
        <v>42735</v>
      </c>
      <c r="AP95">
        <v>52.9</v>
      </c>
      <c r="AR95" s="3">
        <v>42735</v>
      </c>
      <c r="AS95">
        <v>52.3</v>
      </c>
      <c r="AU95" s="3">
        <v>42735</v>
      </c>
      <c r="AV95">
        <v>56.2</v>
      </c>
      <c r="AX95" s="3">
        <v>42735</v>
      </c>
      <c r="AY95">
        <v>55</v>
      </c>
      <c r="BA95" s="3"/>
    </row>
    <row r="96" spans="1:53" x14ac:dyDescent="0.3">
      <c r="G96" s="3"/>
      <c r="L96" s="3">
        <v>42825</v>
      </c>
      <c r="M96">
        <v>58.3</v>
      </c>
      <c r="O96" s="3">
        <v>42825</v>
      </c>
      <c r="P96">
        <v>53.3</v>
      </c>
      <c r="R96" s="3">
        <v>42825</v>
      </c>
      <c r="S96">
        <v>55.7</v>
      </c>
      <c r="U96" s="3">
        <v>42825</v>
      </c>
      <c r="V96">
        <v>54.3</v>
      </c>
      <c r="X96" s="3">
        <v>42825</v>
      </c>
      <c r="Y96">
        <v>53.9</v>
      </c>
      <c r="AA96" s="3"/>
      <c r="AL96" s="3">
        <v>42766</v>
      </c>
      <c r="AM96">
        <v>53.4</v>
      </c>
      <c r="AO96" s="3">
        <v>42766</v>
      </c>
      <c r="AP96">
        <v>54.1</v>
      </c>
      <c r="AR96" s="3">
        <v>42766</v>
      </c>
      <c r="AS96">
        <v>52.4</v>
      </c>
      <c r="AU96" s="3">
        <v>42766</v>
      </c>
      <c r="AV96">
        <v>54.5</v>
      </c>
      <c r="AX96" s="3">
        <v>42766</v>
      </c>
      <c r="AY96">
        <v>54.2</v>
      </c>
      <c r="BA96" s="3"/>
    </row>
    <row r="97" spans="7:53" x14ac:dyDescent="0.3">
      <c r="G97" s="3"/>
      <c r="L97" s="3">
        <v>42855</v>
      </c>
      <c r="M97">
        <v>58.2</v>
      </c>
      <c r="O97" s="3">
        <v>42855</v>
      </c>
      <c r="P97">
        <v>55.1</v>
      </c>
      <c r="R97" s="3">
        <v>42855</v>
      </c>
      <c r="S97">
        <v>56.2</v>
      </c>
      <c r="U97" s="3">
        <v>42855</v>
      </c>
      <c r="V97">
        <v>57.3</v>
      </c>
      <c r="X97" s="3">
        <v>42855</v>
      </c>
      <c r="Y97">
        <v>54.5</v>
      </c>
      <c r="AA97" s="3"/>
      <c r="AL97" s="3">
        <v>42794</v>
      </c>
      <c r="AM97">
        <v>54.4</v>
      </c>
      <c r="AO97" s="3">
        <v>42794</v>
      </c>
      <c r="AP97">
        <v>56.4</v>
      </c>
      <c r="AR97" s="3">
        <v>42794</v>
      </c>
      <c r="AS97">
        <v>54.1</v>
      </c>
      <c r="AU97" s="3">
        <v>42794</v>
      </c>
      <c r="AV97">
        <v>53.3</v>
      </c>
      <c r="AX97" s="3">
        <v>42794</v>
      </c>
      <c r="AY97">
        <v>57.7</v>
      </c>
      <c r="BA97" s="3"/>
    </row>
    <row r="98" spans="7:53" x14ac:dyDescent="0.3">
      <c r="G98" s="3"/>
      <c r="L98" s="3">
        <v>42886</v>
      </c>
      <c r="M98">
        <v>59.5</v>
      </c>
      <c r="O98" s="3">
        <v>42886</v>
      </c>
      <c r="P98">
        <v>53.8</v>
      </c>
      <c r="R98" s="3">
        <v>42886</v>
      </c>
      <c r="S98">
        <v>55.1</v>
      </c>
      <c r="U98" s="3">
        <v>42886</v>
      </c>
      <c r="V98">
        <v>56.7</v>
      </c>
      <c r="X98" s="3">
        <v>42886</v>
      </c>
      <c r="Y98">
        <v>55.4</v>
      </c>
      <c r="AA98" s="3"/>
      <c r="AL98" s="3">
        <v>42825</v>
      </c>
      <c r="AM98">
        <v>55.6</v>
      </c>
      <c r="AO98" s="3">
        <v>42825</v>
      </c>
      <c r="AP98">
        <v>57.5</v>
      </c>
      <c r="AR98" s="3">
        <v>42825</v>
      </c>
      <c r="AS98">
        <v>52.9</v>
      </c>
      <c r="AU98" s="3">
        <v>42825</v>
      </c>
      <c r="AV98">
        <v>55</v>
      </c>
      <c r="AX98" s="3">
        <v>42825</v>
      </c>
      <c r="AY98">
        <v>57.4</v>
      </c>
      <c r="BA98" s="3"/>
    </row>
    <row r="99" spans="7:53" x14ac:dyDescent="0.3">
      <c r="G99" s="3"/>
      <c r="L99" s="3">
        <v>42916</v>
      </c>
      <c r="M99">
        <v>59.3</v>
      </c>
      <c r="O99" s="3">
        <v>42916</v>
      </c>
      <c r="P99">
        <v>55</v>
      </c>
      <c r="R99" s="3">
        <v>42916</v>
      </c>
      <c r="S99">
        <v>55.1</v>
      </c>
      <c r="U99" s="3">
        <v>42916</v>
      </c>
      <c r="V99">
        <v>56.7</v>
      </c>
      <c r="X99" s="3">
        <v>42916</v>
      </c>
      <c r="Y99">
        <v>55.4</v>
      </c>
      <c r="AA99" s="3"/>
      <c r="AL99" s="3">
        <v>42855</v>
      </c>
      <c r="AM99">
        <v>55.4</v>
      </c>
      <c r="AO99" s="3">
        <v>42855</v>
      </c>
      <c r="AP99">
        <v>56.7</v>
      </c>
      <c r="AR99" s="3">
        <v>42855</v>
      </c>
      <c r="AS99">
        <v>56.2</v>
      </c>
      <c r="AU99" s="3">
        <v>42855</v>
      </c>
      <c r="AV99">
        <v>55.8</v>
      </c>
      <c r="AX99" s="3">
        <v>42855</v>
      </c>
      <c r="AY99">
        <v>57.8</v>
      </c>
      <c r="BA99" s="3"/>
    </row>
    <row r="100" spans="7:53" x14ac:dyDescent="0.3">
      <c r="G100" s="3"/>
      <c r="L100" s="3"/>
      <c r="O100" s="3"/>
      <c r="R100" s="3"/>
      <c r="U100" s="3"/>
      <c r="AA100" s="3"/>
      <c r="AL100" s="3">
        <v>42886</v>
      </c>
      <c r="AM100">
        <v>55.4</v>
      </c>
      <c r="AO100" s="3">
        <v>42886</v>
      </c>
      <c r="AP100">
        <v>57.2</v>
      </c>
      <c r="AR100" s="3">
        <v>42886</v>
      </c>
      <c r="AS100">
        <v>55.1</v>
      </c>
      <c r="AU100" s="3">
        <v>42886</v>
      </c>
      <c r="AV100">
        <v>53.8</v>
      </c>
      <c r="AX100" s="3">
        <v>42886</v>
      </c>
      <c r="AY100">
        <v>57.3</v>
      </c>
      <c r="BA100" s="3"/>
    </row>
    <row r="101" spans="7:53" x14ac:dyDescent="0.3">
      <c r="G101" s="3"/>
      <c r="L101" s="3"/>
      <c r="O101" s="3"/>
      <c r="R101" s="3"/>
      <c r="U101" s="3"/>
      <c r="AA101" s="3"/>
      <c r="AL101" s="3">
        <v>42916</v>
      </c>
      <c r="AM101">
        <v>53.7</v>
      </c>
      <c r="AO101" s="3">
        <v>42916</v>
      </c>
      <c r="AP101">
        <v>55.3</v>
      </c>
      <c r="AR101" s="3">
        <v>42916</v>
      </c>
      <c r="AS101">
        <v>55.1</v>
      </c>
      <c r="AU101" s="3">
        <v>42916</v>
      </c>
      <c r="AV101">
        <v>53.8</v>
      </c>
      <c r="AX101" s="3">
        <v>42916</v>
      </c>
      <c r="AY101">
        <v>57.3</v>
      </c>
      <c r="BA101" s="3"/>
    </row>
    <row r="102" spans="7:53" x14ac:dyDescent="0.3">
      <c r="G102" s="3"/>
      <c r="L102" s="3"/>
      <c r="O102" s="3"/>
      <c r="R102" s="3"/>
      <c r="U102" s="3"/>
      <c r="AA102" s="3"/>
      <c r="AL102" s="3"/>
      <c r="AO102" s="3"/>
      <c r="AR102" s="3"/>
      <c r="AU102" s="3"/>
      <c r="BA102" s="3"/>
    </row>
    <row r="103" spans="7:53" x14ac:dyDescent="0.3">
      <c r="G103" s="3"/>
      <c r="L103" s="3"/>
      <c r="O103" s="3"/>
      <c r="R103" s="3"/>
      <c r="U103" s="3"/>
      <c r="AA103" s="3"/>
      <c r="AL103" s="3"/>
      <c r="AO103" s="3"/>
      <c r="AR103" s="3"/>
      <c r="AU103" s="3"/>
      <c r="BA103" s="3"/>
    </row>
    <row r="104" spans="7:53" x14ac:dyDescent="0.3">
      <c r="G104" s="3"/>
      <c r="L104" s="3"/>
      <c r="O104" s="3"/>
      <c r="R104" s="3"/>
      <c r="U104" s="3"/>
      <c r="AA104" s="3"/>
      <c r="AL104" s="3"/>
      <c r="AO104" s="3"/>
      <c r="AR104" s="3"/>
      <c r="AU104" s="3"/>
      <c r="BA104" s="3"/>
    </row>
    <row r="105" spans="7:53" x14ac:dyDescent="0.3">
      <c r="G105" s="3"/>
      <c r="L105" s="3"/>
      <c r="O105" s="3"/>
      <c r="R105" s="3"/>
      <c r="U105" s="3"/>
      <c r="AA105" s="3"/>
      <c r="AL105" s="3"/>
      <c r="AO105" s="3"/>
      <c r="AR105" s="3"/>
      <c r="AU105" s="3"/>
      <c r="BA105" s="3"/>
    </row>
    <row r="106" spans="7:53" x14ac:dyDescent="0.3">
      <c r="G106" s="3"/>
      <c r="L106" s="3"/>
      <c r="O106" s="3"/>
      <c r="R106" s="3"/>
      <c r="U106" s="3"/>
      <c r="AA106" s="3"/>
      <c r="AL106" s="3"/>
      <c r="AO106" s="3"/>
      <c r="AR106" s="3"/>
      <c r="AU106" s="3"/>
      <c r="BA106" s="3"/>
    </row>
    <row r="107" spans="7:53" x14ac:dyDescent="0.3">
      <c r="G107" s="3"/>
      <c r="L107" s="3"/>
      <c r="O107" s="3"/>
      <c r="R107" s="3"/>
      <c r="U107" s="3"/>
      <c r="AA107" s="3"/>
      <c r="AL107" s="3"/>
      <c r="AO107" s="3"/>
      <c r="AR107" s="3"/>
      <c r="AU107" s="3"/>
      <c r="BA107" s="3"/>
    </row>
    <row r="108" spans="7:53" x14ac:dyDescent="0.3">
      <c r="G108" s="3"/>
      <c r="L108" s="3"/>
      <c r="O108" s="3"/>
      <c r="R108" s="3"/>
      <c r="U108" s="3"/>
      <c r="AA108" s="3"/>
      <c r="AL108" s="3"/>
      <c r="AO108" s="3"/>
      <c r="AR108" s="3"/>
      <c r="AU108" s="3"/>
      <c r="BA108" s="3"/>
    </row>
    <row r="109" spans="7:53" x14ac:dyDescent="0.3">
      <c r="G109" s="3"/>
      <c r="L109" s="3"/>
      <c r="O109" s="3"/>
      <c r="R109" s="3"/>
      <c r="U109" s="3"/>
      <c r="AA109" s="3"/>
      <c r="AL109" s="3"/>
      <c r="AO109" s="3"/>
      <c r="AR109" s="3"/>
      <c r="AU109" s="3"/>
      <c r="BA109" s="3"/>
    </row>
    <row r="110" spans="7:53" x14ac:dyDescent="0.3">
      <c r="G110" s="3"/>
      <c r="L110" s="3"/>
      <c r="O110" s="3"/>
      <c r="R110" s="3"/>
      <c r="U110" s="3"/>
      <c r="AA110" s="3"/>
      <c r="AL110" s="3"/>
      <c r="AO110" s="3"/>
      <c r="AR110" s="3"/>
      <c r="AU110" s="3"/>
      <c r="BA110" s="3"/>
    </row>
    <row r="111" spans="7:53" x14ac:dyDescent="0.3">
      <c r="G111" s="3"/>
      <c r="L111" s="3"/>
      <c r="O111" s="3"/>
      <c r="R111" s="3"/>
      <c r="U111" s="3"/>
      <c r="AA111" s="3"/>
      <c r="AL111" s="3"/>
      <c r="AO111" s="3"/>
      <c r="AR111" s="3"/>
      <c r="AU111" s="3"/>
      <c r="BA111" s="3"/>
    </row>
    <row r="112" spans="7:53" x14ac:dyDescent="0.3">
      <c r="G112" s="3"/>
      <c r="L112" s="3"/>
      <c r="O112" s="3"/>
      <c r="R112" s="3"/>
      <c r="U112" s="3"/>
      <c r="AA112" s="3"/>
      <c r="AL112" s="3"/>
      <c r="AO112" s="3"/>
      <c r="AR112" s="3"/>
      <c r="AU112" s="3"/>
      <c r="BA112" s="3"/>
    </row>
    <row r="113" spans="7:53" x14ac:dyDescent="0.3">
      <c r="G113" s="3"/>
      <c r="L113" s="3"/>
      <c r="O113" s="3"/>
      <c r="R113" s="3"/>
      <c r="U113" s="3"/>
      <c r="AA113" s="3"/>
      <c r="AL113" s="3"/>
      <c r="AO113" s="3"/>
      <c r="AR113" s="3"/>
      <c r="AU113" s="3"/>
      <c r="BA113" s="3"/>
    </row>
    <row r="114" spans="7:53" x14ac:dyDescent="0.3">
      <c r="G114" s="3"/>
      <c r="L114" s="3"/>
      <c r="O114" s="3"/>
      <c r="R114" s="3"/>
      <c r="U114" s="3"/>
      <c r="AA114" s="3"/>
      <c r="AL114" s="3"/>
      <c r="AO114" s="3"/>
      <c r="AR114" s="3"/>
      <c r="AU114" s="3"/>
      <c r="BA114" s="3"/>
    </row>
    <row r="115" spans="7:53" x14ac:dyDescent="0.3">
      <c r="G115" s="3"/>
      <c r="L115" s="3"/>
      <c r="O115" s="3"/>
      <c r="R115" s="3"/>
      <c r="U115" s="3"/>
      <c r="AA115" s="3"/>
      <c r="AL115" s="3"/>
      <c r="AO115" s="3"/>
      <c r="AR115" s="3"/>
      <c r="AU115" s="3"/>
      <c r="BA115" s="3"/>
    </row>
    <row r="116" spans="7:53" x14ac:dyDescent="0.3">
      <c r="G116" s="3"/>
      <c r="L116" s="3"/>
      <c r="O116" s="3"/>
      <c r="R116" s="3"/>
      <c r="U116" s="3"/>
      <c r="AA116" s="3"/>
      <c r="AL116" s="3"/>
      <c r="AO116" s="3"/>
      <c r="AR116" s="3"/>
      <c r="AU116" s="3"/>
      <c r="BA116" s="3"/>
    </row>
    <row r="117" spans="7:53" x14ac:dyDescent="0.3">
      <c r="G117" s="3"/>
      <c r="L117" s="3"/>
      <c r="O117" s="3"/>
      <c r="R117" s="3"/>
      <c r="U117" s="3"/>
      <c r="AA117" s="3"/>
      <c r="AL117" s="3"/>
      <c r="AO117" s="3"/>
      <c r="AR117" s="3"/>
      <c r="AU117" s="3"/>
      <c r="BA117" s="3"/>
    </row>
    <row r="118" spans="7:53" x14ac:dyDescent="0.3">
      <c r="G118" s="3"/>
      <c r="L118" s="3"/>
      <c r="O118" s="3"/>
      <c r="R118" s="3"/>
      <c r="U118" s="3"/>
      <c r="AL118" s="3"/>
      <c r="AO118" s="3"/>
      <c r="AR118" s="3"/>
      <c r="AU118" s="3"/>
      <c r="BA118" s="3"/>
    </row>
    <row r="119" spans="7:53" x14ac:dyDescent="0.3">
      <c r="G119" s="3"/>
      <c r="L119" s="3"/>
      <c r="O119" s="3"/>
      <c r="R119" s="3"/>
      <c r="U119" s="3"/>
      <c r="AL119" s="3"/>
      <c r="AO119" s="3"/>
      <c r="AR119" s="3"/>
      <c r="AU119" s="3"/>
      <c r="BA119" s="3"/>
    </row>
    <row r="120" spans="7:53" x14ac:dyDescent="0.3">
      <c r="G120" s="3"/>
      <c r="L120" s="3"/>
      <c r="O120" s="3"/>
      <c r="R120" s="3"/>
      <c r="U120" s="3"/>
      <c r="AL120" s="3"/>
      <c r="AO120" s="3"/>
      <c r="AR120" s="3"/>
      <c r="AU120" s="3"/>
    </row>
    <row r="121" spans="7:53" x14ac:dyDescent="0.3">
      <c r="G121" s="3"/>
      <c r="L121" s="3"/>
      <c r="O121" s="3"/>
      <c r="R121" s="3"/>
      <c r="U121" s="3"/>
      <c r="AL121" s="3"/>
      <c r="AO121" s="3"/>
      <c r="AR121" s="3"/>
      <c r="AU121" s="3"/>
    </row>
    <row r="122" spans="7:53" x14ac:dyDescent="0.3">
      <c r="G122" s="3"/>
      <c r="L122" s="3"/>
      <c r="O122" s="3"/>
      <c r="R122" s="3"/>
      <c r="U122" s="3"/>
      <c r="AL122" s="3"/>
      <c r="AO122" s="3"/>
      <c r="AR122" s="3"/>
      <c r="AU122" s="3"/>
    </row>
    <row r="123" spans="7:53" x14ac:dyDescent="0.3">
      <c r="G123" s="3"/>
      <c r="AL123" s="3"/>
      <c r="AO123" s="3"/>
      <c r="AR123" s="3"/>
      <c r="AU123" s="3"/>
    </row>
    <row r="124" spans="7:53" x14ac:dyDescent="0.3">
      <c r="G124" s="3"/>
      <c r="AL124" s="3"/>
      <c r="AO124" s="3"/>
      <c r="AR124" s="3"/>
      <c r="AU124" s="3"/>
    </row>
    <row r="125" spans="7:53" x14ac:dyDescent="0.3">
      <c r="G125" s="3"/>
    </row>
    <row r="126" spans="7:53" x14ac:dyDescent="0.3">
      <c r="G126" s="3"/>
    </row>
    <row r="127" spans="7:53" x14ac:dyDescent="0.3">
      <c r="G127" s="3"/>
    </row>
    <row r="128" spans="7:53" x14ac:dyDescent="0.3">
      <c r="G128" s="3"/>
    </row>
    <row r="129" spans="7:7" x14ac:dyDescent="0.3">
      <c r="G129" s="3"/>
    </row>
    <row r="130" spans="7:7" x14ac:dyDescent="0.3">
      <c r="G130" s="3"/>
    </row>
    <row r="131" spans="7:7" x14ac:dyDescent="0.3">
      <c r="G131" s="3"/>
    </row>
    <row r="132" spans="7:7" x14ac:dyDescent="0.3">
      <c r="G132" s="3"/>
    </row>
    <row r="133" spans="7:7" x14ac:dyDescent="0.3">
      <c r="G133" s="3"/>
    </row>
    <row r="134" spans="7:7" x14ac:dyDescent="0.3">
      <c r="G134" s="3"/>
    </row>
    <row r="135" spans="7:7" x14ac:dyDescent="0.3">
      <c r="G135" s="3"/>
    </row>
    <row r="136" spans="7:7" x14ac:dyDescent="0.3">
      <c r="G136" s="3"/>
    </row>
    <row r="137" spans="7:7" x14ac:dyDescent="0.3">
      <c r="G137" s="3"/>
    </row>
    <row r="138" spans="7:7" x14ac:dyDescent="0.3">
      <c r="G138" s="3"/>
    </row>
    <row r="139" spans="7:7" x14ac:dyDescent="0.3">
      <c r="G139" s="3"/>
    </row>
    <row r="140" spans="7:7" x14ac:dyDescent="0.3">
      <c r="G140" s="3"/>
    </row>
    <row r="141" spans="7:7" x14ac:dyDescent="0.3">
      <c r="G141" s="3"/>
    </row>
    <row r="142" spans="7:7" x14ac:dyDescent="0.3">
      <c r="G142" s="3"/>
    </row>
    <row r="143" spans="7:7" x14ac:dyDescent="0.3">
      <c r="G143" s="3"/>
    </row>
    <row r="144" spans="7:7" x14ac:dyDescent="0.3">
      <c r="G144" s="3"/>
    </row>
    <row r="145" spans="7:7" x14ac:dyDescent="0.3">
      <c r="G145" s="3"/>
    </row>
    <row r="146" spans="7:7" x14ac:dyDescent="0.3">
      <c r="G146" s="3"/>
    </row>
    <row r="147" spans="7:7" x14ac:dyDescent="0.3">
      <c r="G147" s="3"/>
    </row>
    <row r="148" spans="7:7" x14ac:dyDescent="0.3">
      <c r="G148" s="3"/>
    </row>
    <row r="149" spans="7:7" x14ac:dyDescent="0.3">
      <c r="G149" s="3"/>
    </row>
    <row r="150" spans="7:7" x14ac:dyDescent="0.3">
      <c r="G150" s="3"/>
    </row>
    <row r="151" spans="7:7" x14ac:dyDescent="0.3">
      <c r="G151" s="3"/>
    </row>
    <row r="152" spans="7:7" x14ac:dyDescent="0.3">
      <c r="G152" s="3"/>
    </row>
    <row r="153" spans="7:7" x14ac:dyDescent="0.3">
      <c r="G153" s="3"/>
    </row>
    <row r="154" spans="7:7" x14ac:dyDescent="0.3">
      <c r="G154" s="3"/>
    </row>
    <row r="155" spans="7:7" x14ac:dyDescent="0.3">
      <c r="G155" s="3"/>
    </row>
    <row r="156" spans="7:7" x14ac:dyDescent="0.3">
      <c r="G156" s="3"/>
    </row>
    <row r="157" spans="7:7" x14ac:dyDescent="0.3">
      <c r="G157" s="3"/>
    </row>
    <row r="158" spans="7:7" x14ac:dyDescent="0.3">
      <c r="G158" s="3"/>
    </row>
    <row r="159" spans="7:7" x14ac:dyDescent="0.3">
      <c r="G159" s="3"/>
    </row>
    <row r="160" spans="7:7" x14ac:dyDescent="0.3">
      <c r="G160" s="3"/>
    </row>
    <row r="161" spans="7:7" x14ac:dyDescent="0.3">
      <c r="G161" s="3"/>
    </row>
    <row r="162" spans="7:7" x14ac:dyDescent="0.3">
      <c r="G162" s="3"/>
    </row>
    <row r="163" spans="7:7" x14ac:dyDescent="0.3">
      <c r="G163" s="3"/>
    </row>
    <row r="164" spans="7:7" x14ac:dyDescent="0.3">
      <c r="G164" s="3"/>
    </row>
    <row r="165" spans="7:7" x14ac:dyDescent="0.3">
      <c r="G165" s="3"/>
    </row>
    <row r="166" spans="7:7" x14ac:dyDescent="0.3">
      <c r="G166" s="3"/>
    </row>
    <row r="167" spans="7:7" x14ac:dyDescent="0.3">
      <c r="G167" s="3"/>
    </row>
    <row r="168" spans="7:7" x14ac:dyDescent="0.3">
      <c r="G168" s="3"/>
    </row>
    <row r="169" spans="7:7" x14ac:dyDescent="0.3">
      <c r="G169" s="3"/>
    </row>
    <row r="170" spans="7:7" x14ac:dyDescent="0.3">
      <c r="G170" s="3"/>
    </row>
    <row r="171" spans="7:7" x14ac:dyDescent="0.3">
      <c r="G171" s="3"/>
    </row>
    <row r="172" spans="7:7" x14ac:dyDescent="0.3">
      <c r="G172" s="3"/>
    </row>
    <row r="173" spans="7:7" x14ac:dyDescent="0.3">
      <c r="G173" s="3"/>
    </row>
    <row r="174" spans="7:7" x14ac:dyDescent="0.3">
      <c r="G174" s="3"/>
    </row>
    <row r="175" spans="7:7" x14ac:dyDescent="0.3">
      <c r="G175" s="3"/>
    </row>
    <row r="176" spans="7:7" x14ac:dyDescent="0.3">
      <c r="G176" s="3"/>
    </row>
    <row r="177" spans="7:7" x14ac:dyDescent="0.3">
      <c r="G177" s="3"/>
    </row>
    <row r="178" spans="7:7" x14ac:dyDescent="0.3">
      <c r="G178" s="3"/>
    </row>
    <row r="179" spans="7:7" x14ac:dyDescent="0.3">
      <c r="G179" s="3"/>
    </row>
    <row r="180" spans="7:7" x14ac:dyDescent="0.3">
      <c r="G180" s="3"/>
    </row>
    <row r="181" spans="7:7" x14ac:dyDescent="0.3">
      <c r="G181" s="3"/>
    </row>
    <row r="182" spans="7:7" x14ac:dyDescent="0.3">
      <c r="G182" s="3"/>
    </row>
    <row r="183" spans="7:7" x14ac:dyDescent="0.3">
      <c r="G183" s="3"/>
    </row>
    <row r="184" spans="7:7" x14ac:dyDescent="0.3">
      <c r="G184" s="3"/>
    </row>
    <row r="185" spans="7:7" x14ac:dyDescent="0.3">
      <c r="G185" s="3"/>
    </row>
    <row r="186" spans="7:7" x14ac:dyDescent="0.3">
      <c r="G186" s="3"/>
    </row>
    <row r="187" spans="7:7" x14ac:dyDescent="0.3">
      <c r="G187" s="3"/>
    </row>
    <row r="188" spans="7:7" x14ac:dyDescent="0.3">
      <c r="G188" s="3"/>
    </row>
    <row r="189" spans="7:7" x14ac:dyDescent="0.3">
      <c r="G189" s="3"/>
    </row>
    <row r="190" spans="7:7" x14ac:dyDescent="0.3">
      <c r="G190" s="3"/>
    </row>
    <row r="191" spans="7:7" x14ac:dyDescent="0.3">
      <c r="G191" s="3"/>
    </row>
    <row r="192" spans="7:7" x14ac:dyDescent="0.3">
      <c r="G192" s="3"/>
    </row>
    <row r="193" spans="7:7" x14ac:dyDescent="0.3">
      <c r="G193" s="3"/>
    </row>
    <row r="194" spans="7:7" x14ac:dyDescent="0.3">
      <c r="G194" s="3"/>
    </row>
    <row r="195" spans="7:7" x14ac:dyDescent="0.3">
      <c r="G195" s="3"/>
    </row>
    <row r="196" spans="7:7" x14ac:dyDescent="0.3">
      <c r="G196" s="3"/>
    </row>
    <row r="197" spans="7:7" x14ac:dyDescent="0.3">
      <c r="G197" s="3"/>
    </row>
    <row r="198" spans="7:7" x14ac:dyDescent="0.3">
      <c r="G198" s="3"/>
    </row>
    <row r="199" spans="7:7" x14ac:dyDescent="0.3">
      <c r="G199" s="3"/>
    </row>
    <row r="200" spans="7:7" x14ac:dyDescent="0.3">
      <c r="G200" s="3"/>
    </row>
    <row r="201" spans="7:7" x14ac:dyDescent="0.3">
      <c r="G201" s="3"/>
    </row>
    <row r="202" spans="7:7" x14ac:dyDescent="0.3">
      <c r="G202" s="3"/>
    </row>
    <row r="203" spans="7:7" x14ac:dyDescent="0.3">
      <c r="G203" s="3"/>
    </row>
    <row r="204" spans="7:7" x14ac:dyDescent="0.3">
      <c r="G204" s="3"/>
    </row>
    <row r="205" spans="7:7" x14ac:dyDescent="0.3">
      <c r="G205" s="3"/>
    </row>
    <row r="206" spans="7:7" x14ac:dyDescent="0.3">
      <c r="G206" s="3"/>
    </row>
    <row r="207" spans="7:7" x14ac:dyDescent="0.3">
      <c r="G207" s="3"/>
    </row>
    <row r="208" spans="7:7" x14ac:dyDescent="0.3">
      <c r="G208" s="3"/>
    </row>
    <row r="209" spans="7:7" x14ac:dyDescent="0.3">
      <c r="G209" s="3"/>
    </row>
    <row r="210" spans="7:7" x14ac:dyDescent="0.3">
      <c r="G210" s="3"/>
    </row>
    <row r="211" spans="7:7" x14ac:dyDescent="0.3">
      <c r="G211" s="3"/>
    </row>
    <row r="212" spans="7:7" x14ac:dyDescent="0.3">
      <c r="G212" s="3"/>
    </row>
    <row r="213" spans="7:7" x14ac:dyDescent="0.3">
      <c r="G213" s="3"/>
    </row>
    <row r="214" spans="7:7" x14ac:dyDescent="0.3">
      <c r="G214" s="3"/>
    </row>
    <row r="215" spans="7:7" x14ac:dyDescent="0.3">
      <c r="G215" s="3"/>
    </row>
    <row r="216" spans="7:7" x14ac:dyDescent="0.3">
      <c r="G216" s="3"/>
    </row>
    <row r="217" spans="7:7" x14ac:dyDescent="0.3">
      <c r="G217" s="3"/>
    </row>
    <row r="218" spans="7:7" x14ac:dyDescent="0.3">
      <c r="G218" s="3"/>
    </row>
    <row r="219" spans="7:7" x14ac:dyDescent="0.3">
      <c r="G219" s="3"/>
    </row>
    <row r="220" spans="7:7" x14ac:dyDescent="0.3">
      <c r="G220" s="3"/>
    </row>
    <row r="221" spans="7:7" x14ac:dyDescent="0.3">
      <c r="G221" s="3"/>
    </row>
    <row r="222" spans="7:7" x14ac:dyDescent="0.3">
      <c r="G222" s="3"/>
    </row>
    <row r="223" spans="7:7" x14ac:dyDescent="0.3">
      <c r="G223" s="3"/>
    </row>
    <row r="224" spans="7:7" x14ac:dyDescent="0.3">
      <c r="G224" s="3"/>
    </row>
    <row r="225" spans="7:7" x14ac:dyDescent="0.3">
      <c r="G225" s="3"/>
    </row>
    <row r="226" spans="7:7" x14ac:dyDescent="0.3">
      <c r="G226" s="3"/>
    </row>
    <row r="227" spans="7:7" x14ac:dyDescent="0.3">
      <c r="G227" s="3"/>
    </row>
    <row r="228" spans="7:7" x14ac:dyDescent="0.3">
      <c r="G228" s="3"/>
    </row>
    <row r="229" spans="7:7" x14ac:dyDescent="0.3">
      <c r="G229" s="3"/>
    </row>
    <row r="230" spans="7:7" x14ac:dyDescent="0.3">
      <c r="G230" s="3"/>
    </row>
    <row r="231" spans="7:7" x14ac:dyDescent="0.3">
      <c r="G231" s="3"/>
    </row>
    <row r="232" spans="7:7" x14ac:dyDescent="0.3">
      <c r="G232" s="3"/>
    </row>
    <row r="233" spans="7:7" x14ac:dyDescent="0.3">
      <c r="G233" s="3"/>
    </row>
    <row r="234" spans="7:7" x14ac:dyDescent="0.3">
      <c r="G234" s="3"/>
    </row>
    <row r="235" spans="7:7" x14ac:dyDescent="0.3">
      <c r="G235" s="3"/>
    </row>
    <row r="236" spans="7:7" x14ac:dyDescent="0.3">
      <c r="G236" s="3"/>
    </row>
    <row r="237" spans="7:7" x14ac:dyDescent="0.3">
      <c r="G237" s="3"/>
    </row>
    <row r="238" spans="7:7" x14ac:dyDescent="0.3">
      <c r="G238" s="3"/>
    </row>
    <row r="239" spans="7:7" x14ac:dyDescent="0.3">
      <c r="G239" s="3"/>
    </row>
    <row r="240" spans="7:7" x14ac:dyDescent="0.3">
      <c r="G240" s="3"/>
    </row>
    <row r="241" spans="7:7" x14ac:dyDescent="0.3">
      <c r="G241" s="3"/>
    </row>
    <row r="242" spans="7:7" x14ac:dyDescent="0.3">
      <c r="G242" s="3"/>
    </row>
    <row r="243" spans="7:7" x14ac:dyDescent="0.3">
      <c r="G243" s="3"/>
    </row>
    <row r="244" spans="7:7" x14ac:dyDescent="0.3">
      <c r="G244" s="3"/>
    </row>
    <row r="245" spans="7:7" x14ac:dyDescent="0.3">
      <c r="G245" s="3"/>
    </row>
    <row r="246" spans="7:7" x14ac:dyDescent="0.3">
      <c r="G246" s="3"/>
    </row>
    <row r="247" spans="7:7" x14ac:dyDescent="0.3">
      <c r="G247" s="3"/>
    </row>
    <row r="248" spans="7:7" x14ac:dyDescent="0.3">
      <c r="G248" s="3"/>
    </row>
    <row r="249" spans="7:7" x14ac:dyDescent="0.3">
      <c r="G249" s="3"/>
    </row>
    <row r="250" spans="7:7" x14ac:dyDescent="0.3">
      <c r="G250" s="3"/>
    </row>
    <row r="251" spans="7:7" x14ac:dyDescent="0.3">
      <c r="G251" s="3"/>
    </row>
    <row r="252" spans="7:7" x14ac:dyDescent="0.3">
      <c r="G252" s="3"/>
    </row>
    <row r="253" spans="7:7" x14ac:dyDescent="0.3">
      <c r="G253" s="3"/>
    </row>
    <row r="254" spans="7:7" x14ac:dyDescent="0.3">
      <c r="G254" s="3"/>
    </row>
    <row r="255" spans="7:7" x14ac:dyDescent="0.3">
      <c r="G255" s="3"/>
    </row>
    <row r="256" spans="7:7" x14ac:dyDescent="0.3">
      <c r="G256" s="3"/>
    </row>
    <row r="257" spans="7:7" x14ac:dyDescent="0.3">
      <c r="G257" s="3"/>
    </row>
    <row r="258" spans="7:7" x14ac:dyDescent="0.3">
      <c r="G258" s="3"/>
    </row>
    <row r="259" spans="7:7" x14ac:dyDescent="0.3">
      <c r="G259" s="3"/>
    </row>
    <row r="260" spans="7:7" x14ac:dyDescent="0.3">
      <c r="G260" s="3"/>
    </row>
    <row r="261" spans="7:7" x14ac:dyDescent="0.3">
      <c r="G261" s="3"/>
    </row>
    <row r="262" spans="7:7" x14ac:dyDescent="0.3">
      <c r="G262" s="3"/>
    </row>
    <row r="263" spans="7:7" x14ac:dyDescent="0.3">
      <c r="G263" s="3"/>
    </row>
    <row r="264" spans="7:7" x14ac:dyDescent="0.3">
      <c r="G264" s="3"/>
    </row>
    <row r="265" spans="7:7" x14ac:dyDescent="0.3">
      <c r="G265" s="3"/>
    </row>
    <row r="266" spans="7:7" x14ac:dyDescent="0.3">
      <c r="G266" s="3"/>
    </row>
    <row r="267" spans="7:7" x14ac:dyDescent="0.3">
      <c r="G267" s="3"/>
    </row>
    <row r="268" spans="7:7" x14ac:dyDescent="0.3">
      <c r="G268" s="3"/>
    </row>
    <row r="269" spans="7:7" x14ac:dyDescent="0.3">
      <c r="G269" s="3"/>
    </row>
    <row r="270" spans="7:7" x14ac:dyDescent="0.3">
      <c r="G270" s="3"/>
    </row>
    <row r="271" spans="7:7" x14ac:dyDescent="0.3">
      <c r="G271" s="3"/>
    </row>
    <row r="272" spans="7:7" x14ac:dyDescent="0.3">
      <c r="G272" s="3"/>
    </row>
    <row r="273" spans="7:7" x14ac:dyDescent="0.3">
      <c r="G273" s="3"/>
    </row>
    <row r="274" spans="7:7" x14ac:dyDescent="0.3">
      <c r="G274" s="3"/>
    </row>
    <row r="275" spans="7:7" x14ac:dyDescent="0.3">
      <c r="G275" s="3"/>
    </row>
    <row r="276" spans="7:7" x14ac:dyDescent="0.3">
      <c r="G276" s="3"/>
    </row>
    <row r="277" spans="7:7" x14ac:dyDescent="0.3">
      <c r="G277" s="3"/>
    </row>
    <row r="278" spans="7:7" x14ac:dyDescent="0.3">
      <c r="G278" s="3"/>
    </row>
    <row r="279" spans="7:7" x14ac:dyDescent="0.3">
      <c r="G279" s="3"/>
    </row>
    <row r="280" spans="7:7" x14ac:dyDescent="0.3">
      <c r="G280" s="3"/>
    </row>
    <row r="281" spans="7:7" x14ac:dyDescent="0.3">
      <c r="G281" s="3"/>
    </row>
    <row r="282" spans="7:7" x14ac:dyDescent="0.3">
      <c r="G282" s="3"/>
    </row>
    <row r="283" spans="7:7" x14ac:dyDescent="0.3">
      <c r="G283" s="3"/>
    </row>
    <row r="284" spans="7:7" x14ac:dyDescent="0.3">
      <c r="G284" s="3"/>
    </row>
    <row r="285" spans="7:7" x14ac:dyDescent="0.3">
      <c r="G285" s="3"/>
    </row>
    <row r="286" spans="7:7" x14ac:dyDescent="0.3">
      <c r="G286" s="3"/>
    </row>
    <row r="287" spans="7:7" x14ac:dyDescent="0.3">
      <c r="G287" s="3"/>
    </row>
    <row r="288" spans="7:7" x14ac:dyDescent="0.3">
      <c r="G288" s="3"/>
    </row>
    <row r="289" spans="7:7" x14ac:dyDescent="0.3">
      <c r="G289" s="3"/>
    </row>
    <row r="290" spans="7:7" x14ac:dyDescent="0.3">
      <c r="G290" s="3"/>
    </row>
    <row r="291" spans="7:7" x14ac:dyDescent="0.3">
      <c r="G291" s="3"/>
    </row>
    <row r="292" spans="7:7" x14ac:dyDescent="0.3">
      <c r="G292" s="3"/>
    </row>
    <row r="293" spans="7:7" x14ac:dyDescent="0.3">
      <c r="G293" s="3"/>
    </row>
    <row r="294" spans="7:7" x14ac:dyDescent="0.3">
      <c r="G294" s="3"/>
    </row>
    <row r="295" spans="7:7" x14ac:dyDescent="0.3">
      <c r="G295" s="3"/>
    </row>
    <row r="296" spans="7:7" x14ac:dyDescent="0.3">
      <c r="G296" s="3"/>
    </row>
    <row r="297" spans="7:7" x14ac:dyDescent="0.3">
      <c r="G297" s="3"/>
    </row>
    <row r="298" spans="7:7" x14ac:dyDescent="0.3">
      <c r="G298" s="3"/>
    </row>
    <row r="299" spans="7:7" x14ac:dyDescent="0.3">
      <c r="G299" s="3"/>
    </row>
    <row r="300" spans="7:7" x14ac:dyDescent="0.3">
      <c r="G300" s="3"/>
    </row>
    <row r="301" spans="7:7" x14ac:dyDescent="0.3">
      <c r="G301" s="3"/>
    </row>
    <row r="302" spans="7:7" x14ac:dyDescent="0.3">
      <c r="G302" s="3"/>
    </row>
    <row r="303" spans="7:7" x14ac:dyDescent="0.3">
      <c r="G303" s="3"/>
    </row>
    <row r="304" spans="7:7" x14ac:dyDescent="0.3">
      <c r="G304" s="3"/>
    </row>
    <row r="305" spans="7:7" x14ac:dyDescent="0.3">
      <c r="G305" s="3"/>
    </row>
    <row r="306" spans="7:7" x14ac:dyDescent="0.3">
      <c r="G306" s="3"/>
    </row>
    <row r="307" spans="7:7" x14ac:dyDescent="0.3">
      <c r="G307" s="3"/>
    </row>
    <row r="308" spans="7:7" x14ac:dyDescent="0.3">
      <c r="G308" s="3"/>
    </row>
    <row r="309" spans="7:7" x14ac:dyDescent="0.3">
      <c r="G309" s="3"/>
    </row>
    <row r="310" spans="7:7" x14ac:dyDescent="0.3">
      <c r="G310" s="3"/>
    </row>
    <row r="311" spans="7:7" x14ac:dyDescent="0.3">
      <c r="G311" s="3"/>
    </row>
    <row r="312" spans="7:7" x14ac:dyDescent="0.3">
      <c r="G312" s="3"/>
    </row>
    <row r="313" spans="7:7" x14ac:dyDescent="0.3">
      <c r="G313" s="3"/>
    </row>
    <row r="314" spans="7:7" x14ac:dyDescent="0.3">
      <c r="G314" s="3"/>
    </row>
    <row r="315" spans="7:7" x14ac:dyDescent="0.3">
      <c r="G315" s="3"/>
    </row>
    <row r="316" spans="7:7" x14ac:dyDescent="0.3">
      <c r="G316" s="3"/>
    </row>
    <row r="317" spans="7:7" x14ac:dyDescent="0.3">
      <c r="G317" s="3"/>
    </row>
    <row r="318" spans="7:7" x14ac:dyDescent="0.3">
      <c r="G318" s="3"/>
    </row>
    <row r="319" spans="7:7" x14ac:dyDescent="0.3">
      <c r="G319" s="3"/>
    </row>
    <row r="320" spans="7:7" x14ac:dyDescent="0.3">
      <c r="G320" s="3"/>
    </row>
    <row r="321" spans="7:7" x14ac:dyDescent="0.3">
      <c r="G321" s="3"/>
    </row>
    <row r="322" spans="7:7" x14ac:dyDescent="0.3">
      <c r="G322" s="3"/>
    </row>
    <row r="323" spans="7:7" x14ac:dyDescent="0.3">
      <c r="G323" s="3"/>
    </row>
    <row r="324" spans="7:7" x14ac:dyDescent="0.3">
      <c r="G324" s="3"/>
    </row>
    <row r="325" spans="7:7" x14ac:dyDescent="0.3">
      <c r="G325" s="3"/>
    </row>
    <row r="326" spans="7:7" x14ac:dyDescent="0.3">
      <c r="G326" s="3"/>
    </row>
    <row r="327" spans="7:7" x14ac:dyDescent="0.3">
      <c r="G327" s="3"/>
    </row>
    <row r="328" spans="7:7" x14ac:dyDescent="0.3">
      <c r="G328" s="3"/>
    </row>
    <row r="329" spans="7:7" x14ac:dyDescent="0.3">
      <c r="G329" s="3"/>
    </row>
    <row r="330" spans="7:7" x14ac:dyDescent="0.3">
      <c r="G330" s="3"/>
    </row>
    <row r="331" spans="7:7" x14ac:dyDescent="0.3">
      <c r="G331" s="3"/>
    </row>
    <row r="332" spans="7:7" x14ac:dyDescent="0.3">
      <c r="G332" s="3"/>
    </row>
    <row r="333" spans="7:7" x14ac:dyDescent="0.3">
      <c r="G333" s="3"/>
    </row>
    <row r="334" spans="7:7" x14ac:dyDescent="0.3">
      <c r="G334" s="3"/>
    </row>
    <row r="335" spans="7:7" x14ac:dyDescent="0.3">
      <c r="G335" s="3"/>
    </row>
    <row r="336" spans="7:7" x14ac:dyDescent="0.3">
      <c r="G336" s="3"/>
    </row>
    <row r="337" spans="7:7" x14ac:dyDescent="0.3">
      <c r="G337" s="3"/>
    </row>
    <row r="338" spans="7:7" x14ac:dyDescent="0.3">
      <c r="G338" s="3"/>
    </row>
    <row r="339" spans="7:7" x14ac:dyDescent="0.3">
      <c r="G339" s="3"/>
    </row>
    <row r="340" spans="7:7" x14ac:dyDescent="0.3">
      <c r="G340" s="3"/>
    </row>
    <row r="341" spans="7:7" x14ac:dyDescent="0.3">
      <c r="G341" s="3"/>
    </row>
    <row r="342" spans="7:7" x14ac:dyDescent="0.3">
      <c r="G342" s="3"/>
    </row>
    <row r="343" spans="7:7" x14ac:dyDescent="0.3">
      <c r="G343" s="3"/>
    </row>
    <row r="344" spans="7:7" x14ac:dyDescent="0.3">
      <c r="G344" s="3"/>
    </row>
    <row r="345" spans="7:7" x14ac:dyDescent="0.3">
      <c r="G345" s="3"/>
    </row>
    <row r="346" spans="7:7" x14ac:dyDescent="0.3">
      <c r="G346" s="3"/>
    </row>
    <row r="347" spans="7:7" x14ac:dyDescent="0.3">
      <c r="G347" s="3"/>
    </row>
    <row r="348" spans="7:7" x14ac:dyDescent="0.3">
      <c r="G348" s="3"/>
    </row>
    <row r="349" spans="7:7" x14ac:dyDescent="0.3">
      <c r="G349" s="3"/>
    </row>
    <row r="350" spans="7:7" x14ac:dyDescent="0.3">
      <c r="G350" s="3"/>
    </row>
    <row r="351" spans="7:7" x14ac:dyDescent="0.3">
      <c r="G351" s="3"/>
    </row>
    <row r="352" spans="7:7" x14ac:dyDescent="0.3">
      <c r="G352" s="3"/>
    </row>
    <row r="353" spans="7:7" x14ac:dyDescent="0.3">
      <c r="G353" s="3"/>
    </row>
    <row r="354" spans="7:7" x14ac:dyDescent="0.3">
      <c r="G354" s="3"/>
    </row>
    <row r="355" spans="7:7" x14ac:dyDescent="0.3">
      <c r="G355" s="3"/>
    </row>
    <row r="356" spans="7:7" x14ac:dyDescent="0.3">
      <c r="G356" s="3"/>
    </row>
    <row r="357" spans="7:7" x14ac:dyDescent="0.3">
      <c r="G357" s="3"/>
    </row>
    <row r="358" spans="7:7" x14ac:dyDescent="0.3">
      <c r="G358" s="3"/>
    </row>
    <row r="359" spans="7:7" x14ac:dyDescent="0.3">
      <c r="G359" s="3"/>
    </row>
    <row r="360" spans="7:7" x14ac:dyDescent="0.3">
      <c r="G360" s="3"/>
    </row>
    <row r="361" spans="7:7" x14ac:dyDescent="0.3">
      <c r="G361" s="3"/>
    </row>
    <row r="362" spans="7:7" x14ac:dyDescent="0.3">
      <c r="G362" s="3"/>
    </row>
    <row r="363" spans="7:7" x14ac:dyDescent="0.3">
      <c r="G363" s="3"/>
    </row>
    <row r="364" spans="7:7" x14ac:dyDescent="0.3">
      <c r="G364" s="3"/>
    </row>
    <row r="365" spans="7:7" x14ac:dyDescent="0.3">
      <c r="G365" s="3"/>
    </row>
    <row r="366" spans="7:7" x14ac:dyDescent="0.3">
      <c r="G366" s="3"/>
    </row>
    <row r="367" spans="7:7" x14ac:dyDescent="0.3">
      <c r="G367" s="3"/>
    </row>
    <row r="368" spans="7:7" x14ac:dyDescent="0.3">
      <c r="G368" s="3"/>
    </row>
    <row r="369" spans="7:7" x14ac:dyDescent="0.3">
      <c r="G369" s="3"/>
    </row>
    <row r="370" spans="7:7" x14ac:dyDescent="0.3">
      <c r="G370" s="3"/>
    </row>
    <row r="371" spans="7:7" x14ac:dyDescent="0.3">
      <c r="G371" s="3"/>
    </row>
    <row r="372" spans="7:7" x14ac:dyDescent="0.3">
      <c r="G372" s="3"/>
    </row>
    <row r="373" spans="7:7" x14ac:dyDescent="0.3">
      <c r="G373" s="3"/>
    </row>
    <row r="374" spans="7:7" x14ac:dyDescent="0.3">
      <c r="G374" s="3"/>
    </row>
    <row r="375" spans="7:7" x14ac:dyDescent="0.3">
      <c r="G375" s="3"/>
    </row>
    <row r="376" spans="7:7" x14ac:dyDescent="0.3">
      <c r="G376" s="3"/>
    </row>
    <row r="377" spans="7:7" x14ac:dyDescent="0.3">
      <c r="G377" s="3"/>
    </row>
    <row r="378" spans="7:7" x14ac:dyDescent="0.3">
      <c r="G378" s="3"/>
    </row>
    <row r="379" spans="7:7" x14ac:dyDescent="0.3">
      <c r="G379" s="3"/>
    </row>
    <row r="380" spans="7:7" x14ac:dyDescent="0.3">
      <c r="G380" s="3"/>
    </row>
    <row r="381" spans="7:7" x14ac:dyDescent="0.3">
      <c r="G381" s="3"/>
    </row>
    <row r="382" spans="7:7" x14ac:dyDescent="0.3">
      <c r="G382" s="3"/>
    </row>
    <row r="383" spans="7:7" x14ac:dyDescent="0.3">
      <c r="G383" s="3"/>
    </row>
    <row r="384" spans="7:7" x14ac:dyDescent="0.3">
      <c r="G384" s="3"/>
    </row>
    <row r="385" spans="7:7" x14ac:dyDescent="0.3">
      <c r="G385" s="3"/>
    </row>
    <row r="386" spans="7:7" x14ac:dyDescent="0.3">
      <c r="G386" s="3"/>
    </row>
    <row r="387" spans="7:7" x14ac:dyDescent="0.3">
      <c r="G387" s="3"/>
    </row>
    <row r="388" spans="7:7" x14ac:dyDescent="0.3">
      <c r="G388" s="3"/>
    </row>
    <row r="389" spans="7:7" x14ac:dyDescent="0.3">
      <c r="G389" s="3"/>
    </row>
    <row r="390" spans="7:7" x14ac:dyDescent="0.3">
      <c r="G390" s="3"/>
    </row>
    <row r="391" spans="7:7" x14ac:dyDescent="0.3">
      <c r="G391" s="3"/>
    </row>
    <row r="392" spans="7:7" x14ac:dyDescent="0.3">
      <c r="G392" s="3"/>
    </row>
    <row r="393" spans="7:7" x14ac:dyDescent="0.3">
      <c r="G393" s="3"/>
    </row>
    <row r="394" spans="7:7" x14ac:dyDescent="0.3">
      <c r="G394" s="3"/>
    </row>
    <row r="395" spans="7:7" x14ac:dyDescent="0.3">
      <c r="G395" s="3"/>
    </row>
    <row r="396" spans="7:7" x14ac:dyDescent="0.3">
      <c r="G396" s="3"/>
    </row>
    <row r="397" spans="7:7" x14ac:dyDescent="0.3">
      <c r="G397" s="3"/>
    </row>
    <row r="398" spans="7:7" x14ac:dyDescent="0.3">
      <c r="G398" s="3"/>
    </row>
    <row r="399" spans="7:7" x14ac:dyDescent="0.3">
      <c r="G399" s="3"/>
    </row>
    <row r="400" spans="7:7" x14ac:dyDescent="0.3">
      <c r="G400" s="3"/>
    </row>
    <row r="401" spans="7:7" x14ac:dyDescent="0.3">
      <c r="G401" s="3"/>
    </row>
    <row r="402" spans="7:7" x14ac:dyDescent="0.3">
      <c r="G402" s="3"/>
    </row>
    <row r="403" spans="7:7" x14ac:dyDescent="0.3">
      <c r="G403" s="3"/>
    </row>
    <row r="404" spans="7:7" x14ac:dyDescent="0.3">
      <c r="G404" s="3"/>
    </row>
    <row r="405" spans="7:7" x14ac:dyDescent="0.3">
      <c r="G405" s="3"/>
    </row>
    <row r="406" spans="7:7" x14ac:dyDescent="0.3">
      <c r="G406" s="3"/>
    </row>
    <row r="407" spans="7:7" x14ac:dyDescent="0.3">
      <c r="G407" s="3"/>
    </row>
    <row r="408" spans="7:7" x14ac:dyDescent="0.3">
      <c r="G408" s="3"/>
    </row>
    <row r="409" spans="7:7" x14ac:dyDescent="0.3">
      <c r="G409" s="3"/>
    </row>
    <row r="410" spans="7:7" x14ac:dyDescent="0.3">
      <c r="G410" s="3"/>
    </row>
    <row r="411" spans="7:7" x14ac:dyDescent="0.3">
      <c r="G411" s="3"/>
    </row>
    <row r="412" spans="7:7" x14ac:dyDescent="0.3">
      <c r="G412" s="3"/>
    </row>
    <row r="413" spans="7:7" x14ac:dyDescent="0.3">
      <c r="G413" s="3"/>
    </row>
    <row r="414" spans="7:7" x14ac:dyDescent="0.3">
      <c r="G414" s="3"/>
    </row>
    <row r="415" spans="7:7" x14ac:dyDescent="0.3">
      <c r="G415" s="3"/>
    </row>
    <row r="416" spans="7:7" x14ac:dyDescent="0.3">
      <c r="G416" s="3"/>
    </row>
    <row r="417" spans="7:7" x14ac:dyDescent="0.3">
      <c r="G417" s="3"/>
    </row>
    <row r="418" spans="7:7" x14ac:dyDescent="0.3">
      <c r="G418" s="3"/>
    </row>
    <row r="419" spans="7:7" x14ac:dyDescent="0.3">
      <c r="G419" s="3"/>
    </row>
    <row r="420" spans="7:7" x14ac:dyDescent="0.3">
      <c r="G420" s="3"/>
    </row>
    <row r="421" spans="7:7" x14ac:dyDescent="0.3">
      <c r="G421" s="3"/>
    </row>
    <row r="422" spans="7:7" x14ac:dyDescent="0.3">
      <c r="G422" s="3"/>
    </row>
    <row r="423" spans="7:7" x14ac:dyDescent="0.3">
      <c r="G423" s="3"/>
    </row>
    <row r="424" spans="7:7" x14ac:dyDescent="0.3">
      <c r="G424" s="3"/>
    </row>
    <row r="425" spans="7:7" x14ac:dyDescent="0.3">
      <c r="G425" s="3"/>
    </row>
    <row r="426" spans="7:7" x14ac:dyDescent="0.3">
      <c r="G426" s="3"/>
    </row>
    <row r="427" spans="7:7" x14ac:dyDescent="0.3">
      <c r="G427" s="3"/>
    </row>
    <row r="428" spans="7:7" x14ac:dyDescent="0.3">
      <c r="G428" s="3"/>
    </row>
    <row r="429" spans="7:7" x14ac:dyDescent="0.3">
      <c r="G429" s="3"/>
    </row>
    <row r="430" spans="7:7" x14ac:dyDescent="0.3">
      <c r="G430" s="3"/>
    </row>
    <row r="431" spans="7:7" x14ac:dyDescent="0.3">
      <c r="G431" s="3"/>
    </row>
    <row r="432" spans="7:7" x14ac:dyDescent="0.3">
      <c r="G432" s="3"/>
    </row>
    <row r="433" spans="7:7" x14ac:dyDescent="0.3">
      <c r="G433" s="3"/>
    </row>
    <row r="434" spans="7:7" x14ac:dyDescent="0.3">
      <c r="G434" s="3"/>
    </row>
    <row r="435" spans="7:7" x14ac:dyDescent="0.3">
      <c r="G435" s="3"/>
    </row>
    <row r="436" spans="7:7" x14ac:dyDescent="0.3">
      <c r="G436" s="3"/>
    </row>
    <row r="437" spans="7:7" x14ac:dyDescent="0.3">
      <c r="G437" s="3"/>
    </row>
    <row r="438" spans="7:7" x14ac:dyDescent="0.3">
      <c r="G438" s="3"/>
    </row>
    <row r="439" spans="7:7" x14ac:dyDescent="0.3">
      <c r="G439" s="3"/>
    </row>
    <row r="440" spans="7:7" x14ac:dyDescent="0.3">
      <c r="G440" s="3"/>
    </row>
    <row r="441" spans="7:7" x14ac:dyDescent="0.3">
      <c r="G441" s="3"/>
    </row>
    <row r="442" spans="7:7" x14ac:dyDescent="0.3">
      <c r="G442" s="3"/>
    </row>
    <row r="443" spans="7:7" x14ac:dyDescent="0.3">
      <c r="G443" s="3"/>
    </row>
    <row r="444" spans="7:7" x14ac:dyDescent="0.3">
      <c r="G444" s="3"/>
    </row>
    <row r="445" spans="7:7" x14ac:dyDescent="0.3">
      <c r="G445" s="3"/>
    </row>
    <row r="446" spans="7:7" x14ac:dyDescent="0.3">
      <c r="G446" s="3"/>
    </row>
    <row r="447" spans="7:7" x14ac:dyDescent="0.3">
      <c r="G447" s="3"/>
    </row>
    <row r="448" spans="7:7" x14ac:dyDescent="0.3">
      <c r="G448" s="3"/>
    </row>
    <row r="449" spans="7:7" x14ac:dyDescent="0.3">
      <c r="G449" s="3"/>
    </row>
    <row r="450" spans="7:7" x14ac:dyDescent="0.3">
      <c r="G450" s="3"/>
    </row>
    <row r="451" spans="7:7" x14ac:dyDescent="0.3">
      <c r="G451" s="3"/>
    </row>
    <row r="452" spans="7:7" x14ac:dyDescent="0.3">
      <c r="G452" s="3"/>
    </row>
    <row r="453" spans="7:7" x14ac:dyDescent="0.3">
      <c r="G453" s="3"/>
    </row>
    <row r="454" spans="7:7" x14ac:dyDescent="0.3">
      <c r="G454" s="3"/>
    </row>
    <row r="455" spans="7:7" x14ac:dyDescent="0.3">
      <c r="G455" s="3"/>
    </row>
    <row r="456" spans="7:7" x14ac:dyDescent="0.3">
      <c r="G456" s="3"/>
    </row>
    <row r="457" spans="7:7" x14ac:dyDescent="0.3">
      <c r="G457" s="3"/>
    </row>
    <row r="458" spans="7:7" x14ac:dyDescent="0.3">
      <c r="G458" s="3"/>
    </row>
    <row r="459" spans="7:7" x14ac:dyDescent="0.3">
      <c r="G459" s="3"/>
    </row>
    <row r="460" spans="7:7" x14ac:dyDescent="0.3">
      <c r="G460" s="3"/>
    </row>
    <row r="461" spans="7:7" x14ac:dyDescent="0.3">
      <c r="G461" s="3"/>
    </row>
    <row r="462" spans="7:7" x14ac:dyDescent="0.3">
      <c r="G462" s="3"/>
    </row>
    <row r="463" spans="7:7" x14ac:dyDescent="0.3">
      <c r="G463" s="3"/>
    </row>
    <row r="464" spans="7:7" x14ac:dyDescent="0.3">
      <c r="G464" s="3"/>
    </row>
    <row r="465" spans="7:7" x14ac:dyDescent="0.3">
      <c r="G465" s="3"/>
    </row>
    <row r="466" spans="7:7" x14ac:dyDescent="0.3">
      <c r="G466" s="3"/>
    </row>
    <row r="467" spans="7:7" x14ac:dyDescent="0.3">
      <c r="G467" s="3"/>
    </row>
    <row r="468" spans="7:7" x14ac:dyDescent="0.3">
      <c r="G468" s="3"/>
    </row>
    <row r="469" spans="7:7" x14ac:dyDescent="0.3">
      <c r="G469" s="3"/>
    </row>
    <row r="470" spans="7:7" x14ac:dyDescent="0.3">
      <c r="G470" s="3"/>
    </row>
    <row r="471" spans="7:7" x14ac:dyDescent="0.3">
      <c r="G471" s="3"/>
    </row>
    <row r="472" spans="7:7" x14ac:dyDescent="0.3">
      <c r="G472" s="3"/>
    </row>
    <row r="473" spans="7:7" x14ac:dyDescent="0.3">
      <c r="G473" s="3"/>
    </row>
    <row r="474" spans="7:7" x14ac:dyDescent="0.3">
      <c r="G474" s="3"/>
    </row>
    <row r="475" spans="7:7" x14ac:dyDescent="0.3">
      <c r="G475" s="3"/>
    </row>
    <row r="476" spans="7:7" x14ac:dyDescent="0.3">
      <c r="G476" s="3"/>
    </row>
    <row r="477" spans="7:7" x14ac:dyDescent="0.3">
      <c r="G477" s="3"/>
    </row>
    <row r="478" spans="7:7" x14ac:dyDescent="0.3">
      <c r="G478" s="3"/>
    </row>
    <row r="479" spans="7:7" x14ac:dyDescent="0.3">
      <c r="G479" s="3"/>
    </row>
    <row r="480" spans="7:7" x14ac:dyDescent="0.3">
      <c r="G480" s="3"/>
    </row>
    <row r="481" spans="7:7" x14ac:dyDescent="0.3">
      <c r="G481" s="3"/>
    </row>
    <row r="482" spans="7:7" x14ac:dyDescent="0.3">
      <c r="G482" s="3"/>
    </row>
    <row r="483" spans="7:7" x14ac:dyDescent="0.3">
      <c r="G483" s="3"/>
    </row>
    <row r="484" spans="7:7" x14ac:dyDescent="0.3">
      <c r="G484" s="3"/>
    </row>
    <row r="485" spans="7:7" x14ac:dyDescent="0.3">
      <c r="G485" s="3"/>
    </row>
    <row r="486" spans="7:7" x14ac:dyDescent="0.3">
      <c r="G486" s="3"/>
    </row>
    <row r="487" spans="7:7" x14ac:dyDescent="0.3">
      <c r="G487" s="3"/>
    </row>
    <row r="488" spans="7:7" x14ac:dyDescent="0.3">
      <c r="G488" s="3"/>
    </row>
    <row r="489" spans="7:7" x14ac:dyDescent="0.3">
      <c r="G489" s="3"/>
    </row>
    <row r="490" spans="7:7" x14ac:dyDescent="0.3">
      <c r="G490" s="3"/>
    </row>
    <row r="491" spans="7:7" x14ac:dyDescent="0.3">
      <c r="G491" s="3"/>
    </row>
    <row r="492" spans="7:7" x14ac:dyDescent="0.3">
      <c r="G492" s="3"/>
    </row>
    <row r="493" spans="7:7" x14ac:dyDescent="0.3">
      <c r="G493" s="3"/>
    </row>
    <row r="494" spans="7:7" x14ac:dyDescent="0.3">
      <c r="G494" s="3"/>
    </row>
    <row r="495" spans="7:7" x14ac:dyDescent="0.3">
      <c r="G495" s="3"/>
    </row>
    <row r="496" spans="7:7" x14ac:dyDescent="0.3">
      <c r="G496" s="3"/>
    </row>
    <row r="497" spans="7:7" x14ac:dyDescent="0.3">
      <c r="G497" s="3"/>
    </row>
    <row r="498" spans="7:7" x14ac:dyDescent="0.3">
      <c r="G498" s="3"/>
    </row>
    <row r="499" spans="7:7" x14ac:dyDescent="0.3">
      <c r="G499" s="3"/>
    </row>
    <row r="500" spans="7:7" x14ac:dyDescent="0.3">
      <c r="G500" s="3"/>
    </row>
    <row r="501" spans="7:7" x14ac:dyDescent="0.3">
      <c r="G501" s="3"/>
    </row>
    <row r="502" spans="7:7" x14ac:dyDescent="0.3">
      <c r="G502" s="3"/>
    </row>
    <row r="503" spans="7:7" x14ac:dyDescent="0.3">
      <c r="G503" s="3"/>
    </row>
    <row r="504" spans="7:7" x14ac:dyDescent="0.3">
      <c r="G504" s="3"/>
    </row>
    <row r="505" spans="7:7" x14ac:dyDescent="0.3">
      <c r="G505" s="3"/>
    </row>
    <row r="506" spans="7:7" x14ac:dyDescent="0.3">
      <c r="G506" s="3"/>
    </row>
    <row r="507" spans="7:7" x14ac:dyDescent="0.3">
      <c r="G507" s="3"/>
    </row>
    <row r="508" spans="7:7" x14ac:dyDescent="0.3">
      <c r="G508" s="3"/>
    </row>
    <row r="509" spans="7:7" x14ac:dyDescent="0.3">
      <c r="G509" s="3"/>
    </row>
    <row r="510" spans="7:7" x14ac:dyDescent="0.3">
      <c r="G510" s="3"/>
    </row>
    <row r="511" spans="7:7" x14ac:dyDescent="0.3">
      <c r="G511" s="3"/>
    </row>
    <row r="512" spans="7:7" x14ac:dyDescent="0.3">
      <c r="G512" s="3"/>
    </row>
    <row r="513" spans="7:7" x14ac:dyDescent="0.3">
      <c r="G513" s="3"/>
    </row>
    <row r="514" spans="7:7" x14ac:dyDescent="0.3">
      <c r="G514" s="3"/>
    </row>
    <row r="515" spans="7:7" x14ac:dyDescent="0.3">
      <c r="G515" s="3"/>
    </row>
    <row r="516" spans="7:7" x14ac:dyDescent="0.3">
      <c r="G516" s="3"/>
    </row>
    <row r="517" spans="7:7" x14ac:dyDescent="0.3">
      <c r="G517" s="3"/>
    </row>
    <row r="518" spans="7:7" x14ac:dyDescent="0.3">
      <c r="G518" s="3"/>
    </row>
    <row r="519" spans="7:7" x14ac:dyDescent="0.3">
      <c r="G519" s="3"/>
    </row>
    <row r="520" spans="7:7" x14ac:dyDescent="0.3">
      <c r="G520" s="3"/>
    </row>
    <row r="521" spans="7:7" x14ac:dyDescent="0.3">
      <c r="G521" s="3"/>
    </row>
    <row r="522" spans="7:7" x14ac:dyDescent="0.3">
      <c r="G522" s="3"/>
    </row>
    <row r="523" spans="7:7" x14ac:dyDescent="0.3">
      <c r="G523" s="3"/>
    </row>
    <row r="524" spans="7:7" x14ac:dyDescent="0.3">
      <c r="G524" s="3"/>
    </row>
    <row r="525" spans="7:7" x14ac:dyDescent="0.3">
      <c r="G525" s="3"/>
    </row>
    <row r="526" spans="7:7" x14ac:dyDescent="0.3">
      <c r="G526" s="3"/>
    </row>
    <row r="527" spans="7:7" x14ac:dyDescent="0.3">
      <c r="G527" s="3"/>
    </row>
    <row r="528" spans="7:7" x14ac:dyDescent="0.3">
      <c r="G528" s="3"/>
    </row>
    <row r="529" spans="7:7" x14ac:dyDescent="0.3">
      <c r="G529" s="3"/>
    </row>
    <row r="530" spans="7:7" x14ac:dyDescent="0.3">
      <c r="G530" s="3"/>
    </row>
    <row r="531" spans="7:7" x14ac:dyDescent="0.3">
      <c r="G531" s="3"/>
    </row>
    <row r="532" spans="7:7" x14ac:dyDescent="0.3">
      <c r="G532" s="3"/>
    </row>
    <row r="533" spans="7:7" x14ac:dyDescent="0.3">
      <c r="G533" s="3"/>
    </row>
    <row r="534" spans="7:7" x14ac:dyDescent="0.3">
      <c r="G534" s="3"/>
    </row>
    <row r="535" spans="7:7" x14ac:dyDescent="0.3">
      <c r="G535" s="3"/>
    </row>
    <row r="536" spans="7:7" x14ac:dyDescent="0.3">
      <c r="G536" s="3"/>
    </row>
    <row r="537" spans="7:7" x14ac:dyDescent="0.3">
      <c r="G537" s="3"/>
    </row>
    <row r="538" spans="7:7" x14ac:dyDescent="0.3">
      <c r="G538" s="3"/>
    </row>
    <row r="539" spans="7:7" x14ac:dyDescent="0.3">
      <c r="G539" s="3"/>
    </row>
    <row r="540" spans="7:7" x14ac:dyDescent="0.3">
      <c r="G540" s="3"/>
    </row>
    <row r="541" spans="7:7" x14ac:dyDescent="0.3">
      <c r="G541" s="3"/>
    </row>
    <row r="542" spans="7:7" x14ac:dyDescent="0.3">
      <c r="G542" s="3"/>
    </row>
    <row r="543" spans="7:7" x14ac:dyDescent="0.3">
      <c r="G543" s="3"/>
    </row>
    <row r="544" spans="7:7" x14ac:dyDescent="0.3">
      <c r="G544" s="3"/>
    </row>
    <row r="545" spans="7:7" x14ac:dyDescent="0.3">
      <c r="G545" s="3"/>
    </row>
    <row r="546" spans="7:7" x14ac:dyDescent="0.3">
      <c r="G546" s="3"/>
    </row>
    <row r="547" spans="7:7" x14ac:dyDescent="0.3">
      <c r="G547" s="3"/>
    </row>
    <row r="548" spans="7:7" x14ac:dyDescent="0.3">
      <c r="G548" s="3"/>
    </row>
    <row r="549" spans="7:7" x14ac:dyDescent="0.3">
      <c r="G549" s="3"/>
    </row>
    <row r="550" spans="7:7" x14ac:dyDescent="0.3">
      <c r="G550" s="3"/>
    </row>
    <row r="551" spans="7:7" x14ac:dyDescent="0.3">
      <c r="G551" s="3"/>
    </row>
    <row r="552" spans="7:7" x14ac:dyDescent="0.3">
      <c r="G552" s="3"/>
    </row>
    <row r="553" spans="7:7" x14ac:dyDescent="0.3">
      <c r="G553" s="3"/>
    </row>
    <row r="554" spans="7:7" x14ac:dyDescent="0.3">
      <c r="G554" s="3"/>
    </row>
    <row r="555" spans="7:7" x14ac:dyDescent="0.3">
      <c r="G555" s="3"/>
    </row>
    <row r="556" spans="7:7" x14ac:dyDescent="0.3">
      <c r="G556" s="3"/>
    </row>
    <row r="557" spans="7:7" x14ac:dyDescent="0.3">
      <c r="G557" s="3"/>
    </row>
    <row r="558" spans="7:7" x14ac:dyDescent="0.3">
      <c r="G558" s="3"/>
    </row>
    <row r="559" spans="7:7" x14ac:dyDescent="0.3">
      <c r="G559" s="3"/>
    </row>
    <row r="560" spans="7:7" x14ac:dyDescent="0.3">
      <c r="G560" s="3"/>
    </row>
    <row r="561" spans="7:7" x14ac:dyDescent="0.3">
      <c r="G561" s="3"/>
    </row>
    <row r="562" spans="7:7" x14ac:dyDescent="0.3">
      <c r="G562" s="3"/>
    </row>
    <row r="563" spans="7:7" x14ac:dyDescent="0.3">
      <c r="G563" s="3"/>
    </row>
    <row r="564" spans="7:7" x14ac:dyDescent="0.3">
      <c r="G564" s="3"/>
    </row>
    <row r="565" spans="7:7" x14ac:dyDescent="0.3">
      <c r="G565" s="3"/>
    </row>
    <row r="566" spans="7:7" x14ac:dyDescent="0.3">
      <c r="G566" s="3"/>
    </row>
    <row r="567" spans="7:7" x14ac:dyDescent="0.3">
      <c r="G567" s="3"/>
    </row>
    <row r="568" spans="7:7" x14ac:dyDescent="0.3">
      <c r="G568" s="3"/>
    </row>
    <row r="569" spans="7:7" x14ac:dyDescent="0.3">
      <c r="G569" s="3"/>
    </row>
    <row r="570" spans="7:7" x14ac:dyDescent="0.3">
      <c r="G570" s="3"/>
    </row>
    <row r="571" spans="7:7" x14ac:dyDescent="0.3">
      <c r="G571" s="3"/>
    </row>
    <row r="572" spans="7:7" x14ac:dyDescent="0.3">
      <c r="G572" s="3"/>
    </row>
    <row r="573" spans="7:7" x14ac:dyDescent="0.3">
      <c r="G573" s="3"/>
    </row>
    <row r="574" spans="7:7" x14ac:dyDescent="0.3">
      <c r="G574" s="3"/>
    </row>
    <row r="575" spans="7:7" x14ac:dyDescent="0.3">
      <c r="G575" s="3"/>
    </row>
    <row r="576" spans="7:7" x14ac:dyDescent="0.3">
      <c r="G576" s="3"/>
    </row>
    <row r="577" spans="7:7" x14ac:dyDescent="0.3">
      <c r="G577" s="3"/>
    </row>
    <row r="578" spans="7:7" x14ac:dyDescent="0.3">
      <c r="G578" s="3"/>
    </row>
    <row r="579" spans="7:7" x14ac:dyDescent="0.3">
      <c r="G579" s="3"/>
    </row>
    <row r="580" spans="7:7" x14ac:dyDescent="0.3">
      <c r="G580" s="3"/>
    </row>
    <row r="581" spans="7:7" x14ac:dyDescent="0.3">
      <c r="G581" s="3"/>
    </row>
    <row r="582" spans="7:7" x14ac:dyDescent="0.3">
      <c r="G582" s="3"/>
    </row>
    <row r="583" spans="7:7" x14ac:dyDescent="0.3">
      <c r="G583" s="3"/>
    </row>
    <row r="584" spans="7:7" x14ac:dyDescent="0.3">
      <c r="G584" s="3"/>
    </row>
    <row r="585" spans="7:7" x14ac:dyDescent="0.3">
      <c r="G585" s="3"/>
    </row>
    <row r="586" spans="7:7" x14ac:dyDescent="0.3">
      <c r="G586" s="3"/>
    </row>
    <row r="587" spans="7:7" x14ac:dyDescent="0.3">
      <c r="G587" s="3"/>
    </row>
    <row r="588" spans="7:7" x14ac:dyDescent="0.3">
      <c r="G588" s="3"/>
    </row>
    <row r="589" spans="7:7" x14ac:dyDescent="0.3">
      <c r="G589" s="3"/>
    </row>
    <row r="590" spans="7:7" x14ac:dyDescent="0.3">
      <c r="G590" s="3"/>
    </row>
    <row r="591" spans="7:7" x14ac:dyDescent="0.3">
      <c r="G591" s="3"/>
    </row>
    <row r="592" spans="7:7" x14ac:dyDescent="0.3">
      <c r="G592" s="3"/>
    </row>
    <row r="593" spans="7:7" x14ac:dyDescent="0.3">
      <c r="G593" s="3"/>
    </row>
    <row r="594" spans="7:7" x14ac:dyDescent="0.3">
      <c r="G594" s="3"/>
    </row>
    <row r="595" spans="7:7" x14ac:dyDescent="0.3">
      <c r="G595" s="3"/>
    </row>
    <row r="596" spans="7:7" x14ac:dyDescent="0.3">
      <c r="G596" s="3"/>
    </row>
    <row r="597" spans="7:7" x14ac:dyDescent="0.3">
      <c r="G597" s="3"/>
    </row>
    <row r="598" spans="7:7" x14ac:dyDescent="0.3">
      <c r="G598" s="3"/>
    </row>
    <row r="599" spans="7:7" x14ac:dyDescent="0.3">
      <c r="G599" s="3"/>
    </row>
    <row r="600" spans="7:7" x14ac:dyDescent="0.3">
      <c r="G600" s="3"/>
    </row>
    <row r="601" spans="7:7" x14ac:dyDescent="0.3">
      <c r="G601" s="3"/>
    </row>
    <row r="602" spans="7:7" x14ac:dyDescent="0.3">
      <c r="G602" s="3"/>
    </row>
    <row r="603" spans="7:7" x14ac:dyDescent="0.3">
      <c r="G603" s="3"/>
    </row>
    <row r="604" spans="7:7" x14ac:dyDescent="0.3">
      <c r="G604" s="3"/>
    </row>
    <row r="605" spans="7:7" x14ac:dyDescent="0.3">
      <c r="G605" s="3"/>
    </row>
    <row r="606" spans="7:7" x14ac:dyDescent="0.3">
      <c r="G606" s="3"/>
    </row>
    <row r="607" spans="7:7" x14ac:dyDescent="0.3">
      <c r="G607" s="3"/>
    </row>
    <row r="608" spans="7:7" x14ac:dyDescent="0.3">
      <c r="G608" s="3"/>
    </row>
    <row r="609" spans="7:7" x14ac:dyDescent="0.3">
      <c r="G609" s="3"/>
    </row>
    <row r="610" spans="7:7" x14ac:dyDescent="0.3">
      <c r="G610" s="3"/>
    </row>
    <row r="611" spans="7:7" x14ac:dyDescent="0.3">
      <c r="G611" s="3"/>
    </row>
    <row r="612" spans="7:7" x14ac:dyDescent="0.3">
      <c r="G612" s="3"/>
    </row>
    <row r="613" spans="7:7" x14ac:dyDescent="0.3">
      <c r="G613" s="3"/>
    </row>
    <row r="614" spans="7:7" x14ac:dyDescent="0.3">
      <c r="G614" s="3"/>
    </row>
    <row r="615" spans="7:7" x14ac:dyDescent="0.3">
      <c r="G615" s="3"/>
    </row>
    <row r="616" spans="7:7" x14ac:dyDescent="0.3">
      <c r="G616" s="3"/>
    </row>
    <row r="617" spans="7:7" x14ac:dyDescent="0.3">
      <c r="G617" s="3"/>
    </row>
    <row r="618" spans="7:7" x14ac:dyDescent="0.3">
      <c r="G618" s="3"/>
    </row>
    <row r="619" spans="7:7" x14ac:dyDescent="0.3">
      <c r="G619" s="3"/>
    </row>
    <row r="620" spans="7:7" x14ac:dyDescent="0.3">
      <c r="G620" s="3"/>
    </row>
    <row r="621" spans="7:7" x14ac:dyDescent="0.3">
      <c r="G621" s="3"/>
    </row>
    <row r="622" spans="7:7" x14ac:dyDescent="0.3">
      <c r="G622" s="3"/>
    </row>
    <row r="623" spans="7:7" x14ac:dyDescent="0.3">
      <c r="G623" s="3"/>
    </row>
    <row r="624" spans="7:7" x14ac:dyDescent="0.3">
      <c r="G624" s="3"/>
    </row>
    <row r="625" spans="7:7" x14ac:dyDescent="0.3">
      <c r="G625" s="3"/>
    </row>
    <row r="626" spans="7:7" x14ac:dyDescent="0.3">
      <c r="G626" s="3"/>
    </row>
    <row r="627" spans="7:7" x14ac:dyDescent="0.3">
      <c r="G627" s="3"/>
    </row>
    <row r="628" spans="7:7" x14ac:dyDescent="0.3">
      <c r="G628" s="3"/>
    </row>
    <row r="629" spans="7:7" x14ac:dyDescent="0.3">
      <c r="G629" s="3"/>
    </row>
    <row r="630" spans="7:7" x14ac:dyDescent="0.3">
      <c r="G630" s="3"/>
    </row>
    <row r="631" spans="7:7" x14ac:dyDescent="0.3">
      <c r="G631" s="3"/>
    </row>
    <row r="632" spans="7:7" x14ac:dyDescent="0.3">
      <c r="G632" s="3"/>
    </row>
    <row r="633" spans="7:7" x14ac:dyDescent="0.3">
      <c r="G633" s="3"/>
    </row>
    <row r="634" spans="7:7" x14ac:dyDescent="0.3">
      <c r="G634" s="3"/>
    </row>
    <row r="635" spans="7:7" x14ac:dyDescent="0.3">
      <c r="G635" s="3"/>
    </row>
    <row r="636" spans="7:7" x14ac:dyDescent="0.3">
      <c r="G636" s="3"/>
    </row>
    <row r="637" spans="7:7" x14ac:dyDescent="0.3">
      <c r="G637" s="3"/>
    </row>
    <row r="638" spans="7:7" x14ac:dyDescent="0.3">
      <c r="G638" s="3"/>
    </row>
    <row r="639" spans="7:7" x14ac:dyDescent="0.3">
      <c r="G639" s="3"/>
    </row>
    <row r="640" spans="7:7" x14ac:dyDescent="0.3">
      <c r="G640" s="3"/>
    </row>
    <row r="641" spans="7:7" x14ac:dyDescent="0.3">
      <c r="G641" s="3"/>
    </row>
    <row r="642" spans="7:7" x14ac:dyDescent="0.3">
      <c r="G642" s="3"/>
    </row>
    <row r="643" spans="7:7" x14ac:dyDescent="0.3">
      <c r="G643" s="3"/>
    </row>
    <row r="644" spans="7:7" x14ac:dyDescent="0.3">
      <c r="G644" s="3"/>
    </row>
    <row r="645" spans="7:7" x14ac:dyDescent="0.3">
      <c r="G645" s="3"/>
    </row>
    <row r="646" spans="7:7" x14ac:dyDescent="0.3">
      <c r="G646" s="3"/>
    </row>
    <row r="647" spans="7:7" x14ac:dyDescent="0.3">
      <c r="G647" s="3"/>
    </row>
    <row r="648" spans="7:7" x14ac:dyDescent="0.3">
      <c r="G648" s="3"/>
    </row>
    <row r="649" spans="7:7" x14ac:dyDescent="0.3">
      <c r="G649" s="3"/>
    </row>
    <row r="650" spans="7:7" x14ac:dyDescent="0.3">
      <c r="G650" s="3"/>
    </row>
    <row r="651" spans="7:7" x14ac:dyDescent="0.3">
      <c r="G651" s="3"/>
    </row>
    <row r="652" spans="7:7" x14ac:dyDescent="0.3">
      <c r="G652" s="3"/>
    </row>
    <row r="653" spans="7:7" x14ac:dyDescent="0.3">
      <c r="G653" s="3"/>
    </row>
    <row r="654" spans="7:7" x14ac:dyDescent="0.3">
      <c r="G654" s="3"/>
    </row>
    <row r="655" spans="7:7" x14ac:dyDescent="0.3">
      <c r="G655" s="3"/>
    </row>
    <row r="656" spans="7:7" x14ac:dyDescent="0.3">
      <c r="G656" s="3"/>
    </row>
    <row r="657" spans="7:7" x14ac:dyDescent="0.3">
      <c r="G657" s="3"/>
    </row>
    <row r="658" spans="7:7" x14ac:dyDescent="0.3">
      <c r="G658" s="3"/>
    </row>
    <row r="659" spans="7:7" x14ac:dyDescent="0.3">
      <c r="G659" s="3"/>
    </row>
    <row r="660" spans="7:7" x14ac:dyDescent="0.3">
      <c r="G660" s="3"/>
    </row>
    <row r="661" spans="7:7" x14ac:dyDescent="0.3">
      <c r="G661" s="3"/>
    </row>
    <row r="662" spans="7:7" x14ac:dyDescent="0.3">
      <c r="G662" s="3"/>
    </row>
    <row r="663" spans="7:7" x14ac:dyDescent="0.3">
      <c r="G663" s="3"/>
    </row>
    <row r="664" spans="7:7" x14ac:dyDescent="0.3">
      <c r="G664" s="3"/>
    </row>
    <row r="665" spans="7:7" x14ac:dyDescent="0.3">
      <c r="G665" s="3"/>
    </row>
    <row r="666" spans="7:7" x14ac:dyDescent="0.3">
      <c r="G666" s="3"/>
    </row>
    <row r="667" spans="7:7" x14ac:dyDescent="0.3">
      <c r="G667" s="3"/>
    </row>
    <row r="668" spans="7:7" x14ac:dyDescent="0.3">
      <c r="G668" s="3"/>
    </row>
    <row r="669" spans="7:7" x14ac:dyDescent="0.3">
      <c r="G669" s="3"/>
    </row>
    <row r="670" spans="7:7" x14ac:dyDescent="0.3">
      <c r="G670" s="3"/>
    </row>
    <row r="671" spans="7:7" x14ac:dyDescent="0.3">
      <c r="G671" s="3"/>
    </row>
    <row r="672" spans="7:7" x14ac:dyDescent="0.3">
      <c r="G672" s="3"/>
    </row>
    <row r="673" spans="7:7" x14ac:dyDescent="0.3">
      <c r="G673" s="3"/>
    </row>
    <row r="674" spans="7:7" x14ac:dyDescent="0.3">
      <c r="G674" s="3"/>
    </row>
    <row r="675" spans="7:7" x14ac:dyDescent="0.3">
      <c r="G675" s="3"/>
    </row>
    <row r="676" spans="7:7" x14ac:dyDescent="0.3">
      <c r="G676" s="3"/>
    </row>
    <row r="677" spans="7:7" x14ac:dyDescent="0.3">
      <c r="G677" s="3"/>
    </row>
    <row r="678" spans="7:7" x14ac:dyDescent="0.3">
      <c r="G678" s="3"/>
    </row>
    <row r="679" spans="7:7" x14ac:dyDescent="0.3">
      <c r="G679" s="3"/>
    </row>
    <row r="680" spans="7:7" x14ac:dyDescent="0.3">
      <c r="G680" s="3"/>
    </row>
    <row r="681" spans="7:7" x14ac:dyDescent="0.3">
      <c r="G681" s="3"/>
    </row>
    <row r="682" spans="7:7" x14ac:dyDescent="0.3">
      <c r="G682" s="3"/>
    </row>
    <row r="683" spans="7:7" x14ac:dyDescent="0.3">
      <c r="G683" s="3"/>
    </row>
    <row r="684" spans="7:7" x14ac:dyDescent="0.3">
      <c r="G684" s="3"/>
    </row>
    <row r="685" spans="7:7" x14ac:dyDescent="0.3">
      <c r="G685" s="3"/>
    </row>
    <row r="686" spans="7:7" x14ac:dyDescent="0.3">
      <c r="G686" s="3"/>
    </row>
    <row r="687" spans="7:7" x14ac:dyDescent="0.3">
      <c r="G687" s="3"/>
    </row>
    <row r="688" spans="7:7" x14ac:dyDescent="0.3">
      <c r="G688" s="3"/>
    </row>
    <row r="689" spans="7:7" x14ac:dyDescent="0.3">
      <c r="G689" s="3"/>
    </row>
    <row r="690" spans="7:7" x14ac:dyDescent="0.3">
      <c r="G690" s="3"/>
    </row>
    <row r="691" spans="7:7" x14ac:dyDescent="0.3">
      <c r="G691" s="3"/>
    </row>
    <row r="692" spans="7:7" x14ac:dyDescent="0.3">
      <c r="G692" s="3"/>
    </row>
    <row r="693" spans="7:7" x14ac:dyDescent="0.3">
      <c r="G693" s="3"/>
    </row>
    <row r="694" spans="7:7" x14ac:dyDescent="0.3">
      <c r="G694" s="3"/>
    </row>
    <row r="695" spans="7:7" x14ac:dyDescent="0.3">
      <c r="G695" s="3"/>
    </row>
    <row r="696" spans="7:7" x14ac:dyDescent="0.3">
      <c r="G696" s="3"/>
    </row>
    <row r="697" spans="7:7" x14ac:dyDescent="0.3">
      <c r="G697" s="3"/>
    </row>
    <row r="698" spans="7:7" x14ac:dyDescent="0.3">
      <c r="G698" s="3"/>
    </row>
    <row r="699" spans="7:7" x14ac:dyDescent="0.3">
      <c r="G699" s="3"/>
    </row>
    <row r="700" spans="7:7" x14ac:dyDescent="0.3">
      <c r="G700" s="3"/>
    </row>
    <row r="701" spans="7:7" x14ac:dyDescent="0.3">
      <c r="G701" s="3"/>
    </row>
    <row r="702" spans="7:7" x14ac:dyDescent="0.3">
      <c r="G702" s="3"/>
    </row>
    <row r="703" spans="7:7" x14ac:dyDescent="0.3">
      <c r="G703" s="3"/>
    </row>
    <row r="704" spans="7:7" x14ac:dyDescent="0.3">
      <c r="G704" s="3"/>
    </row>
    <row r="705" spans="7:7" x14ac:dyDescent="0.3">
      <c r="G705" s="3"/>
    </row>
    <row r="706" spans="7:7" x14ac:dyDescent="0.3">
      <c r="G706" s="3"/>
    </row>
    <row r="707" spans="7:7" x14ac:dyDescent="0.3">
      <c r="G707" s="3"/>
    </row>
    <row r="708" spans="7:7" x14ac:dyDescent="0.3">
      <c r="G708" s="3"/>
    </row>
    <row r="709" spans="7:7" x14ac:dyDescent="0.3">
      <c r="G709" s="3"/>
    </row>
    <row r="710" spans="7:7" x14ac:dyDescent="0.3">
      <c r="G710" s="3"/>
    </row>
    <row r="711" spans="7:7" x14ac:dyDescent="0.3">
      <c r="G711" s="3"/>
    </row>
    <row r="712" spans="7:7" x14ac:dyDescent="0.3">
      <c r="G712" s="3"/>
    </row>
    <row r="713" spans="7:7" x14ac:dyDescent="0.3">
      <c r="G713" s="3"/>
    </row>
    <row r="714" spans="7:7" x14ac:dyDescent="0.3">
      <c r="G714" s="3"/>
    </row>
    <row r="715" spans="7:7" x14ac:dyDescent="0.3">
      <c r="G715" s="3"/>
    </row>
    <row r="716" spans="7:7" x14ac:dyDescent="0.3">
      <c r="G716" s="3"/>
    </row>
    <row r="717" spans="7:7" x14ac:dyDescent="0.3">
      <c r="G717" s="3"/>
    </row>
    <row r="718" spans="7:7" x14ac:dyDescent="0.3">
      <c r="G718" s="3"/>
    </row>
    <row r="719" spans="7:7" x14ac:dyDescent="0.3">
      <c r="G719" s="3"/>
    </row>
    <row r="720" spans="7:7" x14ac:dyDescent="0.3">
      <c r="G720" s="3"/>
    </row>
    <row r="721" spans="7:7" x14ac:dyDescent="0.3">
      <c r="G721" s="3"/>
    </row>
    <row r="722" spans="7:7" x14ac:dyDescent="0.3">
      <c r="G722" s="3"/>
    </row>
    <row r="723" spans="7:7" x14ac:dyDescent="0.3">
      <c r="G723" s="3"/>
    </row>
    <row r="724" spans="7:7" x14ac:dyDescent="0.3">
      <c r="G724" s="3"/>
    </row>
    <row r="725" spans="7:7" x14ac:dyDescent="0.3">
      <c r="G725" s="3"/>
    </row>
    <row r="726" spans="7:7" x14ac:dyDescent="0.3">
      <c r="G726" s="3"/>
    </row>
    <row r="727" spans="7:7" x14ac:dyDescent="0.3">
      <c r="G727" s="3"/>
    </row>
    <row r="728" spans="7:7" x14ac:dyDescent="0.3">
      <c r="G728" s="3"/>
    </row>
    <row r="729" spans="7:7" x14ac:dyDescent="0.3">
      <c r="G729" s="3"/>
    </row>
    <row r="730" spans="7:7" x14ac:dyDescent="0.3">
      <c r="G730" s="3"/>
    </row>
    <row r="731" spans="7:7" x14ac:dyDescent="0.3">
      <c r="G731" s="3"/>
    </row>
    <row r="732" spans="7:7" x14ac:dyDescent="0.3">
      <c r="G732" s="3"/>
    </row>
    <row r="733" spans="7:7" x14ac:dyDescent="0.3">
      <c r="G733" s="3"/>
    </row>
    <row r="734" spans="7:7" x14ac:dyDescent="0.3">
      <c r="G734" s="3"/>
    </row>
    <row r="735" spans="7:7" x14ac:dyDescent="0.3">
      <c r="G735" s="3"/>
    </row>
    <row r="736" spans="7:7" x14ac:dyDescent="0.3">
      <c r="G736" s="3"/>
    </row>
    <row r="737" spans="7:7" x14ac:dyDescent="0.3">
      <c r="G737" s="3"/>
    </row>
    <row r="738" spans="7:7" x14ac:dyDescent="0.3">
      <c r="G738" s="3"/>
    </row>
    <row r="739" spans="7:7" x14ac:dyDescent="0.3">
      <c r="G739" s="3"/>
    </row>
    <row r="740" spans="7:7" x14ac:dyDescent="0.3">
      <c r="G740" s="3"/>
    </row>
    <row r="741" spans="7:7" x14ac:dyDescent="0.3">
      <c r="G741" s="3"/>
    </row>
    <row r="742" spans="7:7" x14ac:dyDescent="0.3">
      <c r="G742" s="3"/>
    </row>
    <row r="743" spans="7:7" x14ac:dyDescent="0.3">
      <c r="G743" s="3"/>
    </row>
    <row r="744" spans="7:7" x14ac:dyDescent="0.3">
      <c r="G744" s="3"/>
    </row>
    <row r="745" spans="7:7" x14ac:dyDescent="0.3">
      <c r="G745" s="3"/>
    </row>
    <row r="746" spans="7:7" x14ac:dyDescent="0.3">
      <c r="G746" s="3"/>
    </row>
    <row r="747" spans="7:7" x14ac:dyDescent="0.3">
      <c r="G747" s="3"/>
    </row>
    <row r="748" spans="7:7" x14ac:dyDescent="0.3">
      <c r="G748" s="3"/>
    </row>
    <row r="749" spans="7:7" x14ac:dyDescent="0.3">
      <c r="G749" s="3"/>
    </row>
    <row r="750" spans="7:7" x14ac:dyDescent="0.3">
      <c r="G750" s="3"/>
    </row>
    <row r="751" spans="7:7" x14ac:dyDescent="0.3">
      <c r="G751" s="3"/>
    </row>
    <row r="752" spans="7:7" x14ac:dyDescent="0.3">
      <c r="G752" s="3"/>
    </row>
    <row r="753" spans="7:7" x14ac:dyDescent="0.3">
      <c r="G753" s="3"/>
    </row>
    <row r="754" spans="7:7" x14ac:dyDescent="0.3">
      <c r="G754" s="3"/>
    </row>
    <row r="755" spans="7:7" x14ac:dyDescent="0.3">
      <c r="G755" s="3"/>
    </row>
    <row r="756" spans="7:7" x14ac:dyDescent="0.3">
      <c r="G756" s="3"/>
    </row>
    <row r="757" spans="7:7" x14ac:dyDescent="0.3">
      <c r="G757" s="3"/>
    </row>
    <row r="758" spans="7:7" x14ac:dyDescent="0.3">
      <c r="G758" s="3"/>
    </row>
    <row r="759" spans="7:7" x14ac:dyDescent="0.3">
      <c r="G759" s="3"/>
    </row>
    <row r="760" spans="7:7" x14ac:dyDescent="0.3">
      <c r="G760" s="3"/>
    </row>
    <row r="761" spans="7:7" x14ac:dyDescent="0.3">
      <c r="G761" s="3"/>
    </row>
    <row r="762" spans="7:7" x14ac:dyDescent="0.3">
      <c r="G762" s="3"/>
    </row>
    <row r="763" spans="7:7" x14ac:dyDescent="0.3">
      <c r="G763" s="3"/>
    </row>
    <row r="764" spans="7:7" x14ac:dyDescent="0.3">
      <c r="G764" s="3"/>
    </row>
    <row r="765" spans="7:7" x14ac:dyDescent="0.3">
      <c r="G765" s="3"/>
    </row>
    <row r="766" spans="7:7" x14ac:dyDescent="0.3">
      <c r="G766" s="3"/>
    </row>
    <row r="767" spans="7:7" x14ac:dyDescent="0.3">
      <c r="G767" s="3"/>
    </row>
    <row r="768" spans="7:7" x14ac:dyDescent="0.3">
      <c r="G768" s="3"/>
    </row>
    <row r="769" spans="7:7" x14ac:dyDescent="0.3">
      <c r="G769" s="3"/>
    </row>
    <row r="770" spans="7:7" x14ac:dyDescent="0.3">
      <c r="G770" s="3"/>
    </row>
    <row r="771" spans="7:7" x14ac:dyDescent="0.3">
      <c r="G771" s="3"/>
    </row>
    <row r="772" spans="7:7" x14ac:dyDescent="0.3">
      <c r="G772" s="3"/>
    </row>
    <row r="773" spans="7:7" x14ac:dyDescent="0.3">
      <c r="G773" s="3"/>
    </row>
    <row r="774" spans="7:7" x14ac:dyDescent="0.3">
      <c r="G774" s="3"/>
    </row>
    <row r="775" spans="7:7" x14ac:dyDescent="0.3">
      <c r="G775" s="3"/>
    </row>
    <row r="776" spans="7:7" x14ac:dyDescent="0.3">
      <c r="G776" s="3"/>
    </row>
    <row r="777" spans="7:7" x14ac:dyDescent="0.3">
      <c r="G777" s="3"/>
    </row>
    <row r="778" spans="7:7" x14ac:dyDescent="0.3">
      <c r="G778" s="3"/>
    </row>
    <row r="779" spans="7:7" x14ac:dyDescent="0.3">
      <c r="G779" s="3"/>
    </row>
    <row r="780" spans="7:7" x14ac:dyDescent="0.3">
      <c r="G780" s="3"/>
    </row>
    <row r="781" spans="7:7" x14ac:dyDescent="0.3">
      <c r="G781" s="3"/>
    </row>
    <row r="782" spans="7:7" x14ac:dyDescent="0.3">
      <c r="G782" s="3"/>
    </row>
    <row r="783" spans="7:7" x14ac:dyDescent="0.3">
      <c r="G783" s="3"/>
    </row>
    <row r="784" spans="7:7" x14ac:dyDescent="0.3">
      <c r="G784" s="3"/>
    </row>
    <row r="785" spans="7:7" x14ac:dyDescent="0.3">
      <c r="G785" s="3"/>
    </row>
    <row r="786" spans="7:7" x14ac:dyDescent="0.3">
      <c r="G786" s="3"/>
    </row>
    <row r="787" spans="7:7" x14ac:dyDescent="0.3">
      <c r="G787" s="3"/>
    </row>
    <row r="788" spans="7:7" x14ac:dyDescent="0.3">
      <c r="G788" s="3"/>
    </row>
    <row r="789" spans="7:7" x14ac:dyDescent="0.3">
      <c r="G789" s="3"/>
    </row>
    <row r="790" spans="7:7" x14ac:dyDescent="0.3">
      <c r="G790" s="3"/>
    </row>
    <row r="791" spans="7:7" x14ac:dyDescent="0.3">
      <c r="G791" s="3"/>
    </row>
    <row r="792" spans="7:7" x14ac:dyDescent="0.3">
      <c r="G792" s="3"/>
    </row>
    <row r="793" spans="7:7" x14ac:dyDescent="0.3">
      <c r="G793" s="3"/>
    </row>
    <row r="794" spans="7:7" x14ac:dyDescent="0.3">
      <c r="G794" s="3"/>
    </row>
    <row r="795" spans="7:7" x14ac:dyDescent="0.3">
      <c r="G795" s="3"/>
    </row>
    <row r="796" spans="7:7" x14ac:dyDescent="0.3">
      <c r="G796" s="3"/>
    </row>
    <row r="797" spans="7:7" x14ac:dyDescent="0.3">
      <c r="G797" s="3"/>
    </row>
    <row r="798" spans="7:7" x14ac:dyDescent="0.3">
      <c r="G798" s="3"/>
    </row>
    <row r="799" spans="7:7" x14ac:dyDescent="0.3">
      <c r="G799" s="3"/>
    </row>
    <row r="800" spans="7:7" x14ac:dyDescent="0.3">
      <c r="G800" s="3"/>
    </row>
    <row r="801" spans="7:7" x14ac:dyDescent="0.3">
      <c r="G801" s="3"/>
    </row>
    <row r="802" spans="7:7" x14ac:dyDescent="0.3">
      <c r="G802" s="3"/>
    </row>
    <row r="803" spans="7:7" x14ac:dyDescent="0.3">
      <c r="G803" s="3"/>
    </row>
    <row r="804" spans="7:7" x14ac:dyDescent="0.3">
      <c r="G804" s="3"/>
    </row>
    <row r="805" spans="7:7" x14ac:dyDescent="0.3">
      <c r="G805" s="3"/>
    </row>
    <row r="806" spans="7:7" x14ac:dyDescent="0.3">
      <c r="G806" s="3"/>
    </row>
    <row r="807" spans="7:7" x14ac:dyDescent="0.3">
      <c r="G807" s="3"/>
    </row>
    <row r="808" spans="7:7" x14ac:dyDescent="0.3">
      <c r="G808" s="3"/>
    </row>
    <row r="809" spans="7:7" x14ac:dyDescent="0.3">
      <c r="G809" s="3"/>
    </row>
    <row r="810" spans="7:7" x14ac:dyDescent="0.3">
      <c r="G810" s="3"/>
    </row>
    <row r="811" spans="7:7" x14ac:dyDescent="0.3">
      <c r="G811" s="3"/>
    </row>
    <row r="812" spans="7:7" x14ac:dyDescent="0.3">
      <c r="G812" s="3"/>
    </row>
    <row r="813" spans="7:7" x14ac:dyDescent="0.3">
      <c r="G813" s="3"/>
    </row>
    <row r="814" spans="7:7" x14ac:dyDescent="0.3">
      <c r="G814" s="3"/>
    </row>
    <row r="815" spans="7:7" x14ac:dyDescent="0.3">
      <c r="G815" s="3"/>
    </row>
    <row r="816" spans="7:7" x14ac:dyDescent="0.3">
      <c r="G816" s="3"/>
    </row>
    <row r="817" spans="7:7" x14ac:dyDescent="0.3">
      <c r="G817" s="3"/>
    </row>
    <row r="818" spans="7:7" x14ac:dyDescent="0.3">
      <c r="G818" s="3"/>
    </row>
    <row r="819" spans="7:7" x14ac:dyDescent="0.3">
      <c r="G819" s="3"/>
    </row>
    <row r="820" spans="7:7" x14ac:dyDescent="0.3">
      <c r="G820" s="3"/>
    </row>
    <row r="821" spans="7:7" x14ac:dyDescent="0.3">
      <c r="G821" s="3"/>
    </row>
    <row r="822" spans="7:7" x14ac:dyDescent="0.3">
      <c r="G822" s="3"/>
    </row>
    <row r="823" spans="7:7" x14ac:dyDescent="0.3">
      <c r="G823" s="3"/>
    </row>
    <row r="824" spans="7:7" x14ac:dyDescent="0.3">
      <c r="G824" s="3"/>
    </row>
    <row r="825" spans="7:7" x14ac:dyDescent="0.3">
      <c r="G825" s="3"/>
    </row>
    <row r="826" spans="7:7" x14ac:dyDescent="0.3">
      <c r="G826" s="3"/>
    </row>
    <row r="827" spans="7:7" x14ac:dyDescent="0.3">
      <c r="G827" s="3"/>
    </row>
    <row r="828" spans="7:7" x14ac:dyDescent="0.3">
      <c r="G828" s="3"/>
    </row>
    <row r="829" spans="7:7" x14ac:dyDescent="0.3">
      <c r="G829" s="3"/>
    </row>
    <row r="830" spans="7:7" x14ac:dyDescent="0.3">
      <c r="G830" s="3"/>
    </row>
    <row r="831" spans="7:7" x14ac:dyDescent="0.3">
      <c r="G831" s="3"/>
    </row>
    <row r="832" spans="7:7" x14ac:dyDescent="0.3">
      <c r="G832" s="3"/>
    </row>
    <row r="833" spans="7:7" x14ac:dyDescent="0.3">
      <c r="G833" s="3"/>
    </row>
    <row r="834" spans="7:7" x14ac:dyDescent="0.3">
      <c r="G834" s="3"/>
    </row>
    <row r="835" spans="7:7" x14ac:dyDescent="0.3">
      <c r="G835" s="3"/>
    </row>
    <row r="836" spans="7:7" x14ac:dyDescent="0.3">
      <c r="G836" s="3"/>
    </row>
    <row r="837" spans="7:7" x14ac:dyDescent="0.3">
      <c r="G837" s="3"/>
    </row>
    <row r="838" spans="7:7" x14ac:dyDescent="0.3">
      <c r="G838" s="3"/>
    </row>
    <row r="839" spans="7:7" x14ac:dyDescent="0.3">
      <c r="G839" s="3"/>
    </row>
    <row r="840" spans="7:7" x14ac:dyDescent="0.3">
      <c r="G840" s="3"/>
    </row>
    <row r="841" spans="7:7" x14ac:dyDescent="0.3">
      <c r="G841" s="3"/>
    </row>
    <row r="842" spans="7:7" x14ac:dyDescent="0.3">
      <c r="G842" s="3"/>
    </row>
    <row r="843" spans="7:7" x14ac:dyDescent="0.3">
      <c r="G843" s="3"/>
    </row>
    <row r="844" spans="7:7" x14ac:dyDescent="0.3">
      <c r="G844" s="3"/>
    </row>
    <row r="845" spans="7:7" x14ac:dyDescent="0.3">
      <c r="G845" s="3"/>
    </row>
    <row r="846" spans="7:7" x14ac:dyDescent="0.3">
      <c r="G846" s="3"/>
    </row>
    <row r="847" spans="7:7" x14ac:dyDescent="0.3">
      <c r="G847" s="3"/>
    </row>
    <row r="848" spans="7:7" x14ac:dyDescent="0.3">
      <c r="G848" s="3"/>
    </row>
    <row r="849" spans="7:7" x14ac:dyDescent="0.3">
      <c r="G849" s="3"/>
    </row>
    <row r="850" spans="7:7" x14ac:dyDescent="0.3">
      <c r="G850" s="3"/>
    </row>
    <row r="851" spans="7:7" x14ac:dyDescent="0.3">
      <c r="G851" s="3"/>
    </row>
    <row r="852" spans="7:7" x14ac:dyDescent="0.3">
      <c r="G852" s="3"/>
    </row>
    <row r="853" spans="7:7" x14ac:dyDescent="0.3">
      <c r="G853" s="3"/>
    </row>
    <row r="854" spans="7:7" x14ac:dyDescent="0.3">
      <c r="G854" s="3"/>
    </row>
    <row r="855" spans="7:7" x14ac:dyDescent="0.3">
      <c r="G855" s="3"/>
    </row>
    <row r="856" spans="7:7" x14ac:dyDescent="0.3">
      <c r="G856" s="3"/>
    </row>
    <row r="857" spans="7:7" x14ac:dyDescent="0.3">
      <c r="G857" s="3"/>
    </row>
    <row r="858" spans="7:7" x14ac:dyDescent="0.3">
      <c r="G858" s="3"/>
    </row>
    <row r="859" spans="7:7" x14ac:dyDescent="0.3">
      <c r="G859" s="3"/>
    </row>
    <row r="860" spans="7:7" x14ac:dyDescent="0.3">
      <c r="G860" s="3"/>
    </row>
    <row r="861" spans="7:7" x14ac:dyDescent="0.3">
      <c r="G861" s="3"/>
    </row>
    <row r="862" spans="7:7" x14ac:dyDescent="0.3">
      <c r="G862" s="3"/>
    </row>
    <row r="863" spans="7:7" x14ac:dyDescent="0.3">
      <c r="G863" s="3"/>
    </row>
    <row r="864" spans="7:7" x14ac:dyDescent="0.3">
      <c r="G864" s="3"/>
    </row>
    <row r="865" spans="7:7" x14ac:dyDescent="0.3">
      <c r="G865" s="3"/>
    </row>
    <row r="866" spans="7:7" x14ac:dyDescent="0.3">
      <c r="G866" s="3"/>
    </row>
    <row r="867" spans="7:7" x14ac:dyDescent="0.3">
      <c r="G867" s="3"/>
    </row>
    <row r="868" spans="7:7" x14ac:dyDescent="0.3">
      <c r="G868" s="3"/>
    </row>
    <row r="869" spans="7:7" x14ac:dyDescent="0.3">
      <c r="G869" s="3"/>
    </row>
    <row r="870" spans="7:7" x14ac:dyDescent="0.3">
      <c r="G870" s="3"/>
    </row>
    <row r="871" spans="7:7" x14ac:dyDescent="0.3">
      <c r="G871" s="3"/>
    </row>
    <row r="872" spans="7:7" x14ac:dyDescent="0.3">
      <c r="G872" s="3"/>
    </row>
    <row r="873" spans="7:7" x14ac:dyDescent="0.3">
      <c r="G873" s="3"/>
    </row>
    <row r="874" spans="7:7" x14ac:dyDescent="0.3">
      <c r="G874" s="3"/>
    </row>
    <row r="875" spans="7:7" x14ac:dyDescent="0.3">
      <c r="G875" s="3"/>
    </row>
    <row r="876" spans="7:7" x14ac:dyDescent="0.3">
      <c r="G876" s="3"/>
    </row>
    <row r="877" spans="7:7" x14ac:dyDescent="0.3">
      <c r="G877" s="3"/>
    </row>
    <row r="878" spans="7:7" x14ac:dyDescent="0.3">
      <c r="G878" s="3"/>
    </row>
    <row r="879" spans="7:7" x14ac:dyDescent="0.3">
      <c r="G879" s="3"/>
    </row>
    <row r="880" spans="7:7" x14ac:dyDescent="0.3">
      <c r="G880" s="3"/>
    </row>
    <row r="881" spans="7:7" x14ac:dyDescent="0.3">
      <c r="G881" s="3"/>
    </row>
    <row r="882" spans="7:7" x14ac:dyDescent="0.3">
      <c r="G882" s="3"/>
    </row>
    <row r="883" spans="7:7" x14ac:dyDescent="0.3">
      <c r="G883" s="3"/>
    </row>
    <row r="884" spans="7:7" x14ac:dyDescent="0.3">
      <c r="G884" s="3"/>
    </row>
    <row r="885" spans="7:7" x14ac:dyDescent="0.3">
      <c r="G885" s="3"/>
    </row>
    <row r="886" spans="7:7" x14ac:dyDescent="0.3">
      <c r="G886" s="3"/>
    </row>
    <row r="887" spans="7:7" x14ac:dyDescent="0.3">
      <c r="G887" s="3"/>
    </row>
    <row r="888" spans="7:7" x14ac:dyDescent="0.3">
      <c r="G888" s="3"/>
    </row>
    <row r="889" spans="7:7" x14ac:dyDescent="0.3">
      <c r="G889" s="3"/>
    </row>
    <row r="890" spans="7:7" x14ac:dyDescent="0.3">
      <c r="G890" s="3"/>
    </row>
    <row r="891" spans="7:7" x14ac:dyDescent="0.3">
      <c r="G891" s="3"/>
    </row>
    <row r="892" spans="7:7" x14ac:dyDescent="0.3">
      <c r="G892" s="3"/>
    </row>
    <row r="893" spans="7:7" x14ac:dyDescent="0.3">
      <c r="G893" s="3"/>
    </row>
    <row r="894" spans="7:7" x14ac:dyDescent="0.3">
      <c r="G894" s="3"/>
    </row>
    <row r="895" spans="7:7" x14ac:dyDescent="0.3">
      <c r="G895" s="3"/>
    </row>
    <row r="896" spans="7:7" x14ac:dyDescent="0.3">
      <c r="G896" s="3"/>
    </row>
    <row r="897" spans="7:7" x14ac:dyDescent="0.3">
      <c r="G897" s="3"/>
    </row>
    <row r="898" spans="7:7" x14ac:dyDescent="0.3">
      <c r="G898" s="3"/>
    </row>
    <row r="899" spans="7:7" x14ac:dyDescent="0.3">
      <c r="G899" s="3"/>
    </row>
    <row r="900" spans="7:7" x14ac:dyDescent="0.3">
      <c r="G900" s="3"/>
    </row>
    <row r="901" spans="7:7" x14ac:dyDescent="0.3">
      <c r="G901" s="3"/>
    </row>
    <row r="902" spans="7:7" x14ac:dyDescent="0.3">
      <c r="G902" s="3"/>
    </row>
    <row r="903" spans="7:7" x14ac:dyDescent="0.3">
      <c r="G903" s="3"/>
    </row>
    <row r="904" spans="7:7" x14ac:dyDescent="0.3">
      <c r="G904" s="3"/>
    </row>
    <row r="905" spans="7:7" x14ac:dyDescent="0.3">
      <c r="G905" s="3"/>
    </row>
    <row r="906" spans="7:7" x14ac:dyDescent="0.3">
      <c r="G906" s="3"/>
    </row>
    <row r="907" spans="7:7" x14ac:dyDescent="0.3">
      <c r="G907" s="3"/>
    </row>
    <row r="908" spans="7:7" x14ac:dyDescent="0.3">
      <c r="G908" s="3"/>
    </row>
    <row r="909" spans="7:7" x14ac:dyDescent="0.3">
      <c r="G909" s="3"/>
    </row>
    <row r="910" spans="7:7" x14ac:dyDescent="0.3">
      <c r="G910" s="3"/>
    </row>
    <row r="911" spans="7:7" x14ac:dyDescent="0.3">
      <c r="G911" s="3"/>
    </row>
    <row r="912" spans="7:7" x14ac:dyDescent="0.3">
      <c r="G912" s="3"/>
    </row>
    <row r="913" spans="7:7" x14ac:dyDescent="0.3">
      <c r="G913" s="3"/>
    </row>
    <row r="914" spans="7:7" x14ac:dyDescent="0.3">
      <c r="G914" s="3"/>
    </row>
    <row r="915" spans="7:7" x14ac:dyDescent="0.3">
      <c r="G915" s="3"/>
    </row>
    <row r="916" spans="7:7" x14ac:dyDescent="0.3">
      <c r="G916" s="3"/>
    </row>
    <row r="917" spans="7:7" x14ac:dyDescent="0.3">
      <c r="G917" s="3"/>
    </row>
    <row r="918" spans="7:7" x14ac:dyDescent="0.3">
      <c r="G918" s="3"/>
    </row>
    <row r="919" spans="7:7" x14ac:dyDescent="0.3">
      <c r="G919" s="3"/>
    </row>
    <row r="920" spans="7:7" x14ac:dyDescent="0.3">
      <c r="G920" s="3"/>
    </row>
    <row r="921" spans="7:7" x14ac:dyDescent="0.3">
      <c r="G921" s="3"/>
    </row>
    <row r="922" spans="7:7" x14ac:dyDescent="0.3">
      <c r="G922" s="3"/>
    </row>
    <row r="923" spans="7:7" x14ac:dyDescent="0.3">
      <c r="G923" s="3"/>
    </row>
    <row r="924" spans="7:7" x14ac:dyDescent="0.3">
      <c r="G924" s="3"/>
    </row>
    <row r="925" spans="7:7" x14ac:dyDescent="0.3">
      <c r="G925" s="3"/>
    </row>
    <row r="926" spans="7:7" x14ac:dyDescent="0.3">
      <c r="G926" s="3"/>
    </row>
    <row r="927" spans="7:7" x14ac:dyDescent="0.3">
      <c r="G927" s="3"/>
    </row>
    <row r="928" spans="7:7" x14ac:dyDescent="0.3">
      <c r="G928" s="3"/>
    </row>
    <row r="929" spans="7:7" x14ac:dyDescent="0.3">
      <c r="G929" s="3"/>
    </row>
    <row r="930" spans="7:7" x14ac:dyDescent="0.3">
      <c r="G930" s="3"/>
    </row>
    <row r="931" spans="7:7" x14ac:dyDescent="0.3">
      <c r="G931" s="3"/>
    </row>
    <row r="932" spans="7:7" x14ac:dyDescent="0.3">
      <c r="G932" s="3"/>
    </row>
    <row r="933" spans="7:7" x14ac:dyDescent="0.3">
      <c r="G933" s="3"/>
    </row>
    <row r="934" spans="7:7" x14ac:dyDescent="0.3">
      <c r="G934" s="3"/>
    </row>
    <row r="935" spans="7:7" x14ac:dyDescent="0.3">
      <c r="G935" s="3"/>
    </row>
    <row r="936" spans="7:7" x14ac:dyDescent="0.3">
      <c r="G936" s="3"/>
    </row>
    <row r="937" spans="7:7" x14ac:dyDescent="0.3">
      <c r="G937" s="3"/>
    </row>
    <row r="938" spans="7:7" x14ac:dyDescent="0.3">
      <c r="G938" s="3"/>
    </row>
    <row r="939" spans="7:7" x14ac:dyDescent="0.3">
      <c r="G939" s="3"/>
    </row>
    <row r="940" spans="7:7" x14ac:dyDescent="0.3">
      <c r="G940" s="3"/>
    </row>
    <row r="941" spans="7:7" x14ac:dyDescent="0.3">
      <c r="G941" s="3"/>
    </row>
    <row r="942" spans="7:7" x14ac:dyDescent="0.3">
      <c r="G942" s="3"/>
    </row>
    <row r="943" spans="7:7" x14ac:dyDescent="0.3">
      <c r="G943" s="3"/>
    </row>
    <row r="944" spans="7:7" x14ac:dyDescent="0.3">
      <c r="G944" s="3"/>
    </row>
    <row r="945" spans="7:7" x14ac:dyDescent="0.3">
      <c r="G945" s="3"/>
    </row>
    <row r="946" spans="7:7" x14ac:dyDescent="0.3">
      <c r="G946" s="3"/>
    </row>
    <row r="947" spans="7:7" x14ac:dyDescent="0.3">
      <c r="G947" s="3"/>
    </row>
    <row r="948" spans="7:7" x14ac:dyDescent="0.3">
      <c r="G948" s="3"/>
    </row>
    <row r="949" spans="7:7" x14ac:dyDescent="0.3">
      <c r="G949" s="3"/>
    </row>
    <row r="950" spans="7:7" x14ac:dyDescent="0.3">
      <c r="G950" s="3"/>
    </row>
    <row r="951" spans="7:7" x14ac:dyDescent="0.3">
      <c r="G951" s="3"/>
    </row>
    <row r="952" spans="7:7" x14ac:dyDescent="0.3">
      <c r="G952" s="3"/>
    </row>
    <row r="953" spans="7:7" x14ac:dyDescent="0.3">
      <c r="G953" s="3"/>
    </row>
    <row r="954" spans="7:7" x14ac:dyDescent="0.3">
      <c r="G954" s="3"/>
    </row>
    <row r="955" spans="7:7" x14ac:dyDescent="0.3">
      <c r="G955" s="3"/>
    </row>
    <row r="956" spans="7:7" x14ac:dyDescent="0.3">
      <c r="G956" s="3"/>
    </row>
    <row r="957" spans="7:7" x14ac:dyDescent="0.3">
      <c r="G957" s="3"/>
    </row>
    <row r="958" spans="7:7" x14ac:dyDescent="0.3">
      <c r="G958" s="3"/>
    </row>
    <row r="959" spans="7:7" x14ac:dyDescent="0.3">
      <c r="G959" s="3"/>
    </row>
    <row r="960" spans="7:7" x14ac:dyDescent="0.3">
      <c r="G960" s="3"/>
    </row>
    <row r="961" spans="7:7" x14ac:dyDescent="0.3">
      <c r="G961" s="3"/>
    </row>
    <row r="962" spans="7:7" x14ac:dyDescent="0.3">
      <c r="G962" s="3"/>
    </row>
    <row r="963" spans="7:7" x14ac:dyDescent="0.3">
      <c r="G963" s="3"/>
    </row>
    <row r="964" spans="7:7" x14ac:dyDescent="0.3">
      <c r="G964" s="3"/>
    </row>
    <row r="965" spans="7:7" x14ac:dyDescent="0.3">
      <c r="G965" s="3"/>
    </row>
    <row r="966" spans="7:7" x14ac:dyDescent="0.3">
      <c r="G966" s="3"/>
    </row>
    <row r="967" spans="7:7" x14ac:dyDescent="0.3">
      <c r="G967" s="3"/>
    </row>
    <row r="968" spans="7:7" x14ac:dyDescent="0.3">
      <c r="G968" s="3"/>
    </row>
    <row r="969" spans="7:7" x14ac:dyDescent="0.3">
      <c r="G969" s="3"/>
    </row>
    <row r="970" spans="7:7" x14ac:dyDescent="0.3">
      <c r="G970" s="3"/>
    </row>
    <row r="971" spans="7:7" x14ac:dyDescent="0.3">
      <c r="G971" s="3"/>
    </row>
    <row r="972" spans="7:7" x14ac:dyDescent="0.3">
      <c r="G972" s="3"/>
    </row>
    <row r="973" spans="7:7" x14ac:dyDescent="0.3">
      <c r="G973" s="3"/>
    </row>
    <row r="974" spans="7:7" x14ac:dyDescent="0.3">
      <c r="G974" s="3"/>
    </row>
    <row r="975" spans="7:7" x14ac:dyDescent="0.3">
      <c r="G975" s="3"/>
    </row>
    <row r="976" spans="7:7" x14ac:dyDescent="0.3">
      <c r="G976" s="3"/>
    </row>
    <row r="977" spans="7:7" x14ac:dyDescent="0.3">
      <c r="G977" s="3"/>
    </row>
    <row r="978" spans="7:7" x14ac:dyDescent="0.3">
      <c r="G978" s="3"/>
    </row>
    <row r="979" spans="7:7" x14ac:dyDescent="0.3">
      <c r="G979" s="3"/>
    </row>
    <row r="980" spans="7:7" x14ac:dyDescent="0.3">
      <c r="G980" s="3"/>
    </row>
    <row r="981" spans="7:7" x14ac:dyDescent="0.3">
      <c r="G981" s="3"/>
    </row>
    <row r="982" spans="7:7" x14ac:dyDescent="0.3">
      <c r="G982" s="3"/>
    </row>
    <row r="983" spans="7:7" x14ac:dyDescent="0.3">
      <c r="G983" s="3"/>
    </row>
    <row r="984" spans="7:7" x14ac:dyDescent="0.3">
      <c r="G984" s="3"/>
    </row>
    <row r="985" spans="7:7" x14ac:dyDescent="0.3">
      <c r="G985" s="3"/>
    </row>
    <row r="986" spans="7:7" x14ac:dyDescent="0.3">
      <c r="G986" s="3"/>
    </row>
    <row r="987" spans="7:7" x14ac:dyDescent="0.3">
      <c r="G987" s="3"/>
    </row>
    <row r="988" spans="7:7" x14ac:dyDescent="0.3">
      <c r="G988" s="3"/>
    </row>
    <row r="989" spans="7:7" x14ac:dyDescent="0.3">
      <c r="G989" s="3"/>
    </row>
    <row r="990" spans="7:7" x14ac:dyDescent="0.3">
      <c r="G990" s="3"/>
    </row>
    <row r="991" spans="7:7" x14ac:dyDescent="0.3">
      <c r="G991" s="3"/>
    </row>
    <row r="992" spans="7:7" x14ac:dyDescent="0.3">
      <c r="G992" s="3"/>
    </row>
    <row r="993" spans="7:7" x14ac:dyDescent="0.3">
      <c r="G993" s="3"/>
    </row>
    <row r="994" spans="7:7" x14ac:dyDescent="0.3">
      <c r="G994" s="3"/>
    </row>
    <row r="995" spans="7:7" x14ac:dyDescent="0.3">
      <c r="G995" s="3"/>
    </row>
    <row r="996" spans="7:7" x14ac:dyDescent="0.3">
      <c r="G996" s="3"/>
    </row>
    <row r="997" spans="7:7" x14ac:dyDescent="0.3">
      <c r="G997" s="3"/>
    </row>
    <row r="998" spans="7:7" x14ac:dyDescent="0.3">
      <c r="G998" s="3"/>
    </row>
    <row r="999" spans="7:7" x14ac:dyDescent="0.3">
      <c r="G999" s="3"/>
    </row>
    <row r="1000" spans="7:7" x14ac:dyDescent="0.3">
      <c r="G1000" s="3"/>
    </row>
    <row r="1001" spans="7:7" x14ac:dyDescent="0.3">
      <c r="G1001" s="3"/>
    </row>
    <row r="1002" spans="7:7" x14ac:dyDescent="0.3">
      <c r="G1002" s="3"/>
    </row>
    <row r="1003" spans="7:7" x14ac:dyDescent="0.3">
      <c r="G1003" s="3"/>
    </row>
    <row r="1004" spans="7:7" x14ac:dyDescent="0.3">
      <c r="G1004" s="3"/>
    </row>
    <row r="1005" spans="7:7" x14ac:dyDescent="0.3">
      <c r="G1005" s="3"/>
    </row>
    <row r="1006" spans="7:7" x14ac:dyDescent="0.3">
      <c r="G1006" s="3"/>
    </row>
    <row r="1007" spans="7:7" x14ac:dyDescent="0.3">
      <c r="G1007" s="3"/>
    </row>
    <row r="1008" spans="7:7" x14ac:dyDescent="0.3">
      <c r="G1008" s="3"/>
    </row>
    <row r="1009" spans="7:7" x14ac:dyDescent="0.3">
      <c r="G1009" s="3"/>
    </row>
    <row r="1010" spans="7:7" x14ac:dyDescent="0.3">
      <c r="G1010" s="3"/>
    </row>
    <row r="1011" spans="7:7" x14ac:dyDescent="0.3">
      <c r="G1011" s="3"/>
    </row>
    <row r="1012" spans="7:7" x14ac:dyDescent="0.3">
      <c r="G1012" s="3"/>
    </row>
    <row r="1013" spans="7:7" x14ac:dyDescent="0.3">
      <c r="G1013" s="3"/>
    </row>
    <row r="1014" spans="7:7" x14ac:dyDescent="0.3">
      <c r="G1014" s="3"/>
    </row>
    <row r="1015" spans="7:7" x14ac:dyDescent="0.3">
      <c r="G1015" s="3"/>
    </row>
    <row r="1016" spans="7:7" x14ac:dyDescent="0.3">
      <c r="G1016" s="3"/>
    </row>
    <row r="1017" spans="7:7" x14ac:dyDescent="0.3">
      <c r="G1017" s="3"/>
    </row>
    <row r="1018" spans="7:7" x14ac:dyDescent="0.3">
      <c r="G1018" s="3"/>
    </row>
    <row r="1019" spans="7:7" x14ac:dyDescent="0.3">
      <c r="G1019" s="3"/>
    </row>
    <row r="1020" spans="7:7" x14ac:dyDescent="0.3">
      <c r="G1020" s="3"/>
    </row>
    <row r="1021" spans="7:7" x14ac:dyDescent="0.3">
      <c r="G1021" s="3"/>
    </row>
    <row r="1022" spans="7:7" x14ac:dyDescent="0.3">
      <c r="G1022" s="3"/>
    </row>
    <row r="1023" spans="7:7" x14ac:dyDescent="0.3">
      <c r="G1023" s="3"/>
    </row>
    <row r="1024" spans="7:7" x14ac:dyDescent="0.3">
      <c r="G1024" s="3"/>
    </row>
    <row r="1025" spans="7:7" x14ac:dyDescent="0.3">
      <c r="G1025" s="3"/>
    </row>
    <row r="1026" spans="7:7" x14ac:dyDescent="0.3">
      <c r="G1026" s="3"/>
    </row>
    <row r="1027" spans="7:7" x14ac:dyDescent="0.3">
      <c r="G1027" s="3"/>
    </row>
    <row r="1028" spans="7:7" x14ac:dyDescent="0.3">
      <c r="G1028" s="3"/>
    </row>
    <row r="1029" spans="7:7" x14ac:dyDescent="0.3">
      <c r="G1029" s="3"/>
    </row>
    <row r="1030" spans="7:7" x14ac:dyDescent="0.3">
      <c r="G1030" s="3"/>
    </row>
    <row r="1031" spans="7:7" x14ac:dyDescent="0.3">
      <c r="G1031" s="3"/>
    </row>
    <row r="1032" spans="7:7" x14ac:dyDescent="0.3">
      <c r="G1032" s="3"/>
    </row>
    <row r="1033" spans="7:7" x14ac:dyDescent="0.3">
      <c r="G1033" s="3"/>
    </row>
    <row r="1034" spans="7:7" x14ac:dyDescent="0.3">
      <c r="G1034" s="3"/>
    </row>
    <row r="1035" spans="7:7" x14ac:dyDescent="0.3">
      <c r="G1035" s="3"/>
    </row>
    <row r="1036" spans="7:7" x14ac:dyDescent="0.3">
      <c r="G1036" s="3"/>
    </row>
    <row r="1037" spans="7:7" x14ac:dyDescent="0.3">
      <c r="G1037" s="3"/>
    </row>
    <row r="1038" spans="7:7" x14ac:dyDescent="0.3">
      <c r="G1038" s="3"/>
    </row>
    <row r="1039" spans="7:7" x14ac:dyDescent="0.3">
      <c r="G1039" s="3"/>
    </row>
    <row r="1040" spans="7:7" x14ac:dyDescent="0.3">
      <c r="G1040" s="3"/>
    </row>
    <row r="1041" spans="7:7" x14ac:dyDescent="0.3">
      <c r="G1041" s="3"/>
    </row>
    <row r="1042" spans="7:7" x14ac:dyDescent="0.3">
      <c r="G1042" s="3"/>
    </row>
    <row r="1043" spans="7:7" x14ac:dyDescent="0.3">
      <c r="G1043" s="3"/>
    </row>
    <row r="1044" spans="7:7" x14ac:dyDescent="0.3">
      <c r="G1044" s="3"/>
    </row>
    <row r="1045" spans="7:7" x14ac:dyDescent="0.3">
      <c r="G1045" s="3"/>
    </row>
    <row r="1046" spans="7:7" x14ac:dyDescent="0.3">
      <c r="G1046" s="3"/>
    </row>
    <row r="1047" spans="7:7" x14ac:dyDescent="0.3">
      <c r="G1047" s="3"/>
    </row>
    <row r="1048" spans="7:7" x14ac:dyDescent="0.3">
      <c r="G1048" s="3"/>
    </row>
    <row r="1049" spans="7:7" x14ac:dyDescent="0.3">
      <c r="G1049" s="3"/>
    </row>
    <row r="1050" spans="7:7" x14ac:dyDescent="0.3">
      <c r="G1050" s="3"/>
    </row>
    <row r="1051" spans="7:7" x14ac:dyDescent="0.3">
      <c r="G1051" s="3"/>
    </row>
    <row r="1052" spans="7:7" x14ac:dyDescent="0.3">
      <c r="G1052" s="3"/>
    </row>
    <row r="1053" spans="7:7" x14ac:dyDescent="0.3">
      <c r="G1053" s="3"/>
    </row>
    <row r="1054" spans="7:7" x14ac:dyDescent="0.3">
      <c r="G1054" s="3"/>
    </row>
    <row r="1055" spans="7:7" x14ac:dyDescent="0.3">
      <c r="G1055" s="3"/>
    </row>
    <row r="1056" spans="7:7" x14ac:dyDescent="0.3">
      <c r="G1056" s="3"/>
    </row>
    <row r="1057" spans="7:7" x14ac:dyDescent="0.3">
      <c r="G1057" s="3"/>
    </row>
    <row r="1058" spans="7:7" x14ac:dyDescent="0.3">
      <c r="G1058" s="3"/>
    </row>
    <row r="1059" spans="7:7" x14ac:dyDescent="0.3">
      <c r="G1059" s="3"/>
    </row>
    <row r="1060" spans="7:7" x14ac:dyDescent="0.3">
      <c r="G1060" s="3"/>
    </row>
    <row r="1061" spans="7:7" x14ac:dyDescent="0.3">
      <c r="G1061" s="3"/>
    </row>
    <row r="1062" spans="7:7" x14ac:dyDescent="0.3">
      <c r="G1062" s="3"/>
    </row>
    <row r="1063" spans="7:7" x14ac:dyDescent="0.3">
      <c r="G1063" s="3"/>
    </row>
    <row r="1064" spans="7:7" x14ac:dyDescent="0.3">
      <c r="G1064" s="3"/>
    </row>
    <row r="1065" spans="7:7" x14ac:dyDescent="0.3">
      <c r="G1065" s="3"/>
    </row>
    <row r="1066" spans="7:7" x14ac:dyDescent="0.3">
      <c r="G1066" s="3"/>
    </row>
    <row r="1067" spans="7:7" x14ac:dyDescent="0.3">
      <c r="G1067" s="3"/>
    </row>
    <row r="1068" spans="7:7" x14ac:dyDescent="0.3">
      <c r="G1068" s="3"/>
    </row>
    <row r="1069" spans="7:7" x14ac:dyDescent="0.3">
      <c r="G1069" s="3"/>
    </row>
    <row r="1070" spans="7:7" x14ac:dyDescent="0.3">
      <c r="G1070" s="3"/>
    </row>
    <row r="1071" spans="7:7" x14ac:dyDescent="0.3">
      <c r="G1071" s="3"/>
    </row>
    <row r="1072" spans="7:7" x14ac:dyDescent="0.3">
      <c r="G1072" s="3"/>
    </row>
    <row r="1073" spans="7:7" x14ac:dyDescent="0.3">
      <c r="G1073" s="3"/>
    </row>
    <row r="1074" spans="7:7" x14ac:dyDescent="0.3">
      <c r="G1074" s="3"/>
    </row>
    <row r="1075" spans="7:7" x14ac:dyDescent="0.3">
      <c r="G1075" s="3"/>
    </row>
    <row r="1076" spans="7:7" x14ac:dyDescent="0.3">
      <c r="G1076" s="3"/>
    </row>
    <row r="1077" spans="7:7" x14ac:dyDescent="0.3">
      <c r="G1077" s="3"/>
    </row>
    <row r="1078" spans="7:7" x14ac:dyDescent="0.3">
      <c r="G1078" s="3"/>
    </row>
    <row r="1079" spans="7:7" x14ac:dyDescent="0.3">
      <c r="G1079" s="3"/>
    </row>
    <row r="1080" spans="7:7" x14ac:dyDescent="0.3">
      <c r="G1080" s="3"/>
    </row>
    <row r="1081" spans="7:7" x14ac:dyDescent="0.3">
      <c r="G1081" s="3"/>
    </row>
    <row r="1082" spans="7:7" x14ac:dyDescent="0.3">
      <c r="G1082" s="3"/>
    </row>
    <row r="1083" spans="7:7" x14ac:dyDescent="0.3">
      <c r="G1083" s="3"/>
    </row>
    <row r="1084" spans="7:7" x14ac:dyDescent="0.3">
      <c r="G1084" s="3"/>
    </row>
    <row r="1085" spans="7:7" x14ac:dyDescent="0.3">
      <c r="G1085" s="3"/>
    </row>
    <row r="1086" spans="7:7" x14ac:dyDescent="0.3">
      <c r="G1086" s="3"/>
    </row>
    <row r="1087" spans="7:7" x14ac:dyDescent="0.3">
      <c r="G1087" s="3"/>
    </row>
    <row r="1088" spans="7:7" x14ac:dyDescent="0.3">
      <c r="G1088" s="3"/>
    </row>
    <row r="1089" spans="7:7" x14ac:dyDescent="0.3">
      <c r="G1089" s="3"/>
    </row>
    <row r="1090" spans="7:7" x14ac:dyDescent="0.3">
      <c r="G1090" s="3"/>
    </row>
    <row r="1091" spans="7:7" x14ac:dyDescent="0.3">
      <c r="G1091" s="3"/>
    </row>
    <row r="1092" spans="7:7" x14ac:dyDescent="0.3">
      <c r="G1092" s="3"/>
    </row>
    <row r="1093" spans="7:7" x14ac:dyDescent="0.3">
      <c r="G1093" s="3"/>
    </row>
    <row r="1094" spans="7:7" x14ac:dyDescent="0.3">
      <c r="G1094" s="3"/>
    </row>
    <row r="1095" spans="7:7" x14ac:dyDescent="0.3">
      <c r="G1095" s="3"/>
    </row>
    <row r="1096" spans="7:7" x14ac:dyDescent="0.3">
      <c r="G1096" s="3"/>
    </row>
    <row r="1097" spans="7:7" x14ac:dyDescent="0.3">
      <c r="G1097" s="3"/>
    </row>
    <row r="1098" spans="7:7" x14ac:dyDescent="0.3">
      <c r="G1098" s="3"/>
    </row>
    <row r="1099" spans="7:7" x14ac:dyDescent="0.3">
      <c r="G1099" s="3"/>
    </row>
    <row r="1100" spans="7:7" x14ac:dyDescent="0.3">
      <c r="G1100" s="3"/>
    </row>
    <row r="1101" spans="7:7" x14ac:dyDescent="0.3">
      <c r="G1101" s="3"/>
    </row>
    <row r="1102" spans="7:7" x14ac:dyDescent="0.3">
      <c r="G1102" s="3"/>
    </row>
    <row r="1103" spans="7:7" x14ac:dyDescent="0.3">
      <c r="G1103" s="3"/>
    </row>
    <row r="1104" spans="7:7" x14ac:dyDescent="0.3">
      <c r="G1104" s="3"/>
    </row>
    <row r="1105" spans="7:7" x14ac:dyDescent="0.3">
      <c r="G1105" s="3"/>
    </row>
    <row r="1106" spans="7:7" x14ac:dyDescent="0.3">
      <c r="G1106" s="3"/>
    </row>
    <row r="1107" spans="7:7" x14ac:dyDescent="0.3">
      <c r="G1107" s="3"/>
    </row>
    <row r="1108" spans="7:7" x14ac:dyDescent="0.3">
      <c r="G1108" s="3"/>
    </row>
    <row r="1109" spans="7:7" x14ac:dyDescent="0.3">
      <c r="G1109" s="3"/>
    </row>
    <row r="1110" spans="7:7" x14ac:dyDescent="0.3">
      <c r="G1110" s="3"/>
    </row>
    <row r="1111" spans="7:7" x14ac:dyDescent="0.3">
      <c r="G1111" s="3"/>
    </row>
    <row r="1112" spans="7:7" x14ac:dyDescent="0.3">
      <c r="G1112" s="3"/>
    </row>
    <row r="1113" spans="7:7" x14ac:dyDescent="0.3">
      <c r="G1113" s="3"/>
    </row>
    <row r="1114" spans="7:7" x14ac:dyDescent="0.3">
      <c r="G1114" s="3"/>
    </row>
    <row r="1115" spans="7:7" x14ac:dyDescent="0.3">
      <c r="G1115" s="3"/>
    </row>
    <row r="1116" spans="7:7" x14ac:dyDescent="0.3">
      <c r="G1116" s="3"/>
    </row>
    <row r="1117" spans="7:7" x14ac:dyDescent="0.3">
      <c r="G1117" s="3"/>
    </row>
    <row r="1118" spans="7:7" x14ac:dyDescent="0.3">
      <c r="G1118" s="3"/>
    </row>
    <row r="1119" spans="7:7" x14ac:dyDescent="0.3">
      <c r="G1119" s="3"/>
    </row>
    <row r="1120" spans="7:7" x14ac:dyDescent="0.3">
      <c r="G1120" s="3"/>
    </row>
    <row r="1121" spans="7:7" x14ac:dyDescent="0.3">
      <c r="G1121" s="3"/>
    </row>
    <row r="1122" spans="7:7" x14ac:dyDescent="0.3">
      <c r="G1122" s="3"/>
    </row>
    <row r="1123" spans="7:7" x14ac:dyDescent="0.3">
      <c r="G1123" s="3"/>
    </row>
    <row r="1124" spans="7:7" x14ac:dyDescent="0.3">
      <c r="G1124" s="3"/>
    </row>
    <row r="1125" spans="7:7" x14ac:dyDescent="0.3">
      <c r="G1125" s="3"/>
    </row>
    <row r="1126" spans="7:7" x14ac:dyDescent="0.3">
      <c r="G1126" s="3"/>
    </row>
    <row r="1127" spans="7:7" x14ac:dyDescent="0.3">
      <c r="G1127" s="3"/>
    </row>
    <row r="1128" spans="7:7" x14ac:dyDescent="0.3">
      <c r="G1128" s="3"/>
    </row>
    <row r="1129" spans="7:7" x14ac:dyDescent="0.3">
      <c r="G1129" s="3"/>
    </row>
    <row r="1130" spans="7:7" x14ac:dyDescent="0.3">
      <c r="G1130" s="3"/>
    </row>
    <row r="1131" spans="7:7" x14ac:dyDescent="0.3">
      <c r="G1131" s="3"/>
    </row>
    <row r="1132" spans="7:7" x14ac:dyDescent="0.3">
      <c r="G1132" s="3"/>
    </row>
    <row r="1133" spans="7:7" x14ac:dyDescent="0.3">
      <c r="G1133" s="3"/>
    </row>
    <row r="1134" spans="7:7" x14ac:dyDescent="0.3">
      <c r="G1134" s="3"/>
    </row>
    <row r="1135" spans="7:7" x14ac:dyDescent="0.3">
      <c r="G1135" s="3"/>
    </row>
    <row r="1136" spans="7:7" x14ac:dyDescent="0.3">
      <c r="G1136" s="3"/>
    </row>
    <row r="1137" spans="7:7" x14ac:dyDescent="0.3">
      <c r="G1137" s="3"/>
    </row>
    <row r="1138" spans="7:7" x14ac:dyDescent="0.3">
      <c r="G1138" s="3"/>
    </row>
    <row r="1139" spans="7:7" x14ac:dyDescent="0.3">
      <c r="G1139" s="3"/>
    </row>
    <row r="1140" spans="7:7" x14ac:dyDescent="0.3">
      <c r="G1140" s="3"/>
    </row>
    <row r="1141" spans="7:7" x14ac:dyDescent="0.3">
      <c r="G1141" s="3"/>
    </row>
    <row r="1142" spans="7:7" x14ac:dyDescent="0.3">
      <c r="G1142" s="3"/>
    </row>
    <row r="1143" spans="7:7" x14ac:dyDescent="0.3">
      <c r="G1143" s="3"/>
    </row>
    <row r="1144" spans="7:7" x14ac:dyDescent="0.3">
      <c r="G1144" s="3"/>
    </row>
    <row r="1145" spans="7:7" x14ac:dyDescent="0.3">
      <c r="G1145" s="3"/>
    </row>
    <row r="1146" spans="7:7" x14ac:dyDescent="0.3">
      <c r="G1146" s="3"/>
    </row>
    <row r="1147" spans="7:7" x14ac:dyDescent="0.3">
      <c r="G1147" s="3"/>
    </row>
    <row r="1148" spans="7:7" x14ac:dyDescent="0.3">
      <c r="G1148" s="3"/>
    </row>
    <row r="1149" spans="7:7" x14ac:dyDescent="0.3">
      <c r="G1149" s="3"/>
    </row>
    <row r="1150" spans="7:7" x14ac:dyDescent="0.3">
      <c r="G1150" s="3"/>
    </row>
    <row r="1151" spans="7:7" x14ac:dyDescent="0.3">
      <c r="G1151" s="3"/>
    </row>
    <row r="1152" spans="7:7" x14ac:dyDescent="0.3">
      <c r="G1152" s="3"/>
    </row>
    <row r="1153" spans="7:7" x14ac:dyDescent="0.3">
      <c r="G1153" s="3"/>
    </row>
    <row r="1154" spans="7:7" x14ac:dyDescent="0.3">
      <c r="G1154" s="3"/>
    </row>
    <row r="1155" spans="7:7" x14ac:dyDescent="0.3">
      <c r="G1155" s="3"/>
    </row>
    <row r="1156" spans="7:7" x14ac:dyDescent="0.3">
      <c r="G1156" s="3"/>
    </row>
    <row r="1157" spans="7:7" x14ac:dyDescent="0.3">
      <c r="G1157" s="3"/>
    </row>
    <row r="1158" spans="7:7" x14ac:dyDescent="0.3">
      <c r="G1158" s="3"/>
    </row>
    <row r="1159" spans="7:7" x14ac:dyDescent="0.3">
      <c r="G1159" s="3"/>
    </row>
    <row r="1160" spans="7:7" x14ac:dyDescent="0.3">
      <c r="G1160" s="3"/>
    </row>
    <row r="1161" spans="7:7" x14ac:dyDescent="0.3">
      <c r="G1161" s="3"/>
    </row>
    <row r="1162" spans="7:7" x14ac:dyDescent="0.3">
      <c r="G1162" s="3"/>
    </row>
    <row r="1163" spans="7:7" x14ac:dyDescent="0.3">
      <c r="G1163" s="3"/>
    </row>
    <row r="1164" spans="7:7" x14ac:dyDescent="0.3">
      <c r="G1164" s="3"/>
    </row>
    <row r="1165" spans="7:7" x14ac:dyDescent="0.3">
      <c r="G1165" s="3"/>
    </row>
    <row r="1166" spans="7:7" x14ac:dyDescent="0.3">
      <c r="G1166" s="3"/>
    </row>
    <row r="1167" spans="7:7" x14ac:dyDescent="0.3">
      <c r="G1167" s="3"/>
    </row>
    <row r="1168" spans="7:7" x14ac:dyDescent="0.3">
      <c r="G1168" s="3"/>
    </row>
    <row r="1169" spans="7:7" x14ac:dyDescent="0.3">
      <c r="G1169" s="3"/>
    </row>
    <row r="1170" spans="7:7" x14ac:dyDescent="0.3">
      <c r="G1170" s="3"/>
    </row>
    <row r="1171" spans="7:7" x14ac:dyDescent="0.3">
      <c r="G1171" s="3"/>
    </row>
    <row r="1172" spans="7:7" x14ac:dyDescent="0.3">
      <c r="G1172" s="3"/>
    </row>
    <row r="1173" spans="7:7" x14ac:dyDescent="0.3">
      <c r="G1173" s="3"/>
    </row>
    <row r="1174" spans="7:7" x14ac:dyDescent="0.3">
      <c r="G1174" s="3"/>
    </row>
    <row r="1175" spans="7:7" x14ac:dyDescent="0.3">
      <c r="G1175" s="3"/>
    </row>
    <row r="1176" spans="7:7" x14ac:dyDescent="0.3">
      <c r="G1176" s="3"/>
    </row>
    <row r="1177" spans="7:7" x14ac:dyDescent="0.3">
      <c r="G1177" s="3"/>
    </row>
    <row r="1178" spans="7:7" x14ac:dyDescent="0.3">
      <c r="G1178" s="3"/>
    </row>
    <row r="1179" spans="7:7" x14ac:dyDescent="0.3">
      <c r="G1179" s="3"/>
    </row>
    <row r="1180" spans="7:7" x14ac:dyDescent="0.3">
      <c r="G1180" s="3"/>
    </row>
    <row r="1181" spans="7:7" x14ac:dyDescent="0.3">
      <c r="G1181" s="3"/>
    </row>
    <row r="1182" spans="7:7" x14ac:dyDescent="0.3">
      <c r="G1182" s="3"/>
    </row>
    <row r="1183" spans="7:7" x14ac:dyDescent="0.3">
      <c r="G1183" s="3"/>
    </row>
    <row r="1184" spans="7:7" x14ac:dyDescent="0.3">
      <c r="G1184" s="3"/>
    </row>
    <row r="1185" spans="7:7" x14ac:dyDescent="0.3">
      <c r="G1185" s="3"/>
    </row>
    <row r="1186" spans="7:7" x14ac:dyDescent="0.3">
      <c r="G1186" s="3"/>
    </row>
    <row r="1187" spans="7:7" x14ac:dyDescent="0.3">
      <c r="G1187" s="3"/>
    </row>
    <row r="1188" spans="7:7" x14ac:dyDescent="0.3">
      <c r="G1188" s="3"/>
    </row>
    <row r="1189" spans="7:7" x14ac:dyDescent="0.3">
      <c r="G1189" s="3"/>
    </row>
    <row r="1190" spans="7:7" x14ac:dyDescent="0.3">
      <c r="G1190" s="3"/>
    </row>
    <row r="1191" spans="7:7" x14ac:dyDescent="0.3">
      <c r="G1191" s="3"/>
    </row>
    <row r="1192" spans="7:7" x14ac:dyDescent="0.3">
      <c r="G1192" s="3"/>
    </row>
    <row r="1193" spans="7:7" x14ac:dyDescent="0.3">
      <c r="G1193" s="3"/>
    </row>
    <row r="1194" spans="7:7" x14ac:dyDescent="0.3">
      <c r="G1194" s="3"/>
    </row>
    <row r="1195" spans="7:7" x14ac:dyDescent="0.3">
      <c r="G1195" s="3"/>
    </row>
    <row r="1196" spans="7:7" x14ac:dyDescent="0.3">
      <c r="G1196" s="3"/>
    </row>
    <row r="1197" spans="7:7" x14ac:dyDescent="0.3">
      <c r="G1197" s="3"/>
    </row>
    <row r="1198" spans="7:7" x14ac:dyDescent="0.3">
      <c r="G1198" s="3"/>
    </row>
    <row r="1199" spans="7:7" x14ac:dyDescent="0.3">
      <c r="G1199" s="3"/>
    </row>
    <row r="1200" spans="7:7" x14ac:dyDescent="0.3">
      <c r="G1200" s="3"/>
    </row>
    <row r="1201" spans="7:7" x14ac:dyDescent="0.3">
      <c r="G1201" s="3"/>
    </row>
    <row r="1202" spans="7:7" x14ac:dyDescent="0.3">
      <c r="G1202" s="3"/>
    </row>
    <row r="1203" spans="7:7" x14ac:dyDescent="0.3">
      <c r="G1203" s="3"/>
    </row>
    <row r="1204" spans="7:7" x14ac:dyDescent="0.3">
      <c r="G1204" s="3"/>
    </row>
    <row r="1205" spans="7:7" x14ac:dyDescent="0.3">
      <c r="G1205" s="3"/>
    </row>
    <row r="1206" spans="7:7" x14ac:dyDescent="0.3">
      <c r="G1206" s="3"/>
    </row>
    <row r="1207" spans="7:7" x14ac:dyDescent="0.3">
      <c r="G1207" s="3"/>
    </row>
    <row r="1208" spans="7:7" x14ac:dyDescent="0.3">
      <c r="G1208" s="3"/>
    </row>
    <row r="1209" spans="7:7" x14ac:dyDescent="0.3">
      <c r="G1209" s="3"/>
    </row>
    <row r="1210" spans="7:7" x14ac:dyDescent="0.3">
      <c r="G1210" s="3"/>
    </row>
    <row r="1211" spans="7:7" x14ac:dyDescent="0.3">
      <c r="G1211" s="3"/>
    </row>
    <row r="1212" spans="7:7" x14ac:dyDescent="0.3">
      <c r="G1212" s="3"/>
    </row>
    <row r="1213" spans="7:7" x14ac:dyDescent="0.3">
      <c r="G1213" s="3"/>
    </row>
    <row r="1214" spans="7:7" x14ac:dyDescent="0.3">
      <c r="G1214" s="3"/>
    </row>
    <row r="1215" spans="7:7" x14ac:dyDescent="0.3">
      <c r="G1215" s="3"/>
    </row>
    <row r="1216" spans="7:7" x14ac:dyDescent="0.3">
      <c r="G1216" s="3"/>
    </row>
    <row r="1217" spans="7:7" x14ac:dyDescent="0.3">
      <c r="G1217" s="3"/>
    </row>
    <row r="1218" spans="7:7" x14ac:dyDescent="0.3">
      <c r="G1218" s="3"/>
    </row>
    <row r="1219" spans="7:7" x14ac:dyDescent="0.3">
      <c r="G1219" s="3"/>
    </row>
    <row r="1220" spans="7:7" x14ac:dyDescent="0.3">
      <c r="G1220" s="3"/>
    </row>
    <row r="1221" spans="7:7" x14ac:dyDescent="0.3">
      <c r="G1221" s="3"/>
    </row>
    <row r="1222" spans="7:7" x14ac:dyDescent="0.3">
      <c r="G1222" s="3"/>
    </row>
    <row r="1223" spans="7:7" x14ac:dyDescent="0.3">
      <c r="G1223" s="3"/>
    </row>
    <row r="1224" spans="7:7" x14ac:dyDescent="0.3">
      <c r="G1224" s="3"/>
    </row>
    <row r="1225" spans="7:7" x14ac:dyDescent="0.3">
      <c r="G1225" s="3"/>
    </row>
    <row r="1226" spans="7:7" x14ac:dyDescent="0.3">
      <c r="G1226" s="3"/>
    </row>
    <row r="1227" spans="7:7" x14ac:dyDescent="0.3">
      <c r="G1227" s="3"/>
    </row>
    <row r="1228" spans="7:7" x14ac:dyDescent="0.3">
      <c r="G1228" s="3"/>
    </row>
    <row r="1229" spans="7:7" x14ac:dyDescent="0.3">
      <c r="G1229" s="3"/>
    </row>
    <row r="1230" spans="7:7" x14ac:dyDescent="0.3">
      <c r="G1230" s="3"/>
    </row>
    <row r="1231" spans="7:7" x14ac:dyDescent="0.3">
      <c r="G1231" s="3"/>
    </row>
    <row r="1232" spans="7:7" x14ac:dyDescent="0.3">
      <c r="G1232" s="3"/>
    </row>
    <row r="1233" spans="7:7" x14ac:dyDescent="0.3">
      <c r="G1233" s="3"/>
    </row>
    <row r="1234" spans="7:7" x14ac:dyDescent="0.3">
      <c r="G1234" s="3"/>
    </row>
    <row r="1235" spans="7:7" x14ac:dyDescent="0.3">
      <c r="G1235" s="3"/>
    </row>
    <row r="1236" spans="7:7" x14ac:dyDescent="0.3">
      <c r="G1236" s="3"/>
    </row>
    <row r="1237" spans="7:7" x14ac:dyDescent="0.3">
      <c r="G1237" s="3"/>
    </row>
    <row r="1238" spans="7:7" x14ac:dyDescent="0.3">
      <c r="G1238" s="3"/>
    </row>
    <row r="1239" spans="7:7" x14ac:dyDescent="0.3">
      <c r="G1239" s="3"/>
    </row>
    <row r="1240" spans="7:7" x14ac:dyDescent="0.3">
      <c r="G1240" s="3"/>
    </row>
    <row r="1241" spans="7:7" x14ac:dyDescent="0.3">
      <c r="G1241" s="3"/>
    </row>
    <row r="1242" spans="7:7" x14ac:dyDescent="0.3">
      <c r="G1242" s="3"/>
    </row>
    <row r="1243" spans="7:7" x14ac:dyDescent="0.3">
      <c r="G1243" s="3"/>
    </row>
    <row r="1244" spans="7:7" x14ac:dyDescent="0.3">
      <c r="G1244" s="3"/>
    </row>
    <row r="1245" spans="7:7" x14ac:dyDescent="0.3">
      <c r="G1245" s="3"/>
    </row>
    <row r="1246" spans="7:7" x14ac:dyDescent="0.3">
      <c r="G1246" s="3"/>
    </row>
    <row r="1247" spans="7:7" x14ac:dyDescent="0.3">
      <c r="G1247" s="3"/>
    </row>
    <row r="1248" spans="7:7" x14ac:dyDescent="0.3">
      <c r="G1248" s="3"/>
    </row>
    <row r="1249" spans="7:7" x14ac:dyDescent="0.3">
      <c r="G1249" s="3"/>
    </row>
    <row r="1250" spans="7:7" x14ac:dyDescent="0.3">
      <c r="G1250" s="3"/>
    </row>
    <row r="1251" spans="7:7" x14ac:dyDescent="0.3">
      <c r="G1251" s="3"/>
    </row>
    <row r="1252" spans="7:7" x14ac:dyDescent="0.3">
      <c r="G1252" s="3"/>
    </row>
    <row r="1253" spans="7:7" x14ac:dyDescent="0.3">
      <c r="G1253" s="3"/>
    </row>
    <row r="1254" spans="7:7" x14ac:dyDescent="0.3">
      <c r="G1254" s="3"/>
    </row>
    <row r="1255" spans="7:7" x14ac:dyDescent="0.3">
      <c r="G1255" s="3"/>
    </row>
    <row r="1256" spans="7:7" x14ac:dyDescent="0.3">
      <c r="G1256" s="3"/>
    </row>
    <row r="1257" spans="7:7" x14ac:dyDescent="0.3">
      <c r="G1257" s="3"/>
    </row>
    <row r="1258" spans="7:7" x14ac:dyDescent="0.3">
      <c r="G1258" s="3"/>
    </row>
    <row r="1259" spans="7:7" x14ac:dyDescent="0.3">
      <c r="G1259" s="3"/>
    </row>
    <row r="1260" spans="7:7" x14ac:dyDescent="0.3">
      <c r="G1260" s="3"/>
    </row>
    <row r="1261" spans="7:7" x14ac:dyDescent="0.3">
      <c r="G1261" s="3"/>
    </row>
    <row r="1262" spans="7:7" x14ac:dyDescent="0.3">
      <c r="G1262" s="3"/>
    </row>
    <row r="1263" spans="7:7" x14ac:dyDescent="0.3">
      <c r="G1263" s="3"/>
    </row>
    <row r="1264" spans="7:7" x14ac:dyDescent="0.3">
      <c r="G1264" s="3"/>
    </row>
    <row r="1265" spans="7:7" x14ac:dyDescent="0.3">
      <c r="G1265" s="3"/>
    </row>
    <row r="1266" spans="7:7" x14ac:dyDescent="0.3">
      <c r="G1266" s="3"/>
    </row>
    <row r="1267" spans="7:7" x14ac:dyDescent="0.3">
      <c r="G1267" s="3"/>
    </row>
    <row r="1268" spans="7:7" x14ac:dyDescent="0.3">
      <c r="G1268" s="3"/>
    </row>
    <row r="1269" spans="7:7" x14ac:dyDescent="0.3">
      <c r="G1269" s="3"/>
    </row>
    <row r="1270" spans="7:7" x14ac:dyDescent="0.3">
      <c r="G1270" s="3"/>
    </row>
    <row r="1271" spans="7:7" x14ac:dyDescent="0.3">
      <c r="G1271" s="3"/>
    </row>
    <row r="1272" spans="7:7" x14ac:dyDescent="0.3">
      <c r="G1272" s="3"/>
    </row>
    <row r="1273" spans="7:7" x14ac:dyDescent="0.3">
      <c r="G1273" s="3"/>
    </row>
    <row r="1274" spans="7:7" x14ac:dyDescent="0.3">
      <c r="G1274" s="3"/>
    </row>
    <row r="1275" spans="7:7" x14ac:dyDescent="0.3">
      <c r="G1275" s="3"/>
    </row>
    <row r="1276" spans="7:7" x14ac:dyDescent="0.3">
      <c r="G1276" s="3"/>
    </row>
    <row r="1277" spans="7:7" x14ac:dyDescent="0.3">
      <c r="G1277" s="3"/>
    </row>
    <row r="1278" spans="7:7" x14ac:dyDescent="0.3">
      <c r="G1278" s="3"/>
    </row>
    <row r="1279" spans="7:7" x14ac:dyDescent="0.3">
      <c r="G1279" s="3"/>
    </row>
    <row r="1280" spans="7:7" x14ac:dyDescent="0.3">
      <c r="G1280" s="3"/>
    </row>
    <row r="1281" spans="7:7" x14ac:dyDescent="0.3">
      <c r="G1281" s="3"/>
    </row>
    <row r="1282" spans="7:7" x14ac:dyDescent="0.3">
      <c r="G1282" s="3"/>
    </row>
    <row r="1283" spans="7:7" x14ac:dyDescent="0.3">
      <c r="G1283" s="3"/>
    </row>
    <row r="1284" spans="7:7" x14ac:dyDescent="0.3">
      <c r="G1284" s="3"/>
    </row>
    <row r="1285" spans="7:7" x14ac:dyDescent="0.3">
      <c r="G1285" s="3"/>
    </row>
    <row r="1286" spans="7:7" x14ac:dyDescent="0.3">
      <c r="G1286" s="3"/>
    </row>
    <row r="1287" spans="7:7" x14ac:dyDescent="0.3">
      <c r="G1287" s="3"/>
    </row>
    <row r="1288" spans="7:7" x14ac:dyDescent="0.3">
      <c r="G1288" s="3"/>
    </row>
    <row r="1289" spans="7:7" x14ac:dyDescent="0.3">
      <c r="G1289" s="3"/>
    </row>
    <row r="1290" spans="7:7" x14ac:dyDescent="0.3">
      <c r="G1290" s="3"/>
    </row>
    <row r="1291" spans="7:7" x14ac:dyDescent="0.3">
      <c r="G1291" s="3"/>
    </row>
    <row r="1292" spans="7:7" x14ac:dyDescent="0.3">
      <c r="G1292" s="3"/>
    </row>
    <row r="1293" spans="7:7" x14ac:dyDescent="0.3">
      <c r="G1293" s="3"/>
    </row>
    <row r="1294" spans="7:7" x14ac:dyDescent="0.3">
      <c r="G1294" s="3"/>
    </row>
    <row r="1295" spans="7:7" x14ac:dyDescent="0.3">
      <c r="G1295" s="3"/>
    </row>
    <row r="1296" spans="7:7" x14ac:dyDescent="0.3">
      <c r="G1296" s="3"/>
    </row>
    <row r="1297" spans="7:7" x14ac:dyDescent="0.3">
      <c r="G1297" s="3"/>
    </row>
    <row r="1298" spans="7:7" x14ac:dyDescent="0.3">
      <c r="G1298" s="3"/>
    </row>
    <row r="1299" spans="7:7" x14ac:dyDescent="0.3">
      <c r="G1299" s="3"/>
    </row>
    <row r="1300" spans="7:7" x14ac:dyDescent="0.3">
      <c r="G1300" s="3"/>
    </row>
    <row r="1301" spans="7:7" x14ac:dyDescent="0.3">
      <c r="G1301" s="3"/>
    </row>
    <row r="1302" spans="7:7" x14ac:dyDescent="0.3">
      <c r="G1302" s="3"/>
    </row>
    <row r="1303" spans="7:7" x14ac:dyDescent="0.3">
      <c r="G1303" s="3"/>
    </row>
    <row r="1304" spans="7:7" x14ac:dyDescent="0.3">
      <c r="G1304" s="3"/>
    </row>
    <row r="1305" spans="7:7" x14ac:dyDescent="0.3">
      <c r="G1305" s="3"/>
    </row>
    <row r="1306" spans="7:7" x14ac:dyDescent="0.3">
      <c r="G1306" s="3"/>
    </row>
    <row r="1307" spans="7:7" x14ac:dyDescent="0.3">
      <c r="G1307" s="3"/>
    </row>
    <row r="1308" spans="7:7" x14ac:dyDescent="0.3">
      <c r="G1308" s="3"/>
    </row>
    <row r="1309" spans="7:7" x14ac:dyDescent="0.3">
      <c r="G1309" s="3"/>
    </row>
    <row r="1310" spans="7:7" x14ac:dyDescent="0.3">
      <c r="G1310" s="3"/>
    </row>
    <row r="1311" spans="7:7" x14ac:dyDescent="0.3">
      <c r="G1311" s="3"/>
    </row>
    <row r="1312" spans="7:7" x14ac:dyDescent="0.3">
      <c r="G1312" s="3"/>
    </row>
    <row r="1313" spans="7:7" x14ac:dyDescent="0.3">
      <c r="G1313" s="3"/>
    </row>
    <row r="1314" spans="7:7" x14ac:dyDescent="0.3">
      <c r="G1314" s="3"/>
    </row>
    <row r="1315" spans="7:7" x14ac:dyDescent="0.3">
      <c r="G1315" s="3"/>
    </row>
    <row r="1316" spans="7:7" x14ac:dyDescent="0.3">
      <c r="G1316" s="3"/>
    </row>
    <row r="1317" spans="7:7" x14ac:dyDescent="0.3">
      <c r="G1317" s="3"/>
    </row>
    <row r="1318" spans="7:7" x14ac:dyDescent="0.3">
      <c r="G1318" s="3"/>
    </row>
    <row r="1319" spans="7:7" x14ac:dyDescent="0.3">
      <c r="G1319" s="3"/>
    </row>
    <row r="1320" spans="7:7" x14ac:dyDescent="0.3">
      <c r="G1320" s="3"/>
    </row>
    <row r="1321" spans="7:7" x14ac:dyDescent="0.3">
      <c r="G1321" s="3"/>
    </row>
    <row r="1322" spans="7:7" x14ac:dyDescent="0.3">
      <c r="G1322" s="3"/>
    </row>
    <row r="1323" spans="7:7" x14ac:dyDescent="0.3">
      <c r="G1323" s="3"/>
    </row>
    <row r="1324" spans="7:7" x14ac:dyDescent="0.3">
      <c r="G1324" s="3"/>
    </row>
    <row r="1325" spans="7:7" x14ac:dyDescent="0.3">
      <c r="G1325" s="3"/>
    </row>
    <row r="1326" spans="7:7" x14ac:dyDescent="0.3">
      <c r="G1326" s="3"/>
    </row>
    <row r="1327" spans="7:7" x14ac:dyDescent="0.3">
      <c r="G1327" s="3"/>
    </row>
    <row r="1328" spans="7:7" x14ac:dyDescent="0.3">
      <c r="G1328" s="3"/>
    </row>
    <row r="1329" spans="7:7" x14ac:dyDescent="0.3">
      <c r="G1329" s="3"/>
    </row>
    <row r="1330" spans="7:7" x14ac:dyDescent="0.3">
      <c r="G1330" s="3"/>
    </row>
    <row r="1331" spans="7:7" x14ac:dyDescent="0.3">
      <c r="G1331" s="3"/>
    </row>
    <row r="1332" spans="7:7" x14ac:dyDescent="0.3">
      <c r="G1332" s="3"/>
    </row>
    <row r="1333" spans="7:7" x14ac:dyDescent="0.3">
      <c r="G1333" s="3"/>
    </row>
    <row r="1334" spans="7:7" x14ac:dyDescent="0.3">
      <c r="G1334" s="3"/>
    </row>
    <row r="1335" spans="7:7" x14ac:dyDescent="0.3">
      <c r="G1335" s="3"/>
    </row>
    <row r="1336" spans="7:7" x14ac:dyDescent="0.3">
      <c r="G1336" s="3"/>
    </row>
    <row r="1337" spans="7:7" x14ac:dyDescent="0.3">
      <c r="G1337" s="3"/>
    </row>
    <row r="1338" spans="7:7" x14ac:dyDescent="0.3">
      <c r="G1338" s="3"/>
    </row>
    <row r="1339" spans="7:7" x14ac:dyDescent="0.3">
      <c r="G1339" s="3"/>
    </row>
    <row r="1340" spans="7:7" x14ac:dyDescent="0.3">
      <c r="G1340" s="3"/>
    </row>
    <row r="1341" spans="7:7" x14ac:dyDescent="0.3">
      <c r="G1341" s="3"/>
    </row>
    <row r="1342" spans="7:7" x14ac:dyDescent="0.3">
      <c r="G1342" s="3"/>
    </row>
    <row r="1343" spans="7:7" x14ac:dyDescent="0.3">
      <c r="G1343" s="3"/>
    </row>
    <row r="1344" spans="7:7" x14ac:dyDescent="0.3">
      <c r="G1344" s="3"/>
    </row>
    <row r="1345" spans="7:7" x14ac:dyDescent="0.3">
      <c r="G1345" s="3"/>
    </row>
    <row r="1346" spans="7:7" x14ac:dyDescent="0.3">
      <c r="G1346" s="3"/>
    </row>
    <row r="1347" spans="7:7" x14ac:dyDescent="0.3">
      <c r="G1347" s="3"/>
    </row>
    <row r="1348" spans="7:7" x14ac:dyDescent="0.3">
      <c r="G1348" s="3"/>
    </row>
    <row r="1349" spans="7:7" x14ac:dyDescent="0.3">
      <c r="G1349" s="3"/>
    </row>
    <row r="1350" spans="7:7" x14ac:dyDescent="0.3">
      <c r="G1350" s="3"/>
    </row>
    <row r="1351" spans="7:7" x14ac:dyDescent="0.3">
      <c r="G1351" s="3"/>
    </row>
    <row r="1352" spans="7:7" x14ac:dyDescent="0.3">
      <c r="G1352" s="3"/>
    </row>
    <row r="1353" spans="7:7" x14ac:dyDescent="0.3">
      <c r="G1353" s="3"/>
    </row>
    <row r="1354" spans="7:7" x14ac:dyDescent="0.3">
      <c r="G1354" s="3"/>
    </row>
    <row r="1355" spans="7:7" x14ac:dyDescent="0.3">
      <c r="G1355" s="3"/>
    </row>
    <row r="1356" spans="7:7" x14ac:dyDescent="0.3">
      <c r="G1356" s="3"/>
    </row>
    <row r="1357" spans="7:7" x14ac:dyDescent="0.3">
      <c r="G1357" s="3"/>
    </row>
    <row r="1358" spans="7:7" x14ac:dyDescent="0.3">
      <c r="G1358" s="3"/>
    </row>
    <row r="1359" spans="7:7" x14ac:dyDescent="0.3">
      <c r="G1359" s="3"/>
    </row>
    <row r="1360" spans="7:7" x14ac:dyDescent="0.3">
      <c r="G1360" s="3"/>
    </row>
    <row r="1361" spans="7:7" x14ac:dyDescent="0.3">
      <c r="G1361" s="3"/>
    </row>
    <row r="1362" spans="7:7" x14ac:dyDescent="0.3">
      <c r="G1362" s="3"/>
    </row>
    <row r="1363" spans="7:7" x14ac:dyDescent="0.3">
      <c r="G1363" s="3"/>
    </row>
    <row r="1364" spans="7:7" x14ac:dyDescent="0.3">
      <c r="G1364" s="3"/>
    </row>
    <row r="1365" spans="7:7" x14ac:dyDescent="0.3">
      <c r="G1365" s="3"/>
    </row>
    <row r="1366" spans="7:7" x14ac:dyDescent="0.3">
      <c r="G1366" s="3"/>
    </row>
    <row r="1367" spans="7:7" x14ac:dyDescent="0.3">
      <c r="G1367" s="3"/>
    </row>
    <row r="1368" spans="7:7" x14ac:dyDescent="0.3">
      <c r="G1368" s="3"/>
    </row>
    <row r="1369" spans="7:7" x14ac:dyDescent="0.3">
      <c r="G1369" s="3"/>
    </row>
    <row r="1370" spans="7:7" x14ac:dyDescent="0.3">
      <c r="G1370" s="3"/>
    </row>
    <row r="1371" spans="7:7" x14ac:dyDescent="0.3">
      <c r="G1371" s="3"/>
    </row>
    <row r="1372" spans="7:7" x14ac:dyDescent="0.3">
      <c r="G1372" s="3"/>
    </row>
    <row r="1373" spans="7:7" x14ac:dyDescent="0.3">
      <c r="G1373" s="3"/>
    </row>
    <row r="1374" spans="7:7" x14ac:dyDescent="0.3">
      <c r="G1374" s="3"/>
    </row>
    <row r="1375" spans="7:7" x14ac:dyDescent="0.3">
      <c r="G1375" s="3"/>
    </row>
    <row r="1376" spans="7:7" x14ac:dyDescent="0.3">
      <c r="G1376" s="3"/>
    </row>
    <row r="1377" spans="7:7" x14ac:dyDescent="0.3">
      <c r="G1377" s="3"/>
    </row>
    <row r="1378" spans="7:7" x14ac:dyDescent="0.3">
      <c r="G1378" s="3"/>
    </row>
    <row r="1379" spans="7:7" x14ac:dyDescent="0.3">
      <c r="G1379" s="3"/>
    </row>
    <row r="1380" spans="7:7" x14ac:dyDescent="0.3">
      <c r="G1380" s="3"/>
    </row>
    <row r="1381" spans="7:7" x14ac:dyDescent="0.3">
      <c r="G1381" s="3"/>
    </row>
    <row r="1382" spans="7:7" x14ac:dyDescent="0.3">
      <c r="G1382" s="3"/>
    </row>
    <row r="1383" spans="7:7" x14ac:dyDescent="0.3">
      <c r="G1383" s="3"/>
    </row>
    <row r="1384" spans="7:7" x14ac:dyDescent="0.3">
      <c r="G1384" s="3"/>
    </row>
    <row r="1385" spans="7:7" x14ac:dyDescent="0.3">
      <c r="G1385" s="3"/>
    </row>
    <row r="1386" spans="7:7" x14ac:dyDescent="0.3">
      <c r="G1386" s="3"/>
    </row>
    <row r="1387" spans="7:7" x14ac:dyDescent="0.3">
      <c r="G1387" s="3"/>
    </row>
    <row r="1388" spans="7:7" x14ac:dyDescent="0.3">
      <c r="G1388" s="3"/>
    </row>
    <row r="1389" spans="7:7" x14ac:dyDescent="0.3">
      <c r="G1389" s="3"/>
    </row>
    <row r="1390" spans="7:7" x14ac:dyDescent="0.3">
      <c r="G1390" s="3"/>
    </row>
    <row r="1391" spans="7:7" x14ac:dyDescent="0.3">
      <c r="G1391" s="3"/>
    </row>
    <row r="1392" spans="7:7" x14ac:dyDescent="0.3">
      <c r="G1392" s="3"/>
    </row>
    <row r="1393" spans="7:7" x14ac:dyDescent="0.3">
      <c r="G1393" s="3"/>
    </row>
    <row r="1394" spans="7:7" x14ac:dyDescent="0.3">
      <c r="G1394" s="3"/>
    </row>
    <row r="1395" spans="7:7" x14ac:dyDescent="0.3">
      <c r="G1395" s="3"/>
    </row>
    <row r="1396" spans="7:7" x14ac:dyDescent="0.3">
      <c r="G1396" s="3"/>
    </row>
    <row r="1397" spans="7:7" x14ac:dyDescent="0.3">
      <c r="G1397" s="3"/>
    </row>
    <row r="1398" spans="7:7" x14ac:dyDescent="0.3">
      <c r="G1398" s="3"/>
    </row>
    <row r="1399" spans="7:7" x14ac:dyDescent="0.3">
      <c r="G1399" s="3"/>
    </row>
    <row r="1400" spans="7:7" x14ac:dyDescent="0.3">
      <c r="G1400" s="3"/>
    </row>
    <row r="1401" spans="7:7" x14ac:dyDescent="0.3">
      <c r="G1401" s="3"/>
    </row>
    <row r="1402" spans="7:7" x14ac:dyDescent="0.3">
      <c r="G1402" s="3"/>
    </row>
    <row r="1403" spans="7:7" x14ac:dyDescent="0.3">
      <c r="G1403" s="3"/>
    </row>
    <row r="1404" spans="7:7" x14ac:dyDescent="0.3">
      <c r="G1404" s="3"/>
    </row>
    <row r="1405" spans="7:7" x14ac:dyDescent="0.3">
      <c r="G1405" s="3"/>
    </row>
    <row r="1406" spans="7:7" x14ac:dyDescent="0.3">
      <c r="G1406" s="3"/>
    </row>
    <row r="1407" spans="7:7" x14ac:dyDescent="0.3">
      <c r="G1407" s="3"/>
    </row>
    <row r="1408" spans="7:7" x14ac:dyDescent="0.3">
      <c r="G1408" s="3"/>
    </row>
    <row r="1409" spans="7:7" x14ac:dyDescent="0.3">
      <c r="G1409" s="3"/>
    </row>
    <row r="1410" spans="7:7" x14ac:dyDescent="0.3">
      <c r="G1410" s="3"/>
    </row>
    <row r="1411" spans="7:7" x14ac:dyDescent="0.3">
      <c r="G1411" s="3"/>
    </row>
    <row r="1412" spans="7:7" x14ac:dyDescent="0.3">
      <c r="G1412" s="3"/>
    </row>
    <row r="1413" spans="7:7" x14ac:dyDescent="0.3">
      <c r="G1413" s="3"/>
    </row>
    <row r="1414" spans="7:7" x14ac:dyDescent="0.3">
      <c r="G1414" s="3"/>
    </row>
    <row r="1415" spans="7:7" x14ac:dyDescent="0.3">
      <c r="G1415" s="3"/>
    </row>
    <row r="1416" spans="7:7" x14ac:dyDescent="0.3">
      <c r="G1416" s="3"/>
    </row>
    <row r="1417" spans="7:7" x14ac:dyDescent="0.3">
      <c r="G1417" s="3"/>
    </row>
    <row r="1418" spans="7:7" x14ac:dyDescent="0.3">
      <c r="G1418" s="3"/>
    </row>
    <row r="1419" spans="7:7" x14ac:dyDescent="0.3">
      <c r="G1419" s="3"/>
    </row>
    <row r="1420" spans="7:7" x14ac:dyDescent="0.3">
      <c r="G1420" s="3"/>
    </row>
    <row r="1421" spans="7:7" x14ac:dyDescent="0.3">
      <c r="G1421" s="3"/>
    </row>
    <row r="1422" spans="7:7" x14ac:dyDescent="0.3">
      <c r="G1422" s="3"/>
    </row>
    <row r="1423" spans="7:7" x14ac:dyDescent="0.3">
      <c r="G1423" s="3"/>
    </row>
    <row r="1424" spans="7:7" x14ac:dyDescent="0.3">
      <c r="G1424" s="3"/>
    </row>
    <row r="1425" spans="7:7" x14ac:dyDescent="0.3">
      <c r="G1425" s="3"/>
    </row>
    <row r="1426" spans="7:7" x14ac:dyDescent="0.3">
      <c r="G1426" s="3"/>
    </row>
    <row r="1427" spans="7:7" x14ac:dyDescent="0.3">
      <c r="G1427" s="3"/>
    </row>
    <row r="1428" spans="7:7" x14ac:dyDescent="0.3">
      <c r="G1428" s="3"/>
    </row>
    <row r="1429" spans="7:7" x14ac:dyDescent="0.3">
      <c r="G1429" s="3"/>
    </row>
    <row r="1430" spans="7:7" x14ac:dyDescent="0.3">
      <c r="G1430" s="3"/>
    </row>
    <row r="1431" spans="7:7" x14ac:dyDescent="0.3">
      <c r="G1431" s="3"/>
    </row>
    <row r="1432" spans="7:7" x14ac:dyDescent="0.3">
      <c r="G1432" s="3"/>
    </row>
    <row r="1433" spans="7:7" x14ac:dyDescent="0.3">
      <c r="G1433" s="3"/>
    </row>
    <row r="1434" spans="7:7" x14ac:dyDescent="0.3">
      <c r="G1434" s="3"/>
    </row>
    <row r="1435" spans="7:7" x14ac:dyDescent="0.3">
      <c r="G1435" s="3"/>
    </row>
    <row r="1436" spans="7:7" x14ac:dyDescent="0.3">
      <c r="G1436" s="3"/>
    </row>
    <row r="1437" spans="7:7" x14ac:dyDescent="0.3">
      <c r="G1437" s="3"/>
    </row>
    <row r="1438" spans="7:7" x14ac:dyDescent="0.3">
      <c r="G1438" s="3"/>
    </row>
    <row r="1439" spans="7:7" x14ac:dyDescent="0.3">
      <c r="G1439" s="3"/>
    </row>
    <row r="1440" spans="7:7" x14ac:dyDescent="0.3">
      <c r="G1440" s="3"/>
    </row>
    <row r="1441" spans="7:7" x14ac:dyDescent="0.3">
      <c r="G1441" s="3"/>
    </row>
    <row r="1442" spans="7:7" x14ac:dyDescent="0.3">
      <c r="G1442" s="3"/>
    </row>
    <row r="1443" spans="7:7" x14ac:dyDescent="0.3">
      <c r="G1443" s="3"/>
    </row>
    <row r="1444" spans="7:7" x14ac:dyDescent="0.3">
      <c r="G1444" s="3"/>
    </row>
    <row r="1445" spans="7:7" x14ac:dyDescent="0.3">
      <c r="G1445" s="3"/>
    </row>
    <row r="1446" spans="7:7" x14ac:dyDescent="0.3">
      <c r="G1446" s="3"/>
    </row>
    <row r="1447" spans="7:7" x14ac:dyDescent="0.3">
      <c r="G1447" s="3"/>
    </row>
    <row r="1448" spans="7:7" x14ac:dyDescent="0.3">
      <c r="G1448" s="3"/>
    </row>
    <row r="1449" spans="7:7" x14ac:dyDescent="0.3">
      <c r="G1449" s="3"/>
    </row>
    <row r="1450" spans="7:7" x14ac:dyDescent="0.3">
      <c r="G1450" s="3"/>
    </row>
    <row r="1451" spans="7:7" x14ac:dyDescent="0.3">
      <c r="G1451" s="3"/>
    </row>
    <row r="1452" spans="7:7" x14ac:dyDescent="0.3">
      <c r="G1452" s="3"/>
    </row>
    <row r="1453" spans="7:7" x14ac:dyDescent="0.3">
      <c r="G1453" s="3"/>
    </row>
    <row r="1454" spans="7:7" x14ac:dyDescent="0.3">
      <c r="G1454" s="3"/>
    </row>
    <row r="1455" spans="7:7" x14ac:dyDescent="0.3">
      <c r="G1455" s="3"/>
    </row>
    <row r="1456" spans="7:7" x14ac:dyDescent="0.3">
      <c r="G1456" s="3"/>
    </row>
    <row r="1457" spans="7:7" x14ac:dyDescent="0.3">
      <c r="G1457" s="3"/>
    </row>
    <row r="1458" spans="7:7" x14ac:dyDescent="0.3">
      <c r="G1458" s="3"/>
    </row>
    <row r="1459" spans="7:7" x14ac:dyDescent="0.3">
      <c r="G1459" s="3"/>
    </row>
    <row r="1460" spans="7:7" x14ac:dyDescent="0.3">
      <c r="G1460" s="3"/>
    </row>
    <row r="1461" spans="7:7" x14ac:dyDescent="0.3">
      <c r="G1461" s="3"/>
    </row>
    <row r="1462" spans="7:7" x14ac:dyDescent="0.3">
      <c r="G1462" s="3"/>
    </row>
    <row r="1463" spans="7:7" x14ac:dyDescent="0.3">
      <c r="G1463" s="3"/>
    </row>
    <row r="1464" spans="7:7" x14ac:dyDescent="0.3">
      <c r="G1464" s="3"/>
    </row>
    <row r="1465" spans="7:7" x14ac:dyDescent="0.3">
      <c r="G1465" s="3"/>
    </row>
    <row r="1466" spans="7:7" x14ac:dyDescent="0.3">
      <c r="G1466" s="3"/>
    </row>
    <row r="1467" spans="7:7" x14ac:dyDescent="0.3">
      <c r="G1467" s="3"/>
    </row>
    <row r="1468" spans="7:7" x14ac:dyDescent="0.3">
      <c r="G1468" s="3"/>
    </row>
    <row r="1469" spans="7:7" x14ac:dyDescent="0.3">
      <c r="G1469" s="3"/>
    </row>
    <row r="1470" spans="7:7" x14ac:dyDescent="0.3">
      <c r="G1470" s="3"/>
    </row>
    <row r="1471" spans="7:7" x14ac:dyDescent="0.3">
      <c r="G1471" s="3"/>
    </row>
    <row r="1472" spans="7:7" x14ac:dyDescent="0.3">
      <c r="G1472" s="3"/>
    </row>
    <row r="1473" spans="7:7" x14ac:dyDescent="0.3">
      <c r="G1473" s="3"/>
    </row>
    <row r="1474" spans="7:7" x14ac:dyDescent="0.3">
      <c r="G1474" s="3"/>
    </row>
    <row r="1475" spans="7:7" x14ac:dyDescent="0.3">
      <c r="G1475" s="3"/>
    </row>
  </sheetData>
  <mergeCells count="4">
    <mergeCell ref="G19:J20"/>
    <mergeCell ref="BB23:BH24"/>
    <mergeCell ref="X1:Y2"/>
    <mergeCell ref="AB21:AH22"/>
  </mergeCells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7:B7119"/>
  <sheetViews>
    <sheetView tabSelected="1" topLeftCell="A7090" workbookViewId="0">
      <selection activeCell="J7100" sqref="J7100"/>
    </sheetView>
  </sheetViews>
  <sheetFormatPr baseColWidth="10" defaultRowHeight="14.4" x14ac:dyDescent="0.3"/>
  <sheetData>
    <row r="17" spans="1:2" x14ac:dyDescent="0.3">
      <c r="A17" t="s">
        <v>186</v>
      </c>
    </row>
    <row r="18" spans="1:2" x14ac:dyDescent="0.3">
      <c r="A18" t="s">
        <v>0</v>
      </c>
      <c r="B18" t="s">
        <v>1</v>
      </c>
    </row>
    <row r="19" spans="1:2" x14ac:dyDescent="0.3">
      <c r="A19" s="3">
        <f>_xll.BDH($A$17,$B$18:$B$18,"1/1/1990","","Dir=V","Dts=S","Sort=A","Quote=C","QtTyp=Y","Days=T","Per=cd","DtFmt=D","UseDPDF=Y","CshAdjNormal=N","CshAdjAbnormal=N","CapChg=N","cols=2;rows=7101")</f>
        <v>32875</v>
      </c>
      <c r="B19">
        <v>1.2145999999999999</v>
      </c>
    </row>
    <row r="20" spans="1:2" x14ac:dyDescent="0.3">
      <c r="A20" s="3">
        <v>32876</v>
      </c>
      <c r="B20">
        <v>1.2096</v>
      </c>
    </row>
    <row r="21" spans="1:2" x14ac:dyDescent="0.3">
      <c r="A21" s="3">
        <v>32877</v>
      </c>
      <c r="B21">
        <v>1.2286999999999999</v>
      </c>
    </row>
    <row r="22" spans="1:2" x14ac:dyDescent="0.3">
      <c r="A22" s="3">
        <v>32878</v>
      </c>
      <c r="B22">
        <v>1.2358</v>
      </c>
    </row>
    <row r="23" spans="1:2" x14ac:dyDescent="0.3">
      <c r="A23" s="3">
        <v>32881</v>
      </c>
      <c r="B23">
        <v>1.2452000000000001</v>
      </c>
    </row>
    <row r="24" spans="1:2" x14ac:dyDescent="0.3">
      <c r="A24" s="3">
        <v>32882</v>
      </c>
      <c r="B24">
        <v>1.2356</v>
      </c>
    </row>
    <row r="25" spans="1:2" x14ac:dyDescent="0.3">
      <c r="A25" s="3">
        <v>32883</v>
      </c>
      <c r="B25">
        <v>1.2361</v>
      </c>
    </row>
    <row r="26" spans="1:2" x14ac:dyDescent="0.3">
      <c r="A26" s="3">
        <v>32884</v>
      </c>
      <c r="B26">
        <v>1.2366999999999999</v>
      </c>
    </row>
    <row r="27" spans="1:2" x14ac:dyDescent="0.3">
      <c r="A27" s="3">
        <v>32885</v>
      </c>
      <c r="B27">
        <v>1.2408999999999999</v>
      </c>
    </row>
    <row r="28" spans="1:2" x14ac:dyDescent="0.3">
      <c r="A28" s="3">
        <v>32888</v>
      </c>
      <c r="B28">
        <v>1.2317</v>
      </c>
    </row>
    <row r="29" spans="1:2" x14ac:dyDescent="0.3">
      <c r="A29" s="3">
        <v>32889</v>
      </c>
      <c r="B29">
        <v>1.2271000000000001</v>
      </c>
    </row>
    <row r="30" spans="1:2" x14ac:dyDescent="0.3">
      <c r="A30" s="3">
        <v>32890</v>
      </c>
      <c r="B30">
        <v>1.2343</v>
      </c>
    </row>
    <row r="31" spans="1:2" x14ac:dyDescent="0.3">
      <c r="A31" s="3">
        <v>32891</v>
      </c>
      <c r="B31">
        <v>1.2210000000000001</v>
      </c>
    </row>
    <row r="32" spans="1:2" x14ac:dyDescent="0.3">
      <c r="A32" s="3">
        <v>32892</v>
      </c>
      <c r="B32">
        <v>1.2181999999999999</v>
      </c>
    </row>
    <row r="33" spans="1:2" x14ac:dyDescent="0.3">
      <c r="A33" s="3">
        <v>32895</v>
      </c>
      <c r="B33">
        <v>1.2118</v>
      </c>
    </row>
    <row r="34" spans="1:2" x14ac:dyDescent="0.3">
      <c r="A34" s="3">
        <v>32896</v>
      </c>
      <c r="B34">
        <v>1.2253000000000001</v>
      </c>
    </row>
    <row r="35" spans="1:2" x14ac:dyDescent="0.3">
      <c r="A35" s="3">
        <v>32897</v>
      </c>
      <c r="B35">
        <v>1.2373000000000001</v>
      </c>
    </row>
    <row r="36" spans="1:2" x14ac:dyDescent="0.3">
      <c r="A36" s="3">
        <v>32898</v>
      </c>
      <c r="B36">
        <v>1.2312000000000001</v>
      </c>
    </row>
    <row r="37" spans="1:2" x14ac:dyDescent="0.3">
      <c r="A37" s="3">
        <v>32899</v>
      </c>
      <c r="B37">
        <v>1.2334000000000001</v>
      </c>
    </row>
    <row r="38" spans="1:2" x14ac:dyDescent="0.3">
      <c r="A38" s="3">
        <v>32902</v>
      </c>
      <c r="B38">
        <v>1.2445999999999999</v>
      </c>
    </row>
    <row r="39" spans="1:2" x14ac:dyDescent="0.3">
      <c r="A39" s="3">
        <v>32903</v>
      </c>
      <c r="B39">
        <v>1.2433000000000001</v>
      </c>
    </row>
    <row r="40" spans="1:2" x14ac:dyDescent="0.3">
      <c r="A40" s="3">
        <v>32904</v>
      </c>
      <c r="B40">
        <v>1.2368999999999999</v>
      </c>
    </row>
    <row r="41" spans="1:2" x14ac:dyDescent="0.3">
      <c r="A41" s="3">
        <v>32905</v>
      </c>
      <c r="B41">
        <v>1.2395</v>
      </c>
    </row>
    <row r="42" spans="1:2" x14ac:dyDescent="0.3">
      <c r="A42" s="3">
        <v>32906</v>
      </c>
      <c r="B42">
        <v>1.2352000000000001</v>
      </c>
    </row>
    <row r="43" spans="1:2" x14ac:dyDescent="0.3">
      <c r="A43" s="3">
        <v>32909</v>
      </c>
      <c r="B43">
        <v>1.2469999999999999</v>
      </c>
    </row>
    <row r="44" spans="1:2" x14ac:dyDescent="0.3">
      <c r="A44" s="3">
        <v>32910</v>
      </c>
      <c r="B44">
        <v>1.2567999999999999</v>
      </c>
    </row>
    <row r="45" spans="1:2" x14ac:dyDescent="0.3">
      <c r="A45" s="3">
        <v>32911</v>
      </c>
      <c r="B45">
        <v>1.2574000000000001</v>
      </c>
    </row>
    <row r="46" spans="1:2" x14ac:dyDescent="0.3">
      <c r="A46" s="3">
        <v>32912</v>
      </c>
      <c r="B46">
        <v>1.2461</v>
      </c>
    </row>
    <row r="47" spans="1:2" x14ac:dyDescent="0.3">
      <c r="A47" s="3">
        <v>32913</v>
      </c>
      <c r="B47">
        <v>1.2426999999999999</v>
      </c>
    </row>
    <row r="48" spans="1:2" x14ac:dyDescent="0.3">
      <c r="A48" s="3">
        <v>32916</v>
      </c>
      <c r="B48">
        <v>1.2477</v>
      </c>
    </row>
    <row r="49" spans="1:2" x14ac:dyDescent="0.3">
      <c r="A49" s="3">
        <v>32917</v>
      </c>
      <c r="B49">
        <v>1.2406999999999999</v>
      </c>
    </row>
    <row r="50" spans="1:2" x14ac:dyDescent="0.3">
      <c r="A50" s="3">
        <v>32918</v>
      </c>
      <c r="B50">
        <v>1.246</v>
      </c>
    </row>
    <row r="51" spans="1:2" x14ac:dyDescent="0.3">
      <c r="A51" s="3">
        <v>32919</v>
      </c>
      <c r="B51">
        <v>1.2408999999999999</v>
      </c>
    </row>
    <row r="52" spans="1:2" x14ac:dyDescent="0.3">
      <c r="A52" s="3">
        <v>32920</v>
      </c>
      <c r="B52">
        <v>1.2382</v>
      </c>
    </row>
    <row r="53" spans="1:2" x14ac:dyDescent="0.3">
      <c r="A53" s="3">
        <v>32923</v>
      </c>
      <c r="B53">
        <v>1.2444</v>
      </c>
    </row>
    <row r="54" spans="1:2" x14ac:dyDescent="0.3">
      <c r="A54" s="3">
        <v>32924</v>
      </c>
      <c r="B54">
        <v>1.2448999999999999</v>
      </c>
    </row>
    <row r="55" spans="1:2" x14ac:dyDescent="0.3">
      <c r="A55" s="3">
        <v>32925</v>
      </c>
      <c r="B55">
        <v>1.2513000000000001</v>
      </c>
    </row>
    <row r="56" spans="1:2" x14ac:dyDescent="0.3">
      <c r="A56" s="3">
        <v>32926</v>
      </c>
      <c r="B56">
        <v>1.2497</v>
      </c>
    </row>
    <row r="57" spans="1:2" x14ac:dyDescent="0.3">
      <c r="A57" s="3">
        <v>32927</v>
      </c>
      <c r="B57">
        <v>1.2445999999999999</v>
      </c>
    </row>
    <row r="58" spans="1:2" x14ac:dyDescent="0.3">
      <c r="A58" s="3">
        <v>32930</v>
      </c>
      <c r="B58">
        <v>1.2363999999999999</v>
      </c>
    </row>
    <row r="59" spans="1:2" x14ac:dyDescent="0.3">
      <c r="A59" s="3">
        <v>32931</v>
      </c>
      <c r="B59">
        <v>1.2395</v>
      </c>
    </row>
    <row r="60" spans="1:2" x14ac:dyDescent="0.3">
      <c r="A60" s="3">
        <v>32932</v>
      </c>
      <c r="B60">
        <v>1.2341</v>
      </c>
    </row>
    <row r="61" spans="1:2" x14ac:dyDescent="0.3">
      <c r="A61" s="3">
        <v>32933</v>
      </c>
      <c r="B61">
        <v>1.2232000000000001</v>
      </c>
    </row>
    <row r="62" spans="1:2" x14ac:dyDescent="0.3">
      <c r="A62" s="3">
        <v>32934</v>
      </c>
      <c r="B62">
        <v>1.2206999999999999</v>
      </c>
    </row>
    <row r="63" spans="1:2" x14ac:dyDescent="0.3">
      <c r="A63" s="3">
        <v>32937</v>
      </c>
      <c r="B63">
        <v>1.2278</v>
      </c>
    </row>
    <row r="64" spans="1:2" x14ac:dyDescent="0.3">
      <c r="A64" s="3">
        <v>32938</v>
      </c>
      <c r="B64">
        <v>1.23</v>
      </c>
    </row>
    <row r="65" spans="1:2" x14ac:dyDescent="0.3">
      <c r="A65" s="3">
        <v>32939</v>
      </c>
      <c r="B65">
        <v>1.2248999999999999</v>
      </c>
    </row>
    <row r="66" spans="1:2" x14ac:dyDescent="0.3">
      <c r="A66" s="3">
        <v>32940</v>
      </c>
      <c r="B66">
        <v>1.2283999999999999</v>
      </c>
    </row>
    <row r="67" spans="1:2" x14ac:dyDescent="0.3">
      <c r="A67" s="3">
        <v>32941</v>
      </c>
      <c r="B67">
        <v>1.2286999999999999</v>
      </c>
    </row>
    <row r="68" spans="1:2" x14ac:dyDescent="0.3">
      <c r="A68" s="3">
        <v>32944</v>
      </c>
      <c r="B68">
        <v>1.2252000000000001</v>
      </c>
    </row>
    <row r="69" spans="1:2" x14ac:dyDescent="0.3">
      <c r="A69" s="3">
        <v>32945</v>
      </c>
      <c r="B69">
        <v>1.2170000000000001</v>
      </c>
    </row>
    <row r="70" spans="1:2" x14ac:dyDescent="0.3">
      <c r="A70" s="3">
        <v>32946</v>
      </c>
      <c r="B70">
        <v>1.2222999999999999</v>
      </c>
    </row>
    <row r="71" spans="1:2" x14ac:dyDescent="0.3">
      <c r="A71" s="3">
        <v>32947</v>
      </c>
      <c r="B71">
        <v>1.2245999999999999</v>
      </c>
    </row>
    <row r="72" spans="1:2" x14ac:dyDescent="0.3">
      <c r="A72" s="3">
        <v>32948</v>
      </c>
      <c r="B72">
        <v>1.2335</v>
      </c>
    </row>
    <row r="73" spans="1:2" x14ac:dyDescent="0.3">
      <c r="A73" s="3">
        <v>32951</v>
      </c>
      <c r="B73">
        <v>1.2439</v>
      </c>
    </row>
    <row r="74" spans="1:2" x14ac:dyDescent="0.3">
      <c r="A74" s="3">
        <v>32952</v>
      </c>
      <c r="B74">
        <v>1.2338</v>
      </c>
    </row>
    <row r="75" spans="1:2" x14ac:dyDescent="0.3">
      <c r="A75" s="3">
        <v>32953</v>
      </c>
      <c r="B75">
        <v>1.2253000000000001</v>
      </c>
    </row>
    <row r="76" spans="1:2" x14ac:dyDescent="0.3">
      <c r="A76" s="3">
        <v>32954</v>
      </c>
      <c r="B76">
        <v>1.2267999999999999</v>
      </c>
    </row>
    <row r="77" spans="1:2" x14ac:dyDescent="0.3">
      <c r="A77" s="3">
        <v>32955</v>
      </c>
      <c r="B77">
        <v>1.2255</v>
      </c>
    </row>
    <row r="78" spans="1:2" x14ac:dyDescent="0.3">
      <c r="A78" s="3">
        <v>32958</v>
      </c>
      <c r="B78">
        <v>1.2222999999999999</v>
      </c>
    </row>
    <row r="79" spans="1:2" x14ac:dyDescent="0.3">
      <c r="A79" s="3">
        <v>32959</v>
      </c>
      <c r="B79">
        <v>1.2241</v>
      </c>
    </row>
    <row r="80" spans="1:2" x14ac:dyDescent="0.3">
      <c r="A80" s="3">
        <v>32960</v>
      </c>
      <c r="B80">
        <v>1.2256</v>
      </c>
    </row>
    <row r="81" spans="1:2" x14ac:dyDescent="0.3">
      <c r="A81" s="3">
        <v>32961</v>
      </c>
      <c r="B81">
        <v>1.2326999999999999</v>
      </c>
    </row>
    <row r="82" spans="1:2" x14ac:dyDescent="0.3">
      <c r="A82" s="3">
        <v>32962</v>
      </c>
      <c r="B82">
        <v>1.2363</v>
      </c>
    </row>
    <row r="83" spans="1:2" x14ac:dyDescent="0.3">
      <c r="A83" s="3">
        <v>32965</v>
      </c>
      <c r="B83">
        <v>1.2312000000000001</v>
      </c>
    </row>
    <row r="84" spans="1:2" x14ac:dyDescent="0.3">
      <c r="A84" s="3">
        <v>32966</v>
      </c>
      <c r="B84">
        <v>1.234</v>
      </c>
    </row>
    <row r="85" spans="1:2" x14ac:dyDescent="0.3">
      <c r="A85" s="3">
        <v>32967</v>
      </c>
      <c r="B85">
        <v>1.2349000000000001</v>
      </c>
    </row>
    <row r="86" spans="1:2" x14ac:dyDescent="0.3">
      <c r="A86" s="3">
        <v>32968</v>
      </c>
      <c r="B86">
        <v>1.2335</v>
      </c>
    </row>
    <row r="87" spans="1:2" x14ac:dyDescent="0.3">
      <c r="A87" s="3">
        <v>32969</v>
      </c>
      <c r="B87">
        <v>1.2373000000000001</v>
      </c>
    </row>
    <row r="88" spans="1:2" x14ac:dyDescent="0.3">
      <c r="A88" s="3">
        <v>32972</v>
      </c>
      <c r="B88">
        <v>1.2404999999999999</v>
      </c>
    </row>
    <row r="89" spans="1:2" x14ac:dyDescent="0.3">
      <c r="A89" s="3">
        <v>32973</v>
      </c>
      <c r="B89">
        <v>1.2402</v>
      </c>
    </row>
    <row r="90" spans="1:2" x14ac:dyDescent="0.3">
      <c r="A90" s="3">
        <v>32974</v>
      </c>
      <c r="B90">
        <v>1.2522</v>
      </c>
    </row>
    <row r="91" spans="1:2" x14ac:dyDescent="0.3">
      <c r="A91" s="3">
        <v>32975</v>
      </c>
      <c r="B91">
        <v>1.2533000000000001</v>
      </c>
    </row>
    <row r="92" spans="1:2" x14ac:dyDescent="0.3">
      <c r="A92" s="3">
        <v>32980</v>
      </c>
      <c r="B92">
        <v>1.248</v>
      </c>
    </row>
    <row r="93" spans="1:2" x14ac:dyDescent="0.3">
      <c r="A93" s="3">
        <v>32981</v>
      </c>
      <c r="B93">
        <v>1.2536</v>
      </c>
    </row>
    <row r="94" spans="1:2" x14ac:dyDescent="0.3">
      <c r="A94" s="3">
        <v>32982</v>
      </c>
      <c r="B94">
        <v>1.2514000000000001</v>
      </c>
    </row>
    <row r="95" spans="1:2" x14ac:dyDescent="0.3">
      <c r="A95" s="3">
        <v>32983</v>
      </c>
      <c r="B95">
        <v>1.2461</v>
      </c>
    </row>
    <row r="96" spans="1:2" x14ac:dyDescent="0.3">
      <c r="A96" s="3">
        <v>32986</v>
      </c>
      <c r="B96">
        <v>1.2370000000000001</v>
      </c>
    </row>
    <row r="97" spans="1:2" x14ac:dyDescent="0.3">
      <c r="A97" s="3">
        <v>32987</v>
      </c>
      <c r="B97">
        <v>1.2392000000000001</v>
      </c>
    </row>
    <row r="98" spans="1:2" x14ac:dyDescent="0.3">
      <c r="A98" s="3">
        <v>32988</v>
      </c>
      <c r="B98">
        <v>1.248</v>
      </c>
    </row>
    <row r="99" spans="1:2" x14ac:dyDescent="0.3">
      <c r="A99" s="3">
        <v>32989</v>
      </c>
      <c r="B99">
        <v>1.2519</v>
      </c>
    </row>
    <row r="100" spans="1:2" x14ac:dyDescent="0.3">
      <c r="A100" s="3">
        <v>32990</v>
      </c>
      <c r="B100">
        <v>1.25</v>
      </c>
    </row>
    <row r="101" spans="1:2" x14ac:dyDescent="0.3">
      <c r="A101" s="3">
        <v>32993</v>
      </c>
      <c r="B101">
        <v>1.2511000000000001</v>
      </c>
    </row>
    <row r="102" spans="1:2" x14ac:dyDescent="0.3">
      <c r="A102" s="3">
        <v>32994</v>
      </c>
      <c r="B102">
        <v>1.2495000000000001</v>
      </c>
    </row>
    <row r="103" spans="1:2" x14ac:dyDescent="0.3">
      <c r="A103" s="3">
        <v>32995</v>
      </c>
      <c r="B103">
        <v>1.2477</v>
      </c>
    </row>
    <row r="104" spans="1:2" x14ac:dyDescent="0.3">
      <c r="A104" s="3">
        <v>32996</v>
      </c>
      <c r="B104">
        <v>1.2494000000000001</v>
      </c>
    </row>
    <row r="105" spans="1:2" x14ac:dyDescent="0.3">
      <c r="A105" s="3">
        <v>32997</v>
      </c>
      <c r="B105">
        <v>1.2572000000000001</v>
      </c>
    </row>
    <row r="106" spans="1:2" x14ac:dyDescent="0.3">
      <c r="A106" s="3">
        <v>33001</v>
      </c>
      <c r="B106">
        <v>1.2667999999999999</v>
      </c>
    </row>
    <row r="107" spans="1:2" x14ac:dyDescent="0.3">
      <c r="A107" s="3">
        <v>33002</v>
      </c>
      <c r="B107">
        <v>1.2806</v>
      </c>
    </row>
    <row r="108" spans="1:2" x14ac:dyDescent="0.3">
      <c r="A108" s="3">
        <v>33003</v>
      </c>
      <c r="B108">
        <v>1.2788999999999999</v>
      </c>
    </row>
    <row r="109" spans="1:2" x14ac:dyDescent="0.3">
      <c r="A109" s="3">
        <v>33004</v>
      </c>
      <c r="B109">
        <v>1.284</v>
      </c>
    </row>
    <row r="110" spans="1:2" x14ac:dyDescent="0.3">
      <c r="A110" s="3">
        <v>33007</v>
      </c>
      <c r="B110">
        <v>1.2753999999999999</v>
      </c>
    </row>
    <row r="111" spans="1:2" x14ac:dyDescent="0.3">
      <c r="A111" s="3">
        <v>33008</v>
      </c>
      <c r="B111">
        <v>1.2730999999999999</v>
      </c>
    </row>
    <row r="112" spans="1:2" x14ac:dyDescent="0.3">
      <c r="A112" s="3">
        <v>33009</v>
      </c>
      <c r="B112">
        <v>1.276</v>
      </c>
    </row>
    <row r="113" spans="1:2" x14ac:dyDescent="0.3">
      <c r="A113" s="3">
        <v>33010</v>
      </c>
      <c r="B113">
        <v>1.2728999999999999</v>
      </c>
    </row>
    <row r="114" spans="1:2" x14ac:dyDescent="0.3">
      <c r="A114" s="3">
        <v>33011</v>
      </c>
      <c r="B114">
        <v>1.2709999999999999</v>
      </c>
    </row>
    <row r="115" spans="1:2" x14ac:dyDescent="0.3">
      <c r="A115" s="3">
        <v>33014</v>
      </c>
      <c r="B115">
        <v>1.2645</v>
      </c>
    </row>
    <row r="116" spans="1:2" x14ac:dyDescent="0.3">
      <c r="A116" s="3">
        <v>33015</v>
      </c>
      <c r="B116">
        <v>1.2572000000000001</v>
      </c>
    </row>
    <row r="117" spans="1:2" x14ac:dyDescent="0.3">
      <c r="A117" s="3">
        <v>33016</v>
      </c>
      <c r="B117">
        <v>1.2565999999999999</v>
      </c>
    </row>
    <row r="118" spans="1:2" x14ac:dyDescent="0.3">
      <c r="A118" s="3">
        <v>33017</v>
      </c>
      <c r="B118">
        <v>1.2567999999999999</v>
      </c>
    </row>
    <row r="119" spans="1:2" x14ac:dyDescent="0.3">
      <c r="A119" s="3">
        <v>33018</v>
      </c>
      <c r="B119">
        <v>1.2504999999999999</v>
      </c>
    </row>
    <row r="120" spans="1:2" x14ac:dyDescent="0.3">
      <c r="A120" s="3">
        <v>33022</v>
      </c>
      <c r="B120">
        <v>1.2565999999999999</v>
      </c>
    </row>
    <row r="121" spans="1:2" x14ac:dyDescent="0.3">
      <c r="A121" s="3">
        <v>33023</v>
      </c>
      <c r="B121">
        <v>1.2526999999999999</v>
      </c>
    </row>
    <row r="122" spans="1:2" x14ac:dyDescent="0.3">
      <c r="A122" s="3">
        <v>33024</v>
      </c>
      <c r="B122">
        <v>1.2383999999999999</v>
      </c>
    </row>
    <row r="123" spans="1:2" x14ac:dyDescent="0.3">
      <c r="A123" s="3">
        <v>33025</v>
      </c>
      <c r="B123">
        <v>1.2432000000000001</v>
      </c>
    </row>
    <row r="124" spans="1:2" x14ac:dyDescent="0.3">
      <c r="A124" s="3">
        <v>33028</v>
      </c>
      <c r="B124">
        <v>1.2373000000000001</v>
      </c>
    </row>
    <row r="125" spans="1:2" x14ac:dyDescent="0.3">
      <c r="A125" s="3">
        <v>33029</v>
      </c>
      <c r="B125">
        <v>1.2408999999999999</v>
      </c>
    </row>
    <row r="126" spans="1:2" x14ac:dyDescent="0.3">
      <c r="A126" s="3">
        <v>33030</v>
      </c>
      <c r="B126">
        <v>1.2444</v>
      </c>
    </row>
    <row r="127" spans="1:2" x14ac:dyDescent="0.3">
      <c r="A127" s="3">
        <v>33031</v>
      </c>
      <c r="B127">
        <v>1.2416</v>
      </c>
    </row>
    <row r="128" spans="1:2" x14ac:dyDescent="0.3">
      <c r="A128" s="3">
        <v>33032</v>
      </c>
      <c r="B128">
        <v>1.2376</v>
      </c>
    </row>
    <row r="129" spans="1:2" x14ac:dyDescent="0.3">
      <c r="A129" s="3">
        <v>33035</v>
      </c>
      <c r="B129">
        <v>1.2419</v>
      </c>
    </row>
    <row r="130" spans="1:2" x14ac:dyDescent="0.3">
      <c r="A130" s="3">
        <v>33036</v>
      </c>
      <c r="B130">
        <v>1.2426999999999999</v>
      </c>
    </row>
    <row r="131" spans="1:2" x14ac:dyDescent="0.3">
      <c r="A131" s="3">
        <v>33037</v>
      </c>
      <c r="B131">
        <v>1.2426999999999999</v>
      </c>
    </row>
    <row r="132" spans="1:2" x14ac:dyDescent="0.3">
      <c r="A132" s="3">
        <v>33038</v>
      </c>
      <c r="B132">
        <v>1.2441</v>
      </c>
    </row>
    <row r="133" spans="1:2" x14ac:dyDescent="0.3">
      <c r="A133" s="3">
        <v>33039</v>
      </c>
      <c r="B133">
        <v>1.2372000000000001</v>
      </c>
    </row>
    <row r="134" spans="1:2" x14ac:dyDescent="0.3">
      <c r="A134" s="3">
        <v>33042</v>
      </c>
      <c r="B134">
        <v>1.2492000000000001</v>
      </c>
    </row>
    <row r="135" spans="1:2" x14ac:dyDescent="0.3">
      <c r="A135" s="3">
        <v>33043</v>
      </c>
      <c r="B135">
        <v>1.2568999999999999</v>
      </c>
    </row>
    <row r="136" spans="1:2" x14ac:dyDescent="0.3">
      <c r="A136" s="3">
        <v>33044</v>
      </c>
      <c r="B136">
        <v>1.2507999999999999</v>
      </c>
    </row>
    <row r="137" spans="1:2" x14ac:dyDescent="0.3">
      <c r="A137" s="3">
        <v>33045</v>
      </c>
      <c r="B137">
        <v>1.2538</v>
      </c>
    </row>
    <row r="138" spans="1:2" x14ac:dyDescent="0.3">
      <c r="A138" s="3">
        <v>33046</v>
      </c>
      <c r="B138">
        <v>1.2541</v>
      </c>
    </row>
    <row r="139" spans="1:2" x14ac:dyDescent="0.3">
      <c r="A139" s="3">
        <v>33049</v>
      </c>
      <c r="B139">
        <v>1.256</v>
      </c>
    </row>
    <row r="140" spans="1:2" x14ac:dyDescent="0.3">
      <c r="A140" s="3">
        <v>33050</v>
      </c>
      <c r="B140">
        <v>1.2557</v>
      </c>
    </row>
    <row r="141" spans="1:2" x14ac:dyDescent="0.3">
      <c r="A141" s="3">
        <v>33051</v>
      </c>
      <c r="B141">
        <v>1.2648999999999999</v>
      </c>
    </row>
    <row r="142" spans="1:2" x14ac:dyDescent="0.3">
      <c r="A142" s="3">
        <v>33052</v>
      </c>
      <c r="B142">
        <v>1.2612000000000001</v>
      </c>
    </row>
    <row r="143" spans="1:2" x14ac:dyDescent="0.3">
      <c r="A143" s="3">
        <v>33053</v>
      </c>
      <c r="B143">
        <v>1.2625</v>
      </c>
    </row>
    <row r="144" spans="1:2" x14ac:dyDescent="0.3">
      <c r="A144" s="3">
        <v>33056</v>
      </c>
      <c r="B144">
        <v>1.27</v>
      </c>
    </row>
    <row r="145" spans="1:2" x14ac:dyDescent="0.3">
      <c r="A145" s="3">
        <v>33057</v>
      </c>
      <c r="B145">
        <v>1.2716000000000001</v>
      </c>
    </row>
    <row r="146" spans="1:2" x14ac:dyDescent="0.3">
      <c r="A146" s="3">
        <v>33058</v>
      </c>
      <c r="B146">
        <v>1.2793000000000001</v>
      </c>
    </row>
    <row r="147" spans="1:2" x14ac:dyDescent="0.3">
      <c r="A147" s="3">
        <v>33059</v>
      </c>
      <c r="B147">
        <v>1.2770999999999999</v>
      </c>
    </row>
    <row r="148" spans="1:2" x14ac:dyDescent="0.3">
      <c r="A148" s="3">
        <v>33060</v>
      </c>
      <c r="B148">
        <v>1.2741</v>
      </c>
    </row>
    <row r="149" spans="1:2" x14ac:dyDescent="0.3">
      <c r="A149" s="3">
        <v>33063</v>
      </c>
      <c r="B149">
        <v>1.2786</v>
      </c>
    </row>
    <row r="150" spans="1:2" x14ac:dyDescent="0.3">
      <c r="A150" s="3">
        <v>33064</v>
      </c>
      <c r="B150">
        <v>1.2821</v>
      </c>
    </row>
    <row r="151" spans="1:2" x14ac:dyDescent="0.3">
      <c r="A151" s="3">
        <v>33065</v>
      </c>
      <c r="B151">
        <v>1.2776000000000001</v>
      </c>
    </row>
    <row r="152" spans="1:2" x14ac:dyDescent="0.3">
      <c r="A152" s="3">
        <v>33066</v>
      </c>
      <c r="B152">
        <v>1.2688999999999999</v>
      </c>
    </row>
    <row r="153" spans="1:2" x14ac:dyDescent="0.3">
      <c r="A153" s="3">
        <v>33067</v>
      </c>
      <c r="B153">
        <v>1.2793000000000001</v>
      </c>
    </row>
    <row r="154" spans="1:2" x14ac:dyDescent="0.3">
      <c r="A154" s="3">
        <v>33070</v>
      </c>
      <c r="B154">
        <v>1.2736000000000001</v>
      </c>
    </row>
    <row r="155" spans="1:2" x14ac:dyDescent="0.3">
      <c r="A155" s="3">
        <v>33071</v>
      </c>
      <c r="B155">
        <v>1.276</v>
      </c>
    </row>
    <row r="156" spans="1:2" x14ac:dyDescent="0.3">
      <c r="A156" s="3">
        <v>33072</v>
      </c>
      <c r="B156">
        <v>1.2847</v>
      </c>
    </row>
    <row r="157" spans="1:2" x14ac:dyDescent="0.3">
      <c r="A157" s="3">
        <v>33073</v>
      </c>
      <c r="B157">
        <v>1.2810999999999999</v>
      </c>
    </row>
    <row r="158" spans="1:2" x14ac:dyDescent="0.3">
      <c r="A158" s="3">
        <v>33074</v>
      </c>
      <c r="B158">
        <v>1.2824</v>
      </c>
    </row>
    <row r="159" spans="1:2" x14ac:dyDescent="0.3">
      <c r="A159" s="3">
        <v>33077</v>
      </c>
      <c r="B159">
        <v>1.2913000000000001</v>
      </c>
    </row>
    <row r="160" spans="1:2" x14ac:dyDescent="0.3">
      <c r="A160" s="3">
        <v>33078</v>
      </c>
      <c r="B160">
        <v>1.2965</v>
      </c>
    </row>
    <row r="161" spans="1:2" x14ac:dyDescent="0.3">
      <c r="A161" s="3">
        <v>33079</v>
      </c>
      <c r="B161">
        <v>1.2977000000000001</v>
      </c>
    </row>
    <row r="162" spans="1:2" x14ac:dyDescent="0.3">
      <c r="A162" s="3">
        <v>33080</v>
      </c>
      <c r="B162">
        <v>1.2984</v>
      </c>
    </row>
    <row r="163" spans="1:2" x14ac:dyDescent="0.3">
      <c r="A163" s="3">
        <v>33081</v>
      </c>
      <c r="B163">
        <v>1.3033000000000001</v>
      </c>
    </row>
    <row r="164" spans="1:2" x14ac:dyDescent="0.3">
      <c r="A164" s="3">
        <v>33084</v>
      </c>
      <c r="B164">
        <v>1.3091999999999999</v>
      </c>
    </row>
    <row r="165" spans="1:2" x14ac:dyDescent="0.3">
      <c r="A165" s="3">
        <v>33085</v>
      </c>
      <c r="B165">
        <v>1.3235999999999999</v>
      </c>
    </row>
    <row r="166" spans="1:2" x14ac:dyDescent="0.3">
      <c r="A166" s="3">
        <v>33086</v>
      </c>
      <c r="B166">
        <v>1.3216999999999999</v>
      </c>
    </row>
    <row r="167" spans="1:2" x14ac:dyDescent="0.3">
      <c r="A167" s="3">
        <v>33087</v>
      </c>
      <c r="B167">
        <v>1.3136999999999999</v>
      </c>
    </row>
    <row r="168" spans="1:2" x14ac:dyDescent="0.3">
      <c r="A168" s="3">
        <v>33088</v>
      </c>
      <c r="B168">
        <v>1.3228</v>
      </c>
    </row>
    <row r="169" spans="1:2" x14ac:dyDescent="0.3">
      <c r="A169" s="3">
        <v>33091</v>
      </c>
      <c r="B169">
        <v>1.3372999999999999</v>
      </c>
    </row>
    <row r="170" spans="1:2" x14ac:dyDescent="0.3">
      <c r="A170" s="3">
        <v>33092</v>
      </c>
      <c r="B170">
        <v>1.3338999999999999</v>
      </c>
    </row>
    <row r="171" spans="1:2" x14ac:dyDescent="0.3">
      <c r="A171" s="3">
        <v>33093</v>
      </c>
      <c r="B171">
        <v>1.3203</v>
      </c>
    </row>
    <row r="172" spans="1:2" x14ac:dyDescent="0.3">
      <c r="A172" s="3">
        <v>33094</v>
      </c>
      <c r="B172">
        <v>1.3216999999999999</v>
      </c>
    </row>
    <row r="173" spans="1:2" x14ac:dyDescent="0.3">
      <c r="A173" s="3">
        <v>33095</v>
      </c>
      <c r="B173">
        <v>1.3203</v>
      </c>
    </row>
    <row r="174" spans="1:2" x14ac:dyDescent="0.3">
      <c r="A174" s="3">
        <v>33098</v>
      </c>
      <c r="B174">
        <v>1.3364</v>
      </c>
    </row>
    <row r="175" spans="1:2" x14ac:dyDescent="0.3">
      <c r="A175" s="3">
        <v>33099</v>
      </c>
      <c r="B175">
        <v>1.3399000000000001</v>
      </c>
    </row>
    <row r="176" spans="1:2" x14ac:dyDescent="0.3">
      <c r="A176" s="3">
        <v>33100</v>
      </c>
      <c r="B176">
        <v>1.3512</v>
      </c>
    </row>
    <row r="177" spans="1:2" x14ac:dyDescent="0.3">
      <c r="A177" s="3">
        <v>33101</v>
      </c>
      <c r="B177">
        <v>1.3463000000000001</v>
      </c>
    </row>
    <row r="178" spans="1:2" x14ac:dyDescent="0.3">
      <c r="A178" s="3">
        <v>33102</v>
      </c>
      <c r="B178">
        <v>1.3543000000000001</v>
      </c>
    </row>
    <row r="179" spans="1:2" x14ac:dyDescent="0.3">
      <c r="A179" s="3">
        <v>33105</v>
      </c>
      <c r="B179">
        <v>1.3474999999999999</v>
      </c>
    </row>
    <row r="180" spans="1:2" x14ac:dyDescent="0.3">
      <c r="A180" s="3">
        <v>33106</v>
      </c>
      <c r="B180">
        <v>1.3483000000000001</v>
      </c>
    </row>
    <row r="181" spans="1:2" x14ac:dyDescent="0.3">
      <c r="A181" s="3">
        <v>33107</v>
      </c>
      <c r="B181">
        <v>1.3493999999999999</v>
      </c>
    </row>
    <row r="182" spans="1:2" x14ac:dyDescent="0.3">
      <c r="A182" s="3">
        <v>33108</v>
      </c>
      <c r="B182">
        <v>1.3545</v>
      </c>
    </row>
    <row r="183" spans="1:2" x14ac:dyDescent="0.3">
      <c r="A183" s="3">
        <v>33109</v>
      </c>
      <c r="B183">
        <v>1.3526</v>
      </c>
    </row>
    <row r="184" spans="1:2" x14ac:dyDescent="0.3">
      <c r="A184" s="3">
        <v>33113</v>
      </c>
      <c r="B184">
        <v>1.3541000000000001</v>
      </c>
    </row>
    <row r="185" spans="1:2" x14ac:dyDescent="0.3">
      <c r="A185" s="3">
        <v>33114</v>
      </c>
      <c r="B185">
        <v>1.351</v>
      </c>
    </row>
    <row r="186" spans="1:2" x14ac:dyDescent="0.3">
      <c r="A186" s="3">
        <v>33115</v>
      </c>
      <c r="B186">
        <v>1.3416999999999999</v>
      </c>
    </row>
    <row r="187" spans="1:2" x14ac:dyDescent="0.3">
      <c r="A187" s="3">
        <v>33116</v>
      </c>
      <c r="B187">
        <v>1.3311999999999999</v>
      </c>
    </row>
    <row r="188" spans="1:2" x14ac:dyDescent="0.3">
      <c r="A188" s="3">
        <v>33119</v>
      </c>
      <c r="B188">
        <v>1.3249</v>
      </c>
    </row>
    <row r="189" spans="1:2" x14ac:dyDescent="0.3">
      <c r="A189" s="3">
        <v>33120</v>
      </c>
      <c r="B189">
        <v>1.325</v>
      </c>
    </row>
    <row r="190" spans="1:2" x14ac:dyDescent="0.3">
      <c r="A190" s="3">
        <v>33121</v>
      </c>
      <c r="B190">
        <v>1.3387</v>
      </c>
    </row>
    <row r="191" spans="1:2" x14ac:dyDescent="0.3">
      <c r="A191" s="3">
        <v>33122</v>
      </c>
      <c r="B191">
        <v>1.3445</v>
      </c>
    </row>
    <row r="192" spans="1:2" x14ac:dyDescent="0.3">
      <c r="A192" s="3">
        <v>33123</v>
      </c>
      <c r="B192">
        <v>1.3389</v>
      </c>
    </row>
    <row r="193" spans="1:2" x14ac:dyDescent="0.3">
      <c r="A193" s="3">
        <v>33126</v>
      </c>
      <c r="B193">
        <v>1.3277999999999999</v>
      </c>
    </row>
    <row r="194" spans="1:2" x14ac:dyDescent="0.3">
      <c r="A194" s="3">
        <v>33127</v>
      </c>
      <c r="B194">
        <v>1.3171999999999999</v>
      </c>
    </row>
    <row r="195" spans="1:2" x14ac:dyDescent="0.3">
      <c r="A195" s="3">
        <v>33128</v>
      </c>
      <c r="B195">
        <v>1.3232999999999999</v>
      </c>
    </row>
    <row r="196" spans="1:2" x14ac:dyDescent="0.3">
      <c r="A196" s="3">
        <v>33129</v>
      </c>
      <c r="B196">
        <v>1.3222</v>
      </c>
    </row>
    <row r="197" spans="1:2" x14ac:dyDescent="0.3">
      <c r="A197" s="3">
        <v>33130</v>
      </c>
      <c r="B197">
        <v>1.3416999999999999</v>
      </c>
    </row>
    <row r="198" spans="1:2" x14ac:dyDescent="0.3">
      <c r="A198" s="3">
        <v>33133</v>
      </c>
      <c r="B198">
        <v>1.3481000000000001</v>
      </c>
    </row>
    <row r="199" spans="1:2" x14ac:dyDescent="0.3">
      <c r="A199" s="3">
        <v>33134</v>
      </c>
      <c r="B199">
        <v>1.3526</v>
      </c>
    </row>
    <row r="200" spans="1:2" x14ac:dyDescent="0.3">
      <c r="A200" s="3">
        <v>33135</v>
      </c>
      <c r="B200">
        <v>1.3373999999999999</v>
      </c>
    </row>
    <row r="201" spans="1:2" x14ac:dyDescent="0.3">
      <c r="A201" s="3">
        <v>33136</v>
      </c>
      <c r="B201">
        <v>1.3280000000000001</v>
      </c>
    </row>
    <row r="202" spans="1:2" x14ac:dyDescent="0.3">
      <c r="A202" s="3">
        <v>33137</v>
      </c>
      <c r="B202">
        <v>1.3323</v>
      </c>
    </row>
    <row r="203" spans="1:2" x14ac:dyDescent="0.3">
      <c r="A203" s="3">
        <v>33140</v>
      </c>
      <c r="B203">
        <v>1.3433999999999999</v>
      </c>
    </row>
    <row r="204" spans="1:2" x14ac:dyDescent="0.3">
      <c r="A204" s="3">
        <v>33141</v>
      </c>
      <c r="B204">
        <v>1.3416999999999999</v>
      </c>
    </row>
    <row r="205" spans="1:2" x14ac:dyDescent="0.3">
      <c r="A205" s="3">
        <v>33142</v>
      </c>
      <c r="B205">
        <v>1.3365</v>
      </c>
    </row>
    <row r="206" spans="1:2" x14ac:dyDescent="0.3">
      <c r="A206" s="3">
        <v>33143</v>
      </c>
      <c r="B206">
        <v>1.3348</v>
      </c>
    </row>
    <row r="207" spans="1:2" x14ac:dyDescent="0.3">
      <c r="A207" s="3">
        <v>33144</v>
      </c>
      <c r="B207">
        <v>1.3380000000000001</v>
      </c>
    </row>
    <row r="208" spans="1:2" x14ac:dyDescent="0.3">
      <c r="A208" s="3">
        <v>33147</v>
      </c>
      <c r="B208">
        <v>1.3508</v>
      </c>
    </row>
    <row r="209" spans="1:2" x14ac:dyDescent="0.3">
      <c r="A209" s="3">
        <v>33148</v>
      </c>
      <c r="B209">
        <v>1.3466</v>
      </c>
    </row>
    <row r="210" spans="1:2" x14ac:dyDescent="0.3">
      <c r="A210" s="3">
        <v>33149</v>
      </c>
      <c r="B210">
        <v>1.3533999999999999</v>
      </c>
    </row>
    <row r="211" spans="1:2" x14ac:dyDescent="0.3">
      <c r="A211" s="3">
        <v>33150</v>
      </c>
      <c r="B211">
        <v>1.3633</v>
      </c>
    </row>
    <row r="212" spans="1:2" x14ac:dyDescent="0.3">
      <c r="A212" s="3">
        <v>33151</v>
      </c>
      <c r="B212">
        <v>1.3631</v>
      </c>
    </row>
    <row r="213" spans="1:2" x14ac:dyDescent="0.3">
      <c r="A213" s="3">
        <v>33154</v>
      </c>
      <c r="B213">
        <v>1.3652</v>
      </c>
    </row>
    <row r="214" spans="1:2" x14ac:dyDescent="0.3">
      <c r="A214" s="3">
        <v>33155</v>
      </c>
      <c r="B214">
        <v>1.3725000000000001</v>
      </c>
    </row>
    <row r="215" spans="1:2" x14ac:dyDescent="0.3">
      <c r="A215" s="3">
        <v>33156</v>
      </c>
      <c r="B215">
        <v>1.3716999999999999</v>
      </c>
    </row>
    <row r="216" spans="1:2" x14ac:dyDescent="0.3">
      <c r="A216" s="3">
        <v>33157</v>
      </c>
      <c r="B216">
        <v>1.3646</v>
      </c>
    </row>
    <row r="217" spans="1:2" x14ac:dyDescent="0.3">
      <c r="A217" s="3">
        <v>33158</v>
      </c>
      <c r="B217">
        <v>1.3768</v>
      </c>
    </row>
    <row r="218" spans="1:2" x14ac:dyDescent="0.3">
      <c r="A218" s="3">
        <v>33161</v>
      </c>
      <c r="B218">
        <v>1.3756999999999999</v>
      </c>
    </row>
    <row r="219" spans="1:2" x14ac:dyDescent="0.3">
      <c r="A219" s="3">
        <v>33162</v>
      </c>
      <c r="B219">
        <v>1.3801000000000001</v>
      </c>
    </row>
    <row r="220" spans="1:2" x14ac:dyDescent="0.3">
      <c r="A220" s="3">
        <v>33163</v>
      </c>
      <c r="B220">
        <v>1.3881000000000001</v>
      </c>
    </row>
    <row r="221" spans="1:2" x14ac:dyDescent="0.3">
      <c r="A221" s="3">
        <v>33164</v>
      </c>
      <c r="B221">
        <v>1.3857999999999999</v>
      </c>
    </row>
    <row r="222" spans="1:2" x14ac:dyDescent="0.3">
      <c r="A222" s="3">
        <v>33165</v>
      </c>
      <c r="B222">
        <v>1.3914</v>
      </c>
    </row>
    <row r="223" spans="1:2" x14ac:dyDescent="0.3">
      <c r="A223" s="3">
        <v>33168</v>
      </c>
      <c r="B223">
        <v>1.3845000000000001</v>
      </c>
    </row>
    <row r="224" spans="1:2" x14ac:dyDescent="0.3">
      <c r="A224" s="3">
        <v>33169</v>
      </c>
      <c r="B224">
        <v>1.3799000000000001</v>
      </c>
    </row>
    <row r="225" spans="1:2" x14ac:dyDescent="0.3">
      <c r="A225" s="3">
        <v>33170</v>
      </c>
      <c r="B225">
        <v>1.3864000000000001</v>
      </c>
    </row>
    <row r="226" spans="1:2" x14ac:dyDescent="0.3">
      <c r="A226" s="3">
        <v>33171</v>
      </c>
      <c r="B226">
        <v>1.3889</v>
      </c>
    </row>
    <row r="227" spans="1:2" x14ac:dyDescent="0.3">
      <c r="A227" s="3">
        <v>33172</v>
      </c>
      <c r="B227">
        <v>1.381</v>
      </c>
    </row>
    <row r="228" spans="1:2" x14ac:dyDescent="0.3">
      <c r="A228" s="3">
        <v>33175</v>
      </c>
      <c r="B228">
        <v>1.3831</v>
      </c>
    </row>
    <row r="229" spans="1:2" x14ac:dyDescent="0.3">
      <c r="A229" s="3">
        <v>33176</v>
      </c>
      <c r="B229">
        <v>1.3735999999999999</v>
      </c>
    </row>
    <row r="230" spans="1:2" x14ac:dyDescent="0.3">
      <c r="A230" s="3">
        <v>33177</v>
      </c>
      <c r="B230">
        <v>1.3814</v>
      </c>
    </row>
    <row r="231" spans="1:2" x14ac:dyDescent="0.3">
      <c r="A231" s="3">
        <v>33178</v>
      </c>
      <c r="B231">
        <v>1.3881000000000001</v>
      </c>
    </row>
    <row r="232" spans="1:2" x14ac:dyDescent="0.3">
      <c r="A232" s="3">
        <v>33179</v>
      </c>
      <c r="B232">
        <v>1.3936999999999999</v>
      </c>
    </row>
    <row r="233" spans="1:2" x14ac:dyDescent="0.3">
      <c r="A233" s="3">
        <v>33182</v>
      </c>
      <c r="B233">
        <v>1.401</v>
      </c>
    </row>
    <row r="234" spans="1:2" x14ac:dyDescent="0.3">
      <c r="A234" s="3">
        <v>33183</v>
      </c>
      <c r="B234">
        <v>1.4096</v>
      </c>
    </row>
    <row r="235" spans="1:2" x14ac:dyDescent="0.3">
      <c r="A235" s="3">
        <v>33184</v>
      </c>
      <c r="B235">
        <v>1.413</v>
      </c>
    </row>
    <row r="236" spans="1:2" x14ac:dyDescent="0.3">
      <c r="A236" s="3">
        <v>33185</v>
      </c>
      <c r="B236">
        <v>1.4006000000000001</v>
      </c>
    </row>
    <row r="237" spans="1:2" x14ac:dyDescent="0.3">
      <c r="A237" s="3">
        <v>33186</v>
      </c>
      <c r="B237">
        <v>1.4041000000000001</v>
      </c>
    </row>
    <row r="238" spans="1:2" x14ac:dyDescent="0.3">
      <c r="A238" s="3">
        <v>33189</v>
      </c>
      <c r="B238">
        <v>1.4128000000000001</v>
      </c>
    </row>
    <row r="239" spans="1:2" x14ac:dyDescent="0.3">
      <c r="A239" s="3">
        <v>33190</v>
      </c>
      <c r="B239">
        <v>1.4139999999999999</v>
      </c>
    </row>
    <row r="240" spans="1:2" x14ac:dyDescent="0.3">
      <c r="A240" s="3">
        <v>33191</v>
      </c>
      <c r="B240">
        <v>1.4177999999999999</v>
      </c>
    </row>
    <row r="241" spans="1:2" x14ac:dyDescent="0.3">
      <c r="A241" s="3">
        <v>33192</v>
      </c>
      <c r="B241">
        <v>1.4116</v>
      </c>
    </row>
    <row r="242" spans="1:2" x14ac:dyDescent="0.3">
      <c r="A242" s="3">
        <v>33193</v>
      </c>
      <c r="B242">
        <v>1.4188000000000001</v>
      </c>
    </row>
    <row r="243" spans="1:2" x14ac:dyDescent="0.3">
      <c r="A243" s="3">
        <v>33196</v>
      </c>
      <c r="B243">
        <v>1.4211</v>
      </c>
    </row>
    <row r="244" spans="1:2" x14ac:dyDescent="0.3">
      <c r="A244" s="3">
        <v>33197</v>
      </c>
      <c r="B244">
        <v>1.4137999999999999</v>
      </c>
    </row>
    <row r="245" spans="1:2" x14ac:dyDescent="0.3">
      <c r="A245" s="3">
        <v>33198</v>
      </c>
      <c r="B245">
        <v>1.4137999999999999</v>
      </c>
    </row>
    <row r="246" spans="1:2" x14ac:dyDescent="0.3">
      <c r="A246" s="3">
        <v>33199</v>
      </c>
      <c r="B246">
        <v>1.4104000000000001</v>
      </c>
    </row>
    <row r="247" spans="1:2" x14ac:dyDescent="0.3">
      <c r="A247" s="3">
        <v>33200</v>
      </c>
      <c r="B247">
        <v>1.4055</v>
      </c>
    </row>
    <row r="248" spans="1:2" x14ac:dyDescent="0.3">
      <c r="A248" s="3">
        <v>33203</v>
      </c>
      <c r="B248">
        <v>1.3994</v>
      </c>
    </row>
    <row r="249" spans="1:2" x14ac:dyDescent="0.3">
      <c r="A249" s="3">
        <v>33204</v>
      </c>
      <c r="B249">
        <v>1.4102000000000001</v>
      </c>
    </row>
    <row r="250" spans="1:2" x14ac:dyDescent="0.3">
      <c r="A250" s="3">
        <v>33205</v>
      </c>
      <c r="B250">
        <v>1.4073</v>
      </c>
    </row>
    <row r="251" spans="1:2" x14ac:dyDescent="0.3">
      <c r="A251" s="3">
        <v>33206</v>
      </c>
      <c r="B251">
        <v>1.4036999999999999</v>
      </c>
    </row>
    <row r="252" spans="1:2" x14ac:dyDescent="0.3">
      <c r="A252" s="3">
        <v>33207</v>
      </c>
      <c r="B252">
        <v>1.3891</v>
      </c>
    </row>
    <row r="253" spans="1:2" x14ac:dyDescent="0.3">
      <c r="A253" s="3">
        <v>33210</v>
      </c>
      <c r="B253">
        <v>1.3849</v>
      </c>
    </row>
    <row r="254" spans="1:2" x14ac:dyDescent="0.3">
      <c r="A254" s="3">
        <v>33211</v>
      </c>
      <c r="B254">
        <v>1.3887</v>
      </c>
    </row>
    <row r="255" spans="1:2" x14ac:dyDescent="0.3">
      <c r="A255" s="3">
        <v>33212</v>
      </c>
      <c r="B255">
        <v>1.3881000000000001</v>
      </c>
    </row>
    <row r="256" spans="1:2" x14ac:dyDescent="0.3">
      <c r="A256" s="3">
        <v>33213</v>
      </c>
      <c r="B256">
        <v>1.3967000000000001</v>
      </c>
    </row>
    <row r="257" spans="1:2" x14ac:dyDescent="0.3">
      <c r="A257" s="3">
        <v>33214</v>
      </c>
      <c r="B257">
        <v>1.4073</v>
      </c>
    </row>
    <row r="258" spans="1:2" x14ac:dyDescent="0.3">
      <c r="A258" s="3">
        <v>33217</v>
      </c>
      <c r="B258">
        <v>1.4168000000000001</v>
      </c>
    </row>
    <row r="259" spans="1:2" x14ac:dyDescent="0.3">
      <c r="A259" s="3">
        <v>33218</v>
      </c>
      <c r="B259">
        <v>1.4106000000000001</v>
      </c>
    </row>
    <row r="260" spans="1:2" x14ac:dyDescent="0.3">
      <c r="A260" s="3">
        <v>33219</v>
      </c>
      <c r="B260">
        <v>1.4094</v>
      </c>
    </row>
    <row r="261" spans="1:2" x14ac:dyDescent="0.3">
      <c r="A261" s="3">
        <v>33220</v>
      </c>
      <c r="B261">
        <v>1.4077</v>
      </c>
    </row>
    <row r="262" spans="1:2" x14ac:dyDescent="0.3">
      <c r="A262" s="3">
        <v>33221</v>
      </c>
      <c r="B262">
        <v>1.4036999999999999</v>
      </c>
    </row>
    <row r="263" spans="1:2" x14ac:dyDescent="0.3">
      <c r="A263" s="3">
        <v>33224</v>
      </c>
      <c r="B263">
        <v>1.3994</v>
      </c>
    </row>
    <row r="264" spans="1:2" x14ac:dyDescent="0.3">
      <c r="A264" s="3">
        <v>33225</v>
      </c>
      <c r="B264">
        <v>1.4012</v>
      </c>
    </row>
    <row r="265" spans="1:2" x14ac:dyDescent="0.3">
      <c r="A265" s="3">
        <v>33226</v>
      </c>
      <c r="B265">
        <v>1.4062999999999999</v>
      </c>
    </row>
    <row r="266" spans="1:2" x14ac:dyDescent="0.3">
      <c r="A266" s="3">
        <v>33227</v>
      </c>
      <c r="B266">
        <v>1.3917999999999999</v>
      </c>
    </row>
    <row r="267" spans="1:2" x14ac:dyDescent="0.3">
      <c r="A267" s="3">
        <v>33228</v>
      </c>
      <c r="B267">
        <v>1.365</v>
      </c>
    </row>
    <row r="268" spans="1:2" x14ac:dyDescent="0.3">
      <c r="A268" s="3">
        <v>33231</v>
      </c>
      <c r="B268">
        <v>1.3548</v>
      </c>
    </row>
    <row r="269" spans="1:2" x14ac:dyDescent="0.3">
      <c r="A269" s="3">
        <v>33234</v>
      </c>
      <c r="B269">
        <v>1.3614999999999999</v>
      </c>
    </row>
    <row r="270" spans="1:2" x14ac:dyDescent="0.3">
      <c r="A270" s="3">
        <v>33235</v>
      </c>
      <c r="B270">
        <v>1.3857999999999999</v>
      </c>
    </row>
    <row r="271" spans="1:2" x14ac:dyDescent="0.3">
      <c r="A271" s="3">
        <v>33238</v>
      </c>
      <c r="B271">
        <v>1.3908</v>
      </c>
    </row>
    <row r="272" spans="1:2" x14ac:dyDescent="0.3">
      <c r="A272" s="3">
        <v>33240</v>
      </c>
      <c r="B272">
        <v>1.3955</v>
      </c>
    </row>
    <row r="273" spans="1:2" x14ac:dyDescent="0.3">
      <c r="A273" s="3">
        <v>33241</v>
      </c>
      <c r="B273">
        <v>1.3958999999999999</v>
      </c>
    </row>
    <row r="274" spans="1:2" x14ac:dyDescent="0.3">
      <c r="A274" s="3">
        <v>33242</v>
      </c>
      <c r="B274">
        <v>1.3854</v>
      </c>
    </row>
    <row r="275" spans="1:2" x14ac:dyDescent="0.3">
      <c r="A275" s="3">
        <v>33245</v>
      </c>
      <c r="B275">
        <v>1.3622000000000001</v>
      </c>
    </row>
    <row r="276" spans="1:2" x14ac:dyDescent="0.3">
      <c r="A276" s="3">
        <v>33246</v>
      </c>
      <c r="B276">
        <v>1.3609</v>
      </c>
    </row>
    <row r="277" spans="1:2" x14ac:dyDescent="0.3">
      <c r="A277" s="3">
        <v>33247</v>
      </c>
      <c r="B277">
        <v>1.3744000000000001</v>
      </c>
    </row>
    <row r="278" spans="1:2" x14ac:dyDescent="0.3">
      <c r="A278" s="3">
        <v>33248</v>
      </c>
      <c r="B278">
        <v>1.3620000000000001</v>
      </c>
    </row>
    <row r="279" spans="1:2" x14ac:dyDescent="0.3">
      <c r="A279" s="3">
        <v>33249</v>
      </c>
      <c r="B279">
        <v>1.3622000000000001</v>
      </c>
    </row>
    <row r="280" spans="1:2" x14ac:dyDescent="0.3">
      <c r="A280" s="3">
        <v>33252</v>
      </c>
      <c r="B280">
        <v>1.3519000000000001</v>
      </c>
    </row>
    <row r="281" spans="1:2" x14ac:dyDescent="0.3">
      <c r="A281" s="3">
        <v>33253</v>
      </c>
      <c r="B281">
        <v>1.3523000000000001</v>
      </c>
    </row>
    <row r="282" spans="1:2" x14ac:dyDescent="0.3">
      <c r="A282" s="3">
        <v>33254</v>
      </c>
      <c r="B282">
        <v>1.3498999999999999</v>
      </c>
    </row>
    <row r="283" spans="1:2" x14ac:dyDescent="0.3">
      <c r="A283" s="3">
        <v>33255</v>
      </c>
      <c r="B283">
        <v>1.3738000000000001</v>
      </c>
    </row>
    <row r="284" spans="1:2" x14ac:dyDescent="0.3">
      <c r="A284" s="3">
        <v>33256</v>
      </c>
      <c r="B284">
        <v>1.3839000000000001</v>
      </c>
    </row>
    <row r="285" spans="1:2" x14ac:dyDescent="0.3">
      <c r="A285" s="3">
        <v>33259</v>
      </c>
      <c r="B285">
        <v>1.397</v>
      </c>
    </row>
    <row r="286" spans="1:2" x14ac:dyDescent="0.3">
      <c r="A286" s="3">
        <v>33260</v>
      </c>
      <c r="B286">
        <v>1.393</v>
      </c>
    </row>
    <row r="287" spans="1:2" x14ac:dyDescent="0.3">
      <c r="A287" s="3">
        <v>33261</v>
      </c>
      <c r="B287">
        <v>1.3961000000000001</v>
      </c>
    </row>
    <row r="288" spans="1:2" x14ac:dyDescent="0.3">
      <c r="A288" s="3">
        <v>33262</v>
      </c>
      <c r="B288">
        <v>1.4085000000000001</v>
      </c>
    </row>
    <row r="289" spans="1:2" x14ac:dyDescent="0.3">
      <c r="A289" s="3">
        <v>33263</v>
      </c>
      <c r="B289">
        <v>1.4012</v>
      </c>
    </row>
    <row r="290" spans="1:2" x14ac:dyDescent="0.3">
      <c r="A290" s="3">
        <v>33266</v>
      </c>
      <c r="B290">
        <v>1.4027000000000001</v>
      </c>
    </row>
    <row r="291" spans="1:2" x14ac:dyDescent="0.3">
      <c r="A291" s="3">
        <v>33267</v>
      </c>
      <c r="B291">
        <v>1.4062999999999999</v>
      </c>
    </row>
    <row r="292" spans="1:2" x14ac:dyDescent="0.3">
      <c r="A292" s="3">
        <v>33268</v>
      </c>
      <c r="B292">
        <v>1.3945000000000001</v>
      </c>
    </row>
    <row r="293" spans="1:2" x14ac:dyDescent="0.3">
      <c r="A293" s="3">
        <v>33269</v>
      </c>
      <c r="B293">
        <v>1.4069</v>
      </c>
    </row>
    <row r="294" spans="1:2" x14ac:dyDescent="0.3">
      <c r="A294" s="3">
        <v>33270</v>
      </c>
      <c r="B294">
        <v>1.4211</v>
      </c>
    </row>
    <row r="295" spans="1:2" x14ac:dyDescent="0.3">
      <c r="A295" s="3">
        <v>33273</v>
      </c>
      <c r="B295">
        <v>1.4233</v>
      </c>
    </row>
    <row r="296" spans="1:2" x14ac:dyDescent="0.3">
      <c r="A296" s="3">
        <v>33274</v>
      </c>
      <c r="B296">
        <v>1.4274</v>
      </c>
    </row>
    <row r="297" spans="1:2" x14ac:dyDescent="0.3">
      <c r="A297" s="3">
        <v>33275</v>
      </c>
      <c r="B297">
        <v>1.4359999999999999</v>
      </c>
    </row>
    <row r="298" spans="1:2" x14ac:dyDescent="0.3">
      <c r="A298" s="3">
        <v>33276</v>
      </c>
      <c r="B298">
        <v>1.4372</v>
      </c>
    </row>
    <row r="299" spans="1:2" x14ac:dyDescent="0.3">
      <c r="A299" s="3">
        <v>33277</v>
      </c>
      <c r="B299">
        <v>1.4312</v>
      </c>
    </row>
    <row r="300" spans="1:2" x14ac:dyDescent="0.3">
      <c r="A300" s="3">
        <v>33280</v>
      </c>
      <c r="B300">
        <v>1.4376</v>
      </c>
    </row>
    <row r="301" spans="1:2" x14ac:dyDescent="0.3">
      <c r="A301" s="3">
        <v>33281</v>
      </c>
      <c r="B301">
        <v>1.4359999999999999</v>
      </c>
    </row>
    <row r="302" spans="1:2" x14ac:dyDescent="0.3">
      <c r="A302" s="3">
        <v>33282</v>
      </c>
      <c r="B302">
        <v>1.4329000000000001</v>
      </c>
    </row>
    <row r="303" spans="1:2" x14ac:dyDescent="0.3">
      <c r="A303" s="3">
        <v>33283</v>
      </c>
      <c r="B303">
        <v>1.4260999999999999</v>
      </c>
    </row>
    <row r="304" spans="1:2" x14ac:dyDescent="0.3">
      <c r="A304" s="3">
        <v>33284</v>
      </c>
      <c r="B304">
        <v>1.4137999999999999</v>
      </c>
    </row>
    <row r="305" spans="1:2" x14ac:dyDescent="0.3">
      <c r="A305" s="3">
        <v>33287</v>
      </c>
      <c r="B305">
        <v>1.4071</v>
      </c>
    </row>
    <row r="306" spans="1:2" x14ac:dyDescent="0.3">
      <c r="A306" s="3">
        <v>33288</v>
      </c>
      <c r="B306">
        <v>1.4035</v>
      </c>
    </row>
    <row r="307" spans="1:2" x14ac:dyDescent="0.3">
      <c r="A307" s="3">
        <v>33289</v>
      </c>
      <c r="B307">
        <v>1.3961000000000001</v>
      </c>
    </row>
    <row r="308" spans="1:2" x14ac:dyDescent="0.3">
      <c r="A308" s="3">
        <v>33290</v>
      </c>
      <c r="B308">
        <v>1.4018999999999999</v>
      </c>
    </row>
    <row r="309" spans="1:2" x14ac:dyDescent="0.3">
      <c r="A309" s="3">
        <v>33291</v>
      </c>
      <c r="B309">
        <v>1.3958999999999999</v>
      </c>
    </row>
    <row r="310" spans="1:2" x14ac:dyDescent="0.3">
      <c r="A310" s="3">
        <v>33294</v>
      </c>
      <c r="B310">
        <v>1.3735999999999999</v>
      </c>
    </row>
    <row r="311" spans="1:2" x14ac:dyDescent="0.3">
      <c r="A311" s="3">
        <v>33295</v>
      </c>
      <c r="B311">
        <v>1.3702000000000001</v>
      </c>
    </row>
    <row r="312" spans="1:2" x14ac:dyDescent="0.3">
      <c r="A312" s="3">
        <v>33296</v>
      </c>
      <c r="B312">
        <v>1.3735999999999999</v>
      </c>
    </row>
    <row r="313" spans="1:2" x14ac:dyDescent="0.3">
      <c r="A313" s="3">
        <v>33297</v>
      </c>
      <c r="B313">
        <v>1.371</v>
      </c>
    </row>
    <row r="314" spans="1:2" x14ac:dyDescent="0.3">
      <c r="A314" s="3">
        <v>33298</v>
      </c>
      <c r="B314">
        <v>1.3624000000000001</v>
      </c>
    </row>
    <row r="315" spans="1:2" x14ac:dyDescent="0.3">
      <c r="A315" s="3">
        <v>33301</v>
      </c>
      <c r="B315">
        <v>1.3611</v>
      </c>
    </row>
    <row r="316" spans="1:2" x14ac:dyDescent="0.3">
      <c r="A316" s="3">
        <v>33302</v>
      </c>
      <c r="B316">
        <v>1.3660999999999999</v>
      </c>
    </row>
    <row r="317" spans="1:2" x14ac:dyDescent="0.3">
      <c r="A317" s="3">
        <v>33303</v>
      </c>
      <c r="B317">
        <v>1.3512</v>
      </c>
    </row>
    <row r="318" spans="1:2" x14ac:dyDescent="0.3">
      <c r="A318" s="3">
        <v>33304</v>
      </c>
      <c r="B318">
        <v>1.3525</v>
      </c>
    </row>
    <row r="319" spans="1:2" x14ac:dyDescent="0.3">
      <c r="A319" s="3">
        <v>33305</v>
      </c>
      <c r="B319">
        <v>1.3371</v>
      </c>
    </row>
    <row r="320" spans="1:2" x14ac:dyDescent="0.3">
      <c r="A320" s="3">
        <v>33308</v>
      </c>
      <c r="B320">
        <v>1.3264</v>
      </c>
    </row>
    <row r="321" spans="1:2" x14ac:dyDescent="0.3">
      <c r="A321" s="3">
        <v>33309</v>
      </c>
      <c r="B321">
        <v>1.3298000000000001</v>
      </c>
    </row>
    <row r="322" spans="1:2" x14ac:dyDescent="0.3">
      <c r="A322" s="3">
        <v>33310</v>
      </c>
      <c r="B322">
        <v>1.3240000000000001</v>
      </c>
    </row>
    <row r="323" spans="1:2" x14ac:dyDescent="0.3">
      <c r="A323" s="3">
        <v>33311</v>
      </c>
      <c r="B323">
        <v>1.3242</v>
      </c>
    </row>
    <row r="324" spans="1:2" x14ac:dyDescent="0.3">
      <c r="A324" s="3">
        <v>33312</v>
      </c>
      <c r="B324">
        <v>1.3087</v>
      </c>
    </row>
    <row r="325" spans="1:2" x14ac:dyDescent="0.3">
      <c r="A325" s="3">
        <v>33315</v>
      </c>
      <c r="B325">
        <v>1.2816000000000001</v>
      </c>
    </row>
    <row r="326" spans="1:2" x14ac:dyDescent="0.3">
      <c r="A326" s="3">
        <v>33316</v>
      </c>
      <c r="B326">
        <v>1.2695000000000001</v>
      </c>
    </row>
    <row r="327" spans="1:2" x14ac:dyDescent="0.3">
      <c r="A327" s="3">
        <v>33317</v>
      </c>
      <c r="B327">
        <v>1.2707999999999999</v>
      </c>
    </row>
    <row r="328" spans="1:2" x14ac:dyDescent="0.3">
      <c r="A328" s="3">
        <v>33318</v>
      </c>
      <c r="B328">
        <v>1.2765</v>
      </c>
    </row>
    <row r="329" spans="1:2" x14ac:dyDescent="0.3">
      <c r="A329" s="3">
        <v>33319</v>
      </c>
      <c r="B329">
        <v>1.2755000000000001</v>
      </c>
    </row>
    <row r="330" spans="1:2" x14ac:dyDescent="0.3">
      <c r="A330" s="3">
        <v>33322</v>
      </c>
      <c r="B330">
        <v>1.2544</v>
      </c>
    </row>
    <row r="331" spans="1:2" x14ac:dyDescent="0.3">
      <c r="A331" s="3">
        <v>33323</v>
      </c>
      <c r="B331">
        <v>1.2345999999999999</v>
      </c>
    </row>
    <row r="332" spans="1:2" x14ac:dyDescent="0.3">
      <c r="A332" s="3">
        <v>33324</v>
      </c>
      <c r="B332">
        <v>1.2241</v>
      </c>
    </row>
    <row r="333" spans="1:2" x14ac:dyDescent="0.3">
      <c r="A333" s="3">
        <v>33325</v>
      </c>
      <c r="B333">
        <v>1.2253000000000001</v>
      </c>
    </row>
    <row r="334" spans="1:2" x14ac:dyDescent="0.3">
      <c r="A334" s="3">
        <v>33330</v>
      </c>
      <c r="B334">
        <v>1.2415</v>
      </c>
    </row>
    <row r="335" spans="1:2" x14ac:dyDescent="0.3">
      <c r="A335" s="3">
        <v>33331</v>
      </c>
      <c r="B335">
        <v>1.2533000000000001</v>
      </c>
    </row>
    <row r="336" spans="1:2" x14ac:dyDescent="0.3">
      <c r="A336" s="3">
        <v>33332</v>
      </c>
      <c r="B336">
        <v>1.2541</v>
      </c>
    </row>
    <row r="337" spans="1:2" x14ac:dyDescent="0.3">
      <c r="A337" s="3">
        <v>33333</v>
      </c>
      <c r="B337">
        <v>1.2535000000000001</v>
      </c>
    </row>
    <row r="338" spans="1:2" x14ac:dyDescent="0.3">
      <c r="A338" s="3">
        <v>33336</v>
      </c>
      <c r="B338">
        <v>1.2413000000000001</v>
      </c>
    </row>
    <row r="339" spans="1:2" x14ac:dyDescent="0.3">
      <c r="A339" s="3">
        <v>33337</v>
      </c>
      <c r="B339">
        <v>1.2526999999999999</v>
      </c>
    </row>
    <row r="340" spans="1:2" x14ac:dyDescent="0.3">
      <c r="A340" s="3">
        <v>33338</v>
      </c>
      <c r="B340">
        <v>1.2497</v>
      </c>
    </row>
    <row r="341" spans="1:2" x14ac:dyDescent="0.3">
      <c r="A341" s="3">
        <v>33339</v>
      </c>
      <c r="B341">
        <v>1.2561</v>
      </c>
    </row>
    <row r="342" spans="1:2" x14ac:dyDescent="0.3">
      <c r="A342" s="3">
        <v>33340</v>
      </c>
      <c r="B342">
        <v>1.2495000000000001</v>
      </c>
    </row>
    <row r="343" spans="1:2" x14ac:dyDescent="0.3">
      <c r="A343" s="3">
        <v>33343</v>
      </c>
      <c r="B343">
        <v>1.2583</v>
      </c>
    </row>
    <row r="344" spans="1:2" x14ac:dyDescent="0.3">
      <c r="A344" s="3">
        <v>33344</v>
      </c>
      <c r="B344">
        <v>1.2595000000000001</v>
      </c>
    </row>
    <row r="345" spans="1:2" x14ac:dyDescent="0.3">
      <c r="A345" s="3">
        <v>33345</v>
      </c>
      <c r="B345">
        <v>1.2593000000000001</v>
      </c>
    </row>
    <row r="346" spans="1:2" x14ac:dyDescent="0.3">
      <c r="A346" s="3">
        <v>33346</v>
      </c>
      <c r="B346">
        <v>1.2463</v>
      </c>
    </row>
    <row r="347" spans="1:2" x14ac:dyDescent="0.3">
      <c r="A347" s="3">
        <v>33347</v>
      </c>
      <c r="B347">
        <v>1.2111000000000001</v>
      </c>
    </row>
    <row r="348" spans="1:2" x14ac:dyDescent="0.3">
      <c r="A348" s="3">
        <v>33350</v>
      </c>
      <c r="B348">
        <v>1.1902999999999999</v>
      </c>
    </row>
    <row r="349" spans="1:2" x14ac:dyDescent="0.3">
      <c r="A349" s="3">
        <v>33351</v>
      </c>
      <c r="B349">
        <v>1.2043999999999999</v>
      </c>
    </row>
    <row r="350" spans="1:2" x14ac:dyDescent="0.3">
      <c r="A350" s="3">
        <v>33352</v>
      </c>
      <c r="B350">
        <v>1.2046999999999999</v>
      </c>
    </row>
    <row r="351" spans="1:2" x14ac:dyDescent="0.3">
      <c r="A351" s="3">
        <v>33353</v>
      </c>
      <c r="B351">
        <v>1.1990000000000001</v>
      </c>
    </row>
    <row r="352" spans="1:2" x14ac:dyDescent="0.3">
      <c r="A352" s="3">
        <v>33354</v>
      </c>
      <c r="B352">
        <v>1.1976</v>
      </c>
    </row>
    <row r="353" spans="1:2" x14ac:dyDescent="0.3">
      <c r="A353" s="3">
        <v>33357</v>
      </c>
      <c r="B353">
        <v>1.1834</v>
      </c>
    </row>
    <row r="354" spans="1:2" x14ac:dyDescent="0.3">
      <c r="A354" s="3">
        <v>33358</v>
      </c>
      <c r="B354">
        <v>1.2192000000000001</v>
      </c>
    </row>
    <row r="355" spans="1:2" x14ac:dyDescent="0.3">
      <c r="A355" s="3">
        <v>33359</v>
      </c>
      <c r="B355">
        <v>1.2337</v>
      </c>
    </row>
    <row r="356" spans="1:2" x14ac:dyDescent="0.3">
      <c r="A356" s="3">
        <v>33360</v>
      </c>
      <c r="B356">
        <v>1.2161</v>
      </c>
    </row>
    <row r="357" spans="1:2" x14ac:dyDescent="0.3">
      <c r="A357" s="3">
        <v>33361</v>
      </c>
      <c r="B357">
        <v>1.2037</v>
      </c>
    </row>
    <row r="358" spans="1:2" x14ac:dyDescent="0.3">
      <c r="A358" s="3">
        <v>33365</v>
      </c>
      <c r="B358">
        <v>1.2197</v>
      </c>
    </row>
    <row r="359" spans="1:2" x14ac:dyDescent="0.3">
      <c r="A359" s="3">
        <v>33366</v>
      </c>
      <c r="B359">
        <v>1.2137</v>
      </c>
    </row>
    <row r="360" spans="1:2" x14ac:dyDescent="0.3">
      <c r="A360" s="3">
        <v>33367</v>
      </c>
      <c r="B360">
        <v>1.2037</v>
      </c>
    </row>
    <row r="361" spans="1:2" x14ac:dyDescent="0.3">
      <c r="A361" s="3">
        <v>33368</v>
      </c>
      <c r="B361">
        <v>1.2107999999999999</v>
      </c>
    </row>
    <row r="362" spans="1:2" x14ac:dyDescent="0.3">
      <c r="A362" s="3">
        <v>33371</v>
      </c>
      <c r="B362">
        <v>1.2168000000000001</v>
      </c>
    </row>
    <row r="363" spans="1:2" x14ac:dyDescent="0.3">
      <c r="A363" s="3">
        <v>33372</v>
      </c>
      <c r="B363">
        <v>1.2297</v>
      </c>
    </row>
    <row r="364" spans="1:2" x14ac:dyDescent="0.3">
      <c r="A364" s="3">
        <v>33373</v>
      </c>
      <c r="B364">
        <v>1.2419</v>
      </c>
    </row>
    <row r="365" spans="1:2" x14ac:dyDescent="0.3">
      <c r="A365" s="3">
        <v>33374</v>
      </c>
      <c r="B365">
        <v>1.2378</v>
      </c>
    </row>
    <row r="366" spans="1:2" x14ac:dyDescent="0.3">
      <c r="A366" s="3">
        <v>33375</v>
      </c>
      <c r="B366">
        <v>1.2112000000000001</v>
      </c>
    </row>
    <row r="367" spans="1:2" x14ac:dyDescent="0.3">
      <c r="A367" s="3">
        <v>33378</v>
      </c>
      <c r="B367">
        <v>1.2084999999999999</v>
      </c>
    </row>
    <row r="368" spans="1:2" x14ac:dyDescent="0.3">
      <c r="A368" s="3">
        <v>33379</v>
      </c>
      <c r="B368">
        <v>1.2241</v>
      </c>
    </row>
    <row r="369" spans="1:2" x14ac:dyDescent="0.3">
      <c r="A369" s="3">
        <v>33380</v>
      </c>
      <c r="B369">
        <v>1.2151000000000001</v>
      </c>
    </row>
    <row r="370" spans="1:2" x14ac:dyDescent="0.3">
      <c r="A370" s="3">
        <v>33381</v>
      </c>
      <c r="B370">
        <v>1.2192000000000001</v>
      </c>
    </row>
    <row r="371" spans="1:2" x14ac:dyDescent="0.3">
      <c r="A371" s="3">
        <v>33382</v>
      </c>
      <c r="B371">
        <v>1.2253000000000001</v>
      </c>
    </row>
    <row r="372" spans="1:2" x14ac:dyDescent="0.3">
      <c r="A372" s="3">
        <v>33386</v>
      </c>
      <c r="B372">
        <v>1.2304999999999999</v>
      </c>
    </row>
    <row r="373" spans="1:2" x14ac:dyDescent="0.3">
      <c r="A373" s="3">
        <v>33387</v>
      </c>
      <c r="B373">
        <v>1.2335</v>
      </c>
    </row>
    <row r="374" spans="1:2" x14ac:dyDescent="0.3">
      <c r="A374" s="3">
        <v>33388</v>
      </c>
      <c r="B374">
        <v>1.2176</v>
      </c>
    </row>
    <row r="375" spans="1:2" x14ac:dyDescent="0.3">
      <c r="A375" s="3">
        <v>33389</v>
      </c>
      <c r="B375">
        <v>1.2086000000000001</v>
      </c>
    </row>
    <row r="376" spans="1:2" x14ac:dyDescent="0.3">
      <c r="A376" s="3">
        <v>33392</v>
      </c>
      <c r="B376">
        <v>1.1972</v>
      </c>
    </row>
    <row r="377" spans="1:2" x14ac:dyDescent="0.3">
      <c r="A377" s="3">
        <v>33393</v>
      </c>
      <c r="B377">
        <v>1.2011000000000001</v>
      </c>
    </row>
    <row r="378" spans="1:2" x14ac:dyDescent="0.3">
      <c r="A378" s="3">
        <v>33394</v>
      </c>
      <c r="B378">
        <v>1.1972</v>
      </c>
    </row>
    <row r="379" spans="1:2" x14ac:dyDescent="0.3">
      <c r="A379" s="3">
        <v>33395</v>
      </c>
      <c r="B379">
        <v>1.1975</v>
      </c>
    </row>
    <row r="380" spans="1:2" x14ac:dyDescent="0.3">
      <c r="A380" s="3">
        <v>33396</v>
      </c>
      <c r="B380">
        <v>1.1859999999999999</v>
      </c>
    </row>
    <row r="381" spans="1:2" x14ac:dyDescent="0.3">
      <c r="A381" s="3">
        <v>33399</v>
      </c>
      <c r="B381">
        <v>1.1832</v>
      </c>
    </row>
    <row r="382" spans="1:2" x14ac:dyDescent="0.3">
      <c r="A382" s="3">
        <v>33400</v>
      </c>
      <c r="B382">
        <v>1.1821999999999999</v>
      </c>
    </row>
    <row r="383" spans="1:2" x14ac:dyDescent="0.3">
      <c r="A383" s="3">
        <v>33401</v>
      </c>
      <c r="B383">
        <v>1.1692</v>
      </c>
    </row>
    <row r="384" spans="1:2" x14ac:dyDescent="0.3">
      <c r="A384" s="3">
        <v>33402</v>
      </c>
      <c r="B384">
        <v>1.1633</v>
      </c>
    </row>
    <row r="385" spans="1:2" x14ac:dyDescent="0.3">
      <c r="A385" s="3">
        <v>33403</v>
      </c>
      <c r="B385">
        <v>1.169</v>
      </c>
    </row>
    <row r="386" spans="1:2" x14ac:dyDescent="0.3">
      <c r="A386" s="3">
        <v>33406</v>
      </c>
      <c r="B386">
        <v>1.1625000000000001</v>
      </c>
    </row>
    <row r="387" spans="1:2" x14ac:dyDescent="0.3">
      <c r="A387" s="3">
        <v>33407</v>
      </c>
      <c r="B387">
        <v>1.1538999999999999</v>
      </c>
    </row>
    <row r="388" spans="1:2" x14ac:dyDescent="0.3">
      <c r="A388" s="3">
        <v>33408</v>
      </c>
      <c r="B388">
        <v>1.165</v>
      </c>
    </row>
    <row r="389" spans="1:2" x14ac:dyDescent="0.3">
      <c r="A389" s="3">
        <v>33409</v>
      </c>
      <c r="B389">
        <v>1.1677</v>
      </c>
    </row>
    <row r="390" spans="1:2" x14ac:dyDescent="0.3">
      <c r="A390" s="3">
        <v>33410</v>
      </c>
      <c r="B390">
        <v>1.1616</v>
      </c>
    </row>
    <row r="391" spans="1:2" x14ac:dyDescent="0.3">
      <c r="A391" s="3">
        <v>33413</v>
      </c>
      <c r="B391">
        <v>1.1729000000000001</v>
      </c>
    </row>
    <row r="392" spans="1:2" x14ac:dyDescent="0.3">
      <c r="A392" s="3">
        <v>33414</v>
      </c>
      <c r="B392">
        <v>1.1644000000000001</v>
      </c>
    </row>
    <row r="393" spans="1:2" x14ac:dyDescent="0.3">
      <c r="A393" s="3">
        <v>33415</v>
      </c>
      <c r="B393">
        <v>1.1727000000000001</v>
      </c>
    </row>
    <row r="394" spans="1:2" x14ac:dyDescent="0.3">
      <c r="A394" s="3">
        <v>33416</v>
      </c>
      <c r="B394">
        <v>1.1677</v>
      </c>
    </row>
    <row r="395" spans="1:2" x14ac:dyDescent="0.3">
      <c r="A395" s="3">
        <v>33417</v>
      </c>
      <c r="B395">
        <v>1.1549</v>
      </c>
    </row>
    <row r="396" spans="1:2" x14ac:dyDescent="0.3">
      <c r="A396" s="3">
        <v>33420</v>
      </c>
      <c r="B396">
        <v>1.1540999999999999</v>
      </c>
    </row>
    <row r="397" spans="1:2" x14ac:dyDescent="0.3">
      <c r="A397" s="3">
        <v>33421</v>
      </c>
      <c r="B397">
        <v>1.1415999999999999</v>
      </c>
    </row>
    <row r="398" spans="1:2" x14ac:dyDescent="0.3">
      <c r="A398" s="3">
        <v>33422</v>
      </c>
      <c r="B398">
        <v>1.1447000000000001</v>
      </c>
    </row>
    <row r="399" spans="1:2" x14ac:dyDescent="0.3">
      <c r="A399" s="3">
        <v>33423</v>
      </c>
      <c r="B399">
        <v>1.1409</v>
      </c>
    </row>
    <row r="400" spans="1:2" x14ac:dyDescent="0.3">
      <c r="A400" s="3">
        <v>33424</v>
      </c>
      <c r="B400">
        <v>1.1442000000000001</v>
      </c>
    </row>
    <row r="401" spans="1:2" x14ac:dyDescent="0.3">
      <c r="A401" s="3">
        <v>33427</v>
      </c>
      <c r="B401">
        <v>1.1535</v>
      </c>
    </row>
    <row r="402" spans="1:2" x14ac:dyDescent="0.3">
      <c r="A402" s="3">
        <v>33428</v>
      </c>
      <c r="B402">
        <v>1.1533</v>
      </c>
    </row>
    <row r="403" spans="1:2" x14ac:dyDescent="0.3">
      <c r="A403" s="3">
        <v>33429</v>
      </c>
      <c r="B403">
        <v>1.1522000000000001</v>
      </c>
    </row>
    <row r="404" spans="1:2" x14ac:dyDescent="0.3">
      <c r="A404" s="3">
        <v>33430</v>
      </c>
      <c r="B404">
        <v>1.1421000000000001</v>
      </c>
    </row>
    <row r="405" spans="1:2" x14ac:dyDescent="0.3">
      <c r="A405" s="3">
        <v>33431</v>
      </c>
      <c r="B405">
        <v>1.1654</v>
      </c>
    </row>
    <row r="406" spans="1:2" x14ac:dyDescent="0.3">
      <c r="A406" s="3">
        <v>33434</v>
      </c>
      <c r="B406">
        <v>1.1671</v>
      </c>
    </row>
    <row r="407" spans="1:2" x14ac:dyDescent="0.3">
      <c r="A407" s="3">
        <v>33435</v>
      </c>
      <c r="B407">
        <v>1.1636</v>
      </c>
    </row>
    <row r="408" spans="1:2" x14ac:dyDescent="0.3">
      <c r="A408" s="3">
        <v>33436</v>
      </c>
      <c r="B408">
        <v>1.1697</v>
      </c>
    </row>
    <row r="409" spans="1:2" x14ac:dyDescent="0.3">
      <c r="A409" s="3">
        <v>33437</v>
      </c>
      <c r="B409">
        <v>1.1804999999999999</v>
      </c>
    </row>
    <row r="410" spans="1:2" x14ac:dyDescent="0.3">
      <c r="A410" s="3">
        <v>33438</v>
      </c>
      <c r="B410">
        <v>1.1924999999999999</v>
      </c>
    </row>
    <row r="411" spans="1:2" x14ac:dyDescent="0.3">
      <c r="A411" s="3">
        <v>33441</v>
      </c>
      <c r="B411">
        <v>1.1919999999999999</v>
      </c>
    </row>
    <row r="412" spans="1:2" x14ac:dyDescent="0.3">
      <c r="A412" s="3">
        <v>33442</v>
      </c>
      <c r="B412">
        <v>1.1909000000000001</v>
      </c>
    </row>
    <row r="413" spans="1:2" x14ac:dyDescent="0.3">
      <c r="A413" s="3">
        <v>33443</v>
      </c>
      <c r="B413">
        <v>1.2051000000000001</v>
      </c>
    </row>
    <row r="414" spans="1:2" x14ac:dyDescent="0.3">
      <c r="A414" s="3">
        <v>33444</v>
      </c>
      <c r="B414">
        <v>1.1939</v>
      </c>
    </row>
    <row r="415" spans="1:2" x14ac:dyDescent="0.3">
      <c r="A415" s="3">
        <v>33445</v>
      </c>
      <c r="B415">
        <v>1.2031000000000001</v>
      </c>
    </row>
    <row r="416" spans="1:2" x14ac:dyDescent="0.3">
      <c r="A416" s="3">
        <v>33448</v>
      </c>
      <c r="B416">
        <v>1.1955</v>
      </c>
    </row>
    <row r="417" spans="1:2" x14ac:dyDescent="0.3">
      <c r="A417" s="3">
        <v>33449</v>
      </c>
      <c r="B417">
        <v>1.1955</v>
      </c>
    </row>
    <row r="418" spans="1:2" x14ac:dyDescent="0.3">
      <c r="A418" s="3">
        <v>33450</v>
      </c>
      <c r="B418">
        <v>1.1970000000000001</v>
      </c>
    </row>
    <row r="419" spans="1:2" x14ac:dyDescent="0.3">
      <c r="A419" s="3">
        <v>33451</v>
      </c>
      <c r="B419">
        <v>1.1929000000000001</v>
      </c>
    </row>
    <row r="420" spans="1:2" x14ac:dyDescent="0.3">
      <c r="A420" s="3">
        <v>33452</v>
      </c>
      <c r="B420">
        <v>1.1999</v>
      </c>
    </row>
    <row r="421" spans="1:2" x14ac:dyDescent="0.3">
      <c r="A421" s="3">
        <v>33455</v>
      </c>
      <c r="B421">
        <v>1.2136</v>
      </c>
    </row>
    <row r="422" spans="1:2" x14ac:dyDescent="0.3">
      <c r="A422" s="3">
        <v>33456</v>
      </c>
      <c r="B422">
        <v>1.2212000000000001</v>
      </c>
    </row>
    <row r="423" spans="1:2" x14ac:dyDescent="0.3">
      <c r="A423" s="3">
        <v>33457</v>
      </c>
      <c r="B423">
        <v>1.2171000000000001</v>
      </c>
    </row>
    <row r="424" spans="1:2" x14ac:dyDescent="0.3">
      <c r="A424" s="3">
        <v>33458</v>
      </c>
      <c r="B424">
        <v>1.2157</v>
      </c>
    </row>
    <row r="425" spans="1:2" x14ac:dyDescent="0.3">
      <c r="A425" s="3">
        <v>33459</v>
      </c>
      <c r="B425">
        <v>1.2101</v>
      </c>
    </row>
    <row r="426" spans="1:2" x14ac:dyDescent="0.3">
      <c r="A426" s="3">
        <v>33462</v>
      </c>
      <c r="B426">
        <v>1.2079</v>
      </c>
    </row>
    <row r="427" spans="1:2" x14ac:dyDescent="0.3">
      <c r="A427" s="3">
        <v>33463</v>
      </c>
      <c r="B427">
        <v>1.2054</v>
      </c>
    </row>
    <row r="428" spans="1:2" x14ac:dyDescent="0.3">
      <c r="A428" s="3">
        <v>33464</v>
      </c>
      <c r="B428">
        <v>1.2028000000000001</v>
      </c>
    </row>
    <row r="429" spans="1:2" x14ac:dyDescent="0.3">
      <c r="A429" s="3">
        <v>33465</v>
      </c>
      <c r="B429">
        <v>1.2051000000000001</v>
      </c>
    </row>
    <row r="430" spans="1:2" x14ac:dyDescent="0.3">
      <c r="A430" s="3">
        <v>33466</v>
      </c>
      <c r="B430">
        <v>1.1868000000000001</v>
      </c>
    </row>
    <row r="431" spans="1:2" x14ac:dyDescent="0.3">
      <c r="A431" s="3">
        <v>33469</v>
      </c>
      <c r="B431">
        <v>1.1508</v>
      </c>
    </row>
    <row r="432" spans="1:2" x14ac:dyDescent="0.3">
      <c r="A432" s="3">
        <v>33470</v>
      </c>
      <c r="B432">
        <v>1.1620999999999999</v>
      </c>
    </row>
    <row r="433" spans="1:2" x14ac:dyDescent="0.3">
      <c r="A433" s="3">
        <v>33471</v>
      </c>
      <c r="B433">
        <v>1.1884999999999999</v>
      </c>
    </row>
    <row r="434" spans="1:2" x14ac:dyDescent="0.3">
      <c r="A434" s="3">
        <v>33472</v>
      </c>
      <c r="B434">
        <v>1.2067000000000001</v>
      </c>
    </row>
    <row r="435" spans="1:2" x14ac:dyDescent="0.3">
      <c r="A435" s="3">
        <v>33473</v>
      </c>
      <c r="B435">
        <v>1.1950000000000001</v>
      </c>
    </row>
    <row r="436" spans="1:2" x14ac:dyDescent="0.3">
      <c r="A436" s="3">
        <v>33477</v>
      </c>
      <c r="B436">
        <v>1.1953</v>
      </c>
    </row>
    <row r="437" spans="1:2" x14ac:dyDescent="0.3">
      <c r="A437" s="3">
        <v>33478</v>
      </c>
      <c r="B437">
        <v>1.2012</v>
      </c>
    </row>
    <row r="438" spans="1:2" x14ac:dyDescent="0.3">
      <c r="A438" s="3">
        <v>33479</v>
      </c>
      <c r="B438">
        <v>1.2031000000000001</v>
      </c>
    </row>
    <row r="439" spans="1:2" x14ac:dyDescent="0.3">
      <c r="A439" s="3">
        <v>33480</v>
      </c>
      <c r="B439">
        <v>1.1945999999999999</v>
      </c>
    </row>
    <row r="440" spans="1:2" x14ac:dyDescent="0.3">
      <c r="A440" s="3">
        <v>33483</v>
      </c>
      <c r="B440">
        <v>1.1976</v>
      </c>
    </row>
    <row r="441" spans="1:2" x14ac:dyDescent="0.3">
      <c r="A441" s="3">
        <v>33484</v>
      </c>
      <c r="B441">
        <v>1.2032</v>
      </c>
    </row>
    <row r="442" spans="1:2" x14ac:dyDescent="0.3">
      <c r="A442" s="3">
        <v>33485</v>
      </c>
      <c r="B442">
        <v>1.2038</v>
      </c>
    </row>
    <row r="443" spans="1:2" x14ac:dyDescent="0.3">
      <c r="A443" s="3">
        <v>33486</v>
      </c>
      <c r="B443">
        <v>1.2028000000000001</v>
      </c>
    </row>
    <row r="444" spans="1:2" x14ac:dyDescent="0.3">
      <c r="A444" s="3">
        <v>33487</v>
      </c>
      <c r="B444">
        <v>1.2037</v>
      </c>
    </row>
    <row r="445" spans="1:2" x14ac:dyDescent="0.3">
      <c r="A445" s="3">
        <v>33490</v>
      </c>
      <c r="B445">
        <v>1.2276</v>
      </c>
    </row>
    <row r="446" spans="1:2" x14ac:dyDescent="0.3">
      <c r="A446" s="3">
        <v>33491</v>
      </c>
      <c r="B446">
        <v>1.2307999999999999</v>
      </c>
    </row>
    <row r="447" spans="1:2" x14ac:dyDescent="0.3">
      <c r="A447" s="3">
        <v>33492</v>
      </c>
      <c r="B447">
        <v>1.2297</v>
      </c>
    </row>
    <row r="448" spans="1:2" x14ac:dyDescent="0.3">
      <c r="A448" s="3">
        <v>33493</v>
      </c>
      <c r="B448">
        <v>1.2383999999999999</v>
      </c>
    </row>
    <row r="449" spans="1:2" x14ac:dyDescent="0.3">
      <c r="A449" s="3">
        <v>33494</v>
      </c>
      <c r="B449">
        <v>1.2419</v>
      </c>
    </row>
    <row r="450" spans="1:2" x14ac:dyDescent="0.3">
      <c r="A450" s="3">
        <v>33497</v>
      </c>
      <c r="B450">
        <v>1.2477</v>
      </c>
    </row>
    <row r="451" spans="1:2" x14ac:dyDescent="0.3">
      <c r="A451" s="3">
        <v>33498</v>
      </c>
      <c r="B451">
        <v>1.2475000000000001</v>
      </c>
    </row>
    <row r="452" spans="1:2" x14ac:dyDescent="0.3">
      <c r="A452" s="3">
        <v>33499</v>
      </c>
      <c r="B452">
        <v>1.2402</v>
      </c>
    </row>
    <row r="453" spans="1:2" x14ac:dyDescent="0.3">
      <c r="A453" s="3">
        <v>33500</v>
      </c>
      <c r="B453">
        <v>1.2376</v>
      </c>
    </row>
    <row r="454" spans="1:2" x14ac:dyDescent="0.3">
      <c r="A454" s="3">
        <v>33501</v>
      </c>
      <c r="B454">
        <v>1.2346999999999999</v>
      </c>
    </row>
    <row r="455" spans="1:2" x14ac:dyDescent="0.3">
      <c r="A455" s="3">
        <v>33504</v>
      </c>
      <c r="B455">
        <v>1.2498</v>
      </c>
    </row>
    <row r="456" spans="1:2" x14ac:dyDescent="0.3">
      <c r="A456" s="3">
        <v>33505</v>
      </c>
      <c r="B456">
        <v>1.2497</v>
      </c>
    </row>
    <row r="457" spans="1:2" x14ac:dyDescent="0.3">
      <c r="A457" s="3">
        <v>33506</v>
      </c>
      <c r="B457">
        <v>1.2403999999999999</v>
      </c>
    </row>
    <row r="458" spans="1:2" x14ac:dyDescent="0.3">
      <c r="A458" s="3">
        <v>33507</v>
      </c>
      <c r="B458">
        <v>1.2429000000000001</v>
      </c>
    </row>
    <row r="459" spans="1:2" x14ac:dyDescent="0.3">
      <c r="A459" s="3">
        <v>33508</v>
      </c>
      <c r="B459">
        <v>1.2416</v>
      </c>
    </row>
    <row r="460" spans="1:2" x14ac:dyDescent="0.3">
      <c r="A460" s="3">
        <v>33511</v>
      </c>
      <c r="B460">
        <v>1.2544</v>
      </c>
    </row>
    <row r="461" spans="1:2" x14ac:dyDescent="0.3">
      <c r="A461" s="3">
        <v>33512</v>
      </c>
      <c r="B461">
        <v>1.2514000000000001</v>
      </c>
    </row>
    <row r="462" spans="1:2" x14ac:dyDescent="0.3">
      <c r="A462" s="3">
        <v>33513</v>
      </c>
      <c r="B462">
        <v>1.2558</v>
      </c>
    </row>
    <row r="463" spans="1:2" x14ac:dyDescent="0.3">
      <c r="A463" s="3">
        <v>33514</v>
      </c>
      <c r="B463">
        <v>1.2530999999999999</v>
      </c>
    </row>
    <row r="464" spans="1:2" x14ac:dyDescent="0.3">
      <c r="A464" s="3">
        <v>33515</v>
      </c>
      <c r="B464">
        <v>1.2458</v>
      </c>
    </row>
    <row r="465" spans="1:2" x14ac:dyDescent="0.3">
      <c r="A465" s="3">
        <v>33518</v>
      </c>
      <c r="B465">
        <v>1.2429000000000001</v>
      </c>
    </row>
    <row r="466" spans="1:2" x14ac:dyDescent="0.3">
      <c r="A466" s="3">
        <v>33519</v>
      </c>
      <c r="B466">
        <v>1.2359</v>
      </c>
    </row>
    <row r="467" spans="1:2" x14ac:dyDescent="0.3">
      <c r="A467" s="3">
        <v>33520</v>
      </c>
      <c r="B467">
        <v>1.2286999999999999</v>
      </c>
    </row>
    <row r="468" spans="1:2" x14ac:dyDescent="0.3">
      <c r="A468" s="3">
        <v>33521</v>
      </c>
      <c r="B468">
        <v>1.2343</v>
      </c>
    </row>
    <row r="469" spans="1:2" x14ac:dyDescent="0.3">
      <c r="A469" s="3">
        <v>33522</v>
      </c>
      <c r="B469">
        <v>1.2335</v>
      </c>
    </row>
    <row r="470" spans="1:2" x14ac:dyDescent="0.3">
      <c r="A470" s="3">
        <v>33525</v>
      </c>
      <c r="B470">
        <v>1.2321</v>
      </c>
    </row>
    <row r="471" spans="1:2" x14ac:dyDescent="0.3">
      <c r="A471" s="3">
        <v>33526</v>
      </c>
      <c r="B471">
        <v>1.2210000000000001</v>
      </c>
    </row>
    <row r="472" spans="1:2" x14ac:dyDescent="0.3">
      <c r="A472" s="3">
        <v>33527</v>
      </c>
      <c r="B472">
        <v>1.2246999999999999</v>
      </c>
    </row>
    <row r="473" spans="1:2" x14ac:dyDescent="0.3">
      <c r="A473" s="3">
        <v>33528</v>
      </c>
      <c r="B473">
        <v>1.2270000000000001</v>
      </c>
    </row>
    <row r="474" spans="1:2" x14ac:dyDescent="0.3">
      <c r="A474" s="3">
        <v>33529</v>
      </c>
      <c r="B474">
        <v>1.2325999999999999</v>
      </c>
    </row>
    <row r="475" spans="1:2" x14ac:dyDescent="0.3">
      <c r="A475" s="3">
        <v>33532</v>
      </c>
      <c r="B475">
        <v>1.2355</v>
      </c>
    </row>
    <row r="476" spans="1:2" x14ac:dyDescent="0.3">
      <c r="A476" s="3">
        <v>33533</v>
      </c>
      <c r="B476">
        <v>1.2299</v>
      </c>
    </row>
    <row r="477" spans="1:2" x14ac:dyDescent="0.3">
      <c r="A477" s="3">
        <v>33534</v>
      </c>
      <c r="B477">
        <v>1.2245999999999999</v>
      </c>
    </row>
    <row r="478" spans="1:2" x14ac:dyDescent="0.3">
      <c r="A478" s="3">
        <v>33535</v>
      </c>
      <c r="B478">
        <v>1.2279</v>
      </c>
    </row>
    <row r="479" spans="1:2" x14ac:dyDescent="0.3">
      <c r="A479" s="3">
        <v>33536</v>
      </c>
      <c r="B479">
        <v>1.2278</v>
      </c>
    </row>
    <row r="480" spans="1:2" x14ac:dyDescent="0.3">
      <c r="A480" s="3">
        <v>33539</v>
      </c>
      <c r="B480">
        <v>1.2222999999999999</v>
      </c>
    </row>
    <row r="481" spans="1:2" x14ac:dyDescent="0.3">
      <c r="A481" s="3">
        <v>33540</v>
      </c>
      <c r="B481">
        <v>1.2317</v>
      </c>
    </row>
    <row r="482" spans="1:2" x14ac:dyDescent="0.3">
      <c r="A482" s="3">
        <v>33541</v>
      </c>
      <c r="B482">
        <v>1.2421</v>
      </c>
    </row>
    <row r="483" spans="1:2" x14ac:dyDescent="0.3">
      <c r="A483" s="3">
        <v>33542</v>
      </c>
      <c r="B483">
        <v>1.2461</v>
      </c>
    </row>
    <row r="484" spans="1:2" x14ac:dyDescent="0.3">
      <c r="A484" s="3">
        <v>33543</v>
      </c>
      <c r="B484">
        <v>1.2553000000000001</v>
      </c>
    </row>
    <row r="485" spans="1:2" x14ac:dyDescent="0.3">
      <c r="A485" s="3">
        <v>33546</v>
      </c>
      <c r="B485">
        <v>1.2749999999999999</v>
      </c>
    </row>
    <row r="486" spans="1:2" x14ac:dyDescent="0.3">
      <c r="A486" s="3">
        <v>33547</v>
      </c>
      <c r="B486">
        <v>1.2694000000000001</v>
      </c>
    </row>
    <row r="487" spans="1:2" x14ac:dyDescent="0.3">
      <c r="A487" s="3">
        <v>33548</v>
      </c>
      <c r="B487">
        <v>1.2713000000000001</v>
      </c>
    </row>
    <row r="488" spans="1:2" x14ac:dyDescent="0.3">
      <c r="A488" s="3">
        <v>33549</v>
      </c>
      <c r="B488">
        <v>1.2746999999999999</v>
      </c>
    </row>
    <row r="489" spans="1:2" x14ac:dyDescent="0.3">
      <c r="A489" s="3">
        <v>33550</v>
      </c>
      <c r="B489">
        <v>1.27</v>
      </c>
    </row>
    <row r="490" spans="1:2" x14ac:dyDescent="0.3">
      <c r="A490" s="3">
        <v>33553</v>
      </c>
      <c r="B490">
        <v>1.2695000000000001</v>
      </c>
    </row>
    <row r="491" spans="1:2" x14ac:dyDescent="0.3">
      <c r="A491" s="3">
        <v>33554</v>
      </c>
      <c r="B491">
        <v>1.2751999999999999</v>
      </c>
    </row>
    <row r="492" spans="1:2" x14ac:dyDescent="0.3">
      <c r="A492" s="3">
        <v>33555</v>
      </c>
      <c r="B492">
        <v>1.2741</v>
      </c>
    </row>
    <row r="493" spans="1:2" x14ac:dyDescent="0.3">
      <c r="A493" s="3">
        <v>33556</v>
      </c>
      <c r="B493">
        <v>1.2783</v>
      </c>
    </row>
    <row r="494" spans="1:2" x14ac:dyDescent="0.3">
      <c r="A494" s="3">
        <v>33557</v>
      </c>
      <c r="B494">
        <v>1.2706999999999999</v>
      </c>
    </row>
    <row r="495" spans="1:2" x14ac:dyDescent="0.3">
      <c r="A495" s="3">
        <v>33560</v>
      </c>
      <c r="B495">
        <v>1.296</v>
      </c>
    </row>
    <row r="496" spans="1:2" x14ac:dyDescent="0.3">
      <c r="A496" s="3">
        <v>33561</v>
      </c>
      <c r="B496">
        <v>1.3002</v>
      </c>
    </row>
    <row r="497" spans="1:2" x14ac:dyDescent="0.3">
      <c r="A497" s="3">
        <v>33562</v>
      </c>
      <c r="B497">
        <v>1.2968999999999999</v>
      </c>
    </row>
    <row r="498" spans="1:2" x14ac:dyDescent="0.3">
      <c r="A498" s="3">
        <v>33563</v>
      </c>
      <c r="B498">
        <v>1.3007</v>
      </c>
    </row>
    <row r="499" spans="1:2" x14ac:dyDescent="0.3">
      <c r="A499" s="3">
        <v>33564</v>
      </c>
      <c r="B499">
        <v>1.3082</v>
      </c>
    </row>
    <row r="500" spans="1:2" x14ac:dyDescent="0.3">
      <c r="A500" s="3">
        <v>33567</v>
      </c>
      <c r="B500">
        <v>1.3103</v>
      </c>
    </row>
    <row r="501" spans="1:2" x14ac:dyDescent="0.3">
      <c r="A501" s="3">
        <v>33568</v>
      </c>
      <c r="B501">
        <v>1.3120000000000001</v>
      </c>
    </row>
    <row r="502" spans="1:2" x14ac:dyDescent="0.3">
      <c r="A502" s="3">
        <v>33569</v>
      </c>
      <c r="B502">
        <v>1.2867999999999999</v>
      </c>
    </row>
    <row r="503" spans="1:2" x14ac:dyDescent="0.3">
      <c r="A503" s="3">
        <v>33570</v>
      </c>
      <c r="B503">
        <v>1.2854999999999999</v>
      </c>
    </row>
    <row r="504" spans="1:2" x14ac:dyDescent="0.3">
      <c r="A504" s="3">
        <v>33571</v>
      </c>
      <c r="B504">
        <v>1.2766999999999999</v>
      </c>
    </row>
    <row r="505" spans="1:2" x14ac:dyDescent="0.3">
      <c r="A505" s="3">
        <v>33574</v>
      </c>
      <c r="B505">
        <v>1.2923</v>
      </c>
    </row>
    <row r="506" spans="1:2" x14ac:dyDescent="0.3">
      <c r="A506" s="3">
        <v>33575</v>
      </c>
      <c r="B506">
        <v>1.2897000000000001</v>
      </c>
    </row>
    <row r="507" spans="1:2" x14ac:dyDescent="0.3">
      <c r="A507" s="3">
        <v>33576</v>
      </c>
      <c r="B507">
        <v>1.2867999999999999</v>
      </c>
    </row>
    <row r="508" spans="1:2" x14ac:dyDescent="0.3">
      <c r="A508" s="3">
        <v>33577</v>
      </c>
      <c r="B508">
        <v>1.3041</v>
      </c>
    </row>
    <row r="509" spans="1:2" x14ac:dyDescent="0.3">
      <c r="A509" s="3">
        <v>33578</v>
      </c>
      <c r="B509">
        <v>1.3192999999999999</v>
      </c>
    </row>
    <row r="510" spans="1:2" x14ac:dyDescent="0.3">
      <c r="A510" s="3">
        <v>33581</v>
      </c>
      <c r="B510">
        <v>1.3221000000000001</v>
      </c>
    </row>
    <row r="511" spans="1:2" x14ac:dyDescent="0.3">
      <c r="A511" s="3">
        <v>33582</v>
      </c>
      <c r="B511">
        <v>1.32</v>
      </c>
    </row>
    <row r="512" spans="1:2" x14ac:dyDescent="0.3">
      <c r="A512" s="3">
        <v>33583</v>
      </c>
      <c r="B512">
        <v>1.3139000000000001</v>
      </c>
    </row>
    <row r="513" spans="1:2" x14ac:dyDescent="0.3">
      <c r="A513" s="3">
        <v>33584</v>
      </c>
      <c r="B513">
        <v>1.3118000000000001</v>
      </c>
    </row>
    <row r="514" spans="1:2" x14ac:dyDescent="0.3">
      <c r="A514" s="3">
        <v>33585</v>
      </c>
      <c r="B514">
        <v>1.3118000000000001</v>
      </c>
    </row>
    <row r="515" spans="1:2" x14ac:dyDescent="0.3">
      <c r="A515" s="3">
        <v>33588</v>
      </c>
      <c r="B515">
        <v>1.3190999999999999</v>
      </c>
    </row>
    <row r="516" spans="1:2" x14ac:dyDescent="0.3">
      <c r="A516" s="3">
        <v>33589</v>
      </c>
      <c r="B516">
        <v>1.3229</v>
      </c>
    </row>
    <row r="517" spans="1:2" x14ac:dyDescent="0.3">
      <c r="A517" s="3">
        <v>33590</v>
      </c>
      <c r="B517">
        <v>1.3221000000000001</v>
      </c>
    </row>
    <row r="518" spans="1:2" x14ac:dyDescent="0.3">
      <c r="A518" s="3">
        <v>33591</v>
      </c>
      <c r="B518">
        <v>1.3321000000000001</v>
      </c>
    </row>
    <row r="519" spans="1:2" x14ac:dyDescent="0.3">
      <c r="A519" s="3">
        <v>33592</v>
      </c>
      <c r="B519">
        <v>1.3513999999999999</v>
      </c>
    </row>
    <row r="520" spans="1:2" x14ac:dyDescent="0.3">
      <c r="A520" s="3">
        <v>33595</v>
      </c>
      <c r="B520">
        <v>1.3672</v>
      </c>
    </row>
    <row r="521" spans="1:2" x14ac:dyDescent="0.3">
      <c r="A521" s="3">
        <v>33596</v>
      </c>
      <c r="B521">
        <v>1.3671</v>
      </c>
    </row>
    <row r="522" spans="1:2" x14ac:dyDescent="0.3">
      <c r="A522" s="3">
        <v>33599</v>
      </c>
      <c r="B522">
        <v>1.3682000000000001</v>
      </c>
    </row>
    <row r="523" spans="1:2" x14ac:dyDescent="0.3">
      <c r="A523" s="3">
        <v>33602</v>
      </c>
      <c r="B523">
        <v>1.3669</v>
      </c>
    </row>
    <row r="524" spans="1:2" x14ac:dyDescent="0.3">
      <c r="A524" s="3">
        <v>33603</v>
      </c>
      <c r="B524">
        <v>1.3655999999999999</v>
      </c>
    </row>
    <row r="525" spans="1:2" x14ac:dyDescent="0.3">
      <c r="A525" s="3">
        <v>33605</v>
      </c>
      <c r="B525">
        <v>1.3660999999999999</v>
      </c>
    </row>
    <row r="526" spans="1:2" x14ac:dyDescent="0.3">
      <c r="A526" s="3">
        <v>33606</v>
      </c>
      <c r="B526">
        <v>1.3481000000000001</v>
      </c>
    </row>
    <row r="527" spans="1:2" x14ac:dyDescent="0.3">
      <c r="A527" s="3">
        <v>33609</v>
      </c>
      <c r="B527">
        <v>1.3658000000000001</v>
      </c>
    </row>
    <row r="528" spans="1:2" x14ac:dyDescent="0.3">
      <c r="A528" s="3">
        <v>33610</v>
      </c>
      <c r="B528">
        <v>1.371</v>
      </c>
    </row>
    <row r="529" spans="1:2" x14ac:dyDescent="0.3">
      <c r="A529" s="3">
        <v>33611</v>
      </c>
      <c r="B529">
        <v>1.3702000000000001</v>
      </c>
    </row>
    <row r="530" spans="1:2" x14ac:dyDescent="0.3">
      <c r="A530" s="3">
        <v>33612</v>
      </c>
      <c r="B530">
        <v>1.3506</v>
      </c>
    </row>
    <row r="531" spans="1:2" x14ac:dyDescent="0.3">
      <c r="A531" s="3">
        <v>33613</v>
      </c>
      <c r="B531">
        <v>1.3228</v>
      </c>
    </row>
    <row r="532" spans="1:2" x14ac:dyDescent="0.3">
      <c r="A532" s="3">
        <v>33616</v>
      </c>
      <c r="B532">
        <v>1.3182</v>
      </c>
    </row>
    <row r="533" spans="1:2" x14ac:dyDescent="0.3">
      <c r="A533" s="3">
        <v>33617</v>
      </c>
      <c r="B533">
        <v>1.3229</v>
      </c>
    </row>
    <row r="534" spans="1:2" x14ac:dyDescent="0.3">
      <c r="A534" s="3">
        <v>33618</v>
      </c>
      <c r="B534">
        <v>1.2803</v>
      </c>
    </row>
    <row r="535" spans="1:2" x14ac:dyDescent="0.3">
      <c r="A535" s="3">
        <v>33619</v>
      </c>
      <c r="B535">
        <v>1.2825</v>
      </c>
    </row>
    <row r="536" spans="1:2" x14ac:dyDescent="0.3">
      <c r="A536" s="3">
        <v>33620</v>
      </c>
      <c r="B536">
        <v>1.3007</v>
      </c>
    </row>
    <row r="537" spans="1:2" x14ac:dyDescent="0.3">
      <c r="A537" s="3">
        <v>33623</v>
      </c>
      <c r="B537">
        <v>1.3049999999999999</v>
      </c>
    </row>
    <row r="538" spans="1:2" x14ac:dyDescent="0.3">
      <c r="A538" s="3">
        <v>33624</v>
      </c>
      <c r="B538">
        <v>1.3153000000000001</v>
      </c>
    </row>
    <row r="539" spans="1:2" x14ac:dyDescent="0.3">
      <c r="A539" s="3">
        <v>33625</v>
      </c>
      <c r="B539">
        <v>1.3150999999999999</v>
      </c>
    </row>
    <row r="540" spans="1:2" x14ac:dyDescent="0.3">
      <c r="A540" s="3">
        <v>33626</v>
      </c>
      <c r="B540">
        <v>1.3062</v>
      </c>
    </row>
    <row r="541" spans="1:2" x14ac:dyDescent="0.3">
      <c r="A541" s="3">
        <v>33627</v>
      </c>
      <c r="B541">
        <v>1.3091999999999999</v>
      </c>
    </row>
    <row r="542" spans="1:2" x14ac:dyDescent="0.3">
      <c r="A542" s="3">
        <v>33630</v>
      </c>
      <c r="B542">
        <v>1.2911999999999999</v>
      </c>
    </row>
    <row r="543" spans="1:2" x14ac:dyDescent="0.3">
      <c r="A543" s="3">
        <v>33631</v>
      </c>
      <c r="B543">
        <v>1.3041</v>
      </c>
    </row>
    <row r="544" spans="1:2" x14ac:dyDescent="0.3">
      <c r="A544" s="3">
        <v>33632</v>
      </c>
      <c r="B544">
        <v>1.3104</v>
      </c>
    </row>
    <row r="545" spans="1:2" x14ac:dyDescent="0.3">
      <c r="A545" s="3">
        <v>33633</v>
      </c>
      <c r="B545">
        <v>1.2913000000000001</v>
      </c>
    </row>
    <row r="546" spans="1:2" x14ac:dyDescent="0.3">
      <c r="A546" s="3">
        <v>33634</v>
      </c>
      <c r="B546">
        <v>1.2974000000000001</v>
      </c>
    </row>
    <row r="547" spans="1:2" x14ac:dyDescent="0.3">
      <c r="A547" s="3">
        <v>33637</v>
      </c>
      <c r="B547">
        <v>1.3023</v>
      </c>
    </row>
    <row r="548" spans="1:2" x14ac:dyDescent="0.3">
      <c r="A548" s="3">
        <v>33638</v>
      </c>
      <c r="B548">
        <v>1.3073999999999999</v>
      </c>
    </row>
    <row r="549" spans="1:2" x14ac:dyDescent="0.3">
      <c r="A549" s="3">
        <v>33639</v>
      </c>
      <c r="B549">
        <v>1.3129</v>
      </c>
    </row>
    <row r="550" spans="1:2" x14ac:dyDescent="0.3">
      <c r="A550" s="3">
        <v>33640</v>
      </c>
      <c r="B550">
        <v>1.3186</v>
      </c>
    </row>
    <row r="551" spans="1:2" x14ac:dyDescent="0.3">
      <c r="A551" s="3">
        <v>33641</v>
      </c>
      <c r="B551">
        <v>1.3315999999999999</v>
      </c>
    </row>
    <row r="552" spans="1:2" x14ac:dyDescent="0.3">
      <c r="A552" s="3">
        <v>33644</v>
      </c>
      <c r="B552">
        <v>1.3263</v>
      </c>
    </row>
    <row r="553" spans="1:2" x14ac:dyDescent="0.3">
      <c r="A553" s="3">
        <v>33645</v>
      </c>
      <c r="B553">
        <v>1.3115000000000001</v>
      </c>
    </row>
    <row r="554" spans="1:2" x14ac:dyDescent="0.3">
      <c r="A554" s="3">
        <v>33646</v>
      </c>
      <c r="B554">
        <v>1.2958000000000001</v>
      </c>
    </row>
    <row r="555" spans="1:2" x14ac:dyDescent="0.3">
      <c r="A555" s="3">
        <v>33647</v>
      </c>
      <c r="B555">
        <v>1.284</v>
      </c>
    </row>
    <row r="556" spans="1:2" x14ac:dyDescent="0.3">
      <c r="A556" s="3">
        <v>33648</v>
      </c>
      <c r="B556">
        <v>1.2799</v>
      </c>
    </row>
    <row r="557" spans="1:2" x14ac:dyDescent="0.3">
      <c r="A557" s="3">
        <v>33651</v>
      </c>
      <c r="B557">
        <v>1.2842</v>
      </c>
    </row>
    <row r="558" spans="1:2" x14ac:dyDescent="0.3">
      <c r="A558" s="3">
        <v>33652</v>
      </c>
      <c r="B558">
        <v>1.2645</v>
      </c>
    </row>
    <row r="559" spans="1:2" x14ac:dyDescent="0.3">
      <c r="A559" s="3">
        <v>33653</v>
      </c>
      <c r="B559">
        <v>1.2686999999999999</v>
      </c>
    </row>
    <row r="560" spans="1:2" x14ac:dyDescent="0.3">
      <c r="A560" s="3">
        <v>33654</v>
      </c>
      <c r="B560">
        <v>1.2625</v>
      </c>
    </row>
    <row r="561" spans="1:2" x14ac:dyDescent="0.3">
      <c r="A561" s="3">
        <v>33655</v>
      </c>
      <c r="B561">
        <v>1.2639</v>
      </c>
    </row>
    <row r="562" spans="1:2" x14ac:dyDescent="0.3">
      <c r="A562" s="3">
        <v>33658</v>
      </c>
      <c r="B562">
        <v>1.2623</v>
      </c>
    </row>
    <row r="563" spans="1:2" x14ac:dyDescent="0.3">
      <c r="A563" s="3">
        <v>33659</v>
      </c>
      <c r="B563">
        <v>1.2751999999999999</v>
      </c>
    </row>
    <row r="564" spans="1:2" x14ac:dyDescent="0.3">
      <c r="A564" s="3">
        <v>33660</v>
      </c>
      <c r="B564">
        <v>1.2614000000000001</v>
      </c>
    </row>
    <row r="565" spans="1:2" x14ac:dyDescent="0.3">
      <c r="A565" s="3">
        <v>33661</v>
      </c>
      <c r="B565">
        <v>1.2694000000000001</v>
      </c>
    </row>
    <row r="566" spans="1:2" x14ac:dyDescent="0.3">
      <c r="A566" s="3">
        <v>33662</v>
      </c>
      <c r="B566">
        <v>1.2732000000000001</v>
      </c>
    </row>
    <row r="567" spans="1:2" x14ac:dyDescent="0.3">
      <c r="A567" s="3">
        <v>33665</v>
      </c>
      <c r="B567">
        <v>1.2671000000000001</v>
      </c>
    </row>
    <row r="568" spans="1:2" x14ac:dyDescent="0.3">
      <c r="A568" s="3">
        <v>33666</v>
      </c>
      <c r="B568">
        <v>1.2591000000000001</v>
      </c>
    </row>
    <row r="569" spans="1:2" x14ac:dyDescent="0.3">
      <c r="A569" s="3">
        <v>33667</v>
      </c>
      <c r="B569">
        <v>1.2503</v>
      </c>
    </row>
    <row r="570" spans="1:2" x14ac:dyDescent="0.3">
      <c r="A570" s="3">
        <v>33668</v>
      </c>
      <c r="B570">
        <v>1.2475000000000001</v>
      </c>
    </row>
    <row r="571" spans="1:2" x14ac:dyDescent="0.3">
      <c r="A571" s="3">
        <v>33669</v>
      </c>
      <c r="B571">
        <v>1.2469000000000001</v>
      </c>
    </row>
    <row r="572" spans="1:2" x14ac:dyDescent="0.3">
      <c r="A572" s="3">
        <v>33672</v>
      </c>
      <c r="B572">
        <v>1.2533000000000001</v>
      </c>
    </row>
    <row r="573" spans="1:2" x14ac:dyDescent="0.3">
      <c r="A573" s="3">
        <v>33673</v>
      </c>
      <c r="B573">
        <v>1.2490999999999999</v>
      </c>
    </row>
    <row r="574" spans="1:2" x14ac:dyDescent="0.3">
      <c r="A574" s="3">
        <v>33674</v>
      </c>
      <c r="B574">
        <v>1.2528000000000001</v>
      </c>
    </row>
    <row r="575" spans="1:2" x14ac:dyDescent="0.3">
      <c r="A575" s="3">
        <v>33675</v>
      </c>
      <c r="B575">
        <v>1.2439</v>
      </c>
    </row>
    <row r="576" spans="1:2" x14ac:dyDescent="0.3">
      <c r="A576" s="3">
        <v>33676</v>
      </c>
      <c r="B576">
        <v>1.2495000000000001</v>
      </c>
    </row>
    <row r="577" spans="1:2" x14ac:dyDescent="0.3">
      <c r="A577" s="3">
        <v>33679</v>
      </c>
      <c r="B577">
        <v>1.2516</v>
      </c>
    </row>
    <row r="578" spans="1:2" x14ac:dyDescent="0.3">
      <c r="A578" s="3">
        <v>33680</v>
      </c>
      <c r="B578">
        <v>1.2622</v>
      </c>
    </row>
    <row r="579" spans="1:2" x14ac:dyDescent="0.3">
      <c r="A579" s="3">
        <v>33681</v>
      </c>
      <c r="B579">
        <v>1.262</v>
      </c>
    </row>
    <row r="580" spans="1:2" x14ac:dyDescent="0.3">
      <c r="A580" s="3">
        <v>33682</v>
      </c>
      <c r="B580">
        <v>1.2483</v>
      </c>
    </row>
    <row r="581" spans="1:2" x14ac:dyDescent="0.3">
      <c r="A581" s="3">
        <v>33683</v>
      </c>
      <c r="B581">
        <v>1.2383999999999999</v>
      </c>
    </row>
    <row r="582" spans="1:2" x14ac:dyDescent="0.3">
      <c r="A582" s="3">
        <v>33686</v>
      </c>
      <c r="B582">
        <v>1.252</v>
      </c>
    </row>
    <row r="583" spans="1:2" x14ac:dyDescent="0.3">
      <c r="A583" s="3">
        <v>33687</v>
      </c>
      <c r="B583">
        <v>1.2516</v>
      </c>
    </row>
    <row r="584" spans="1:2" x14ac:dyDescent="0.3">
      <c r="A584" s="3">
        <v>33688</v>
      </c>
      <c r="B584">
        <v>1.2595000000000001</v>
      </c>
    </row>
    <row r="585" spans="1:2" x14ac:dyDescent="0.3">
      <c r="A585" s="3">
        <v>33689</v>
      </c>
      <c r="B585">
        <v>1.2575000000000001</v>
      </c>
    </row>
    <row r="586" spans="1:2" x14ac:dyDescent="0.3">
      <c r="A586" s="3">
        <v>33690</v>
      </c>
      <c r="B586">
        <v>1.2671000000000001</v>
      </c>
    </row>
    <row r="587" spans="1:2" x14ac:dyDescent="0.3">
      <c r="A587" s="3">
        <v>33693</v>
      </c>
      <c r="B587">
        <v>1.2622</v>
      </c>
    </row>
    <row r="588" spans="1:2" x14ac:dyDescent="0.3">
      <c r="A588" s="3">
        <v>33694</v>
      </c>
      <c r="B588">
        <v>1.2646999999999999</v>
      </c>
    </row>
    <row r="589" spans="1:2" x14ac:dyDescent="0.3">
      <c r="A589" s="3">
        <v>33695</v>
      </c>
      <c r="B589">
        <v>1.2595000000000001</v>
      </c>
    </row>
    <row r="590" spans="1:2" x14ac:dyDescent="0.3">
      <c r="A590" s="3">
        <v>33696</v>
      </c>
      <c r="B590">
        <v>1.2652999999999999</v>
      </c>
    </row>
    <row r="591" spans="1:2" x14ac:dyDescent="0.3">
      <c r="A591" s="3">
        <v>33697</v>
      </c>
      <c r="B591">
        <v>1.2767999999999999</v>
      </c>
    </row>
    <row r="592" spans="1:2" x14ac:dyDescent="0.3">
      <c r="A592" s="3">
        <v>33700</v>
      </c>
      <c r="B592">
        <v>1.2854000000000001</v>
      </c>
    </row>
    <row r="593" spans="1:2" x14ac:dyDescent="0.3">
      <c r="A593" s="3">
        <v>33701</v>
      </c>
      <c r="B593">
        <v>1.2793999999999999</v>
      </c>
    </row>
    <row r="594" spans="1:2" x14ac:dyDescent="0.3">
      <c r="A594" s="3">
        <v>33702</v>
      </c>
      <c r="B594">
        <v>1.2822</v>
      </c>
    </row>
    <row r="595" spans="1:2" x14ac:dyDescent="0.3">
      <c r="A595" s="3">
        <v>33703</v>
      </c>
      <c r="B595">
        <v>1.2745</v>
      </c>
    </row>
    <row r="596" spans="1:2" x14ac:dyDescent="0.3">
      <c r="A596" s="3">
        <v>33704</v>
      </c>
      <c r="B596">
        <v>1.2833999999999999</v>
      </c>
    </row>
    <row r="597" spans="1:2" x14ac:dyDescent="0.3">
      <c r="A597" s="3">
        <v>33707</v>
      </c>
      <c r="B597">
        <v>1.2636000000000001</v>
      </c>
    </row>
    <row r="598" spans="1:2" x14ac:dyDescent="0.3">
      <c r="A598" s="3">
        <v>33708</v>
      </c>
      <c r="B598">
        <v>1.2678</v>
      </c>
    </row>
    <row r="599" spans="1:2" x14ac:dyDescent="0.3">
      <c r="A599" s="3">
        <v>33709</v>
      </c>
      <c r="B599">
        <v>1.2596000000000001</v>
      </c>
    </row>
    <row r="600" spans="1:2" x14ac:dyDescent="0.3">
      <c r="A600" s="3">
        <v>33710</v>
      </c>
      <c r="B600">
        <v>1.2514000000000001</v>
      </c>
    </row>
    <row r="601" spans="1:2" x14ac:dyDescent="0.3">
      <c r="A601" s="3">
        <v>33715</v>
      </c>
      <c r="B601">
        <v>1.2538</v>
      </c>
    </row>
    <row r="602" spans="1:2" x14ac:dyDescent="0.3">
      <c r="A602" s="3">
        <v>33716</v>
      </c>
      <c r="B602">
        <v>1.2536</v>
      </c>
    </row>
    <row r="603" spans="1:2" x14ac:dyDescent="0.3">
      <c r="A603" s="3">
        <v>33717</v>
      </c>
      <c r="B603">
        <v>1.2565999999999999</v>
      </c>
    </row>
    <row r="604" spans="1:2" x14ac:dyDescent="0.3">
      <c r="A604" s="3">
        <v>33718</v>
      </c>
      <c r="B604">
        <v>1.2634000000000001</v>
      </c>
    </row>
    <row r="605" spans="1:2" x14ac:dyDescent="0.3">
      <c r="A605" s="3">
        <v>33721</v>
      </c>
      <c r="B605">
        <v>1.2650000000000001</v>
      </c>
    </row>
    <row r="606" spans="1:2" x14ac:dyDescent="0.3">
      <c r="A606" s="3">
        <v>33722</v>
      </c>
      <c r="B606">
        <v>1.2617</v>
      </c>
    </row>
    <row r="607" spans="1:2" x14ac:dyDescent="0.3">
      <c r="A607" s="3">
        <v>33723</v>
      </c>
      <c r="B607">
        <v>1.2612000000000001</v>
      </c>
    </row>
    <row r="608" spans="1:2" x14ac:dyDescent="0.3">
      <c r="A608" s="3">
        <v>33724</v>
      </c>
      <c r="B608">
        <v>1.2615000000000001</v>
      </c>
    </row>
    <row r="609" spans="1:2" x14ac:dyDescent="0.3">
      <c r="A609" s="3">
        <v>33725</v>
      </c>
      <c r="B609">
        <v>1.2709999999999999</v>
      </c>
    </row>
    <row r="610" spans="1:2" x14ac:dyDescent="0.3">
      <c r="A610" s="3">
        <v>33729</v>
      </c>
      <c r="B610">
        <v>1.2745</v>
      </c>
    </row>
    <row r="611" spans="1:2" x14ac:dyDescent="0.3">
      <c r="A611" s="3">
        <v>33730</v>
      </c>
      <c r="B611">
        <v>1.2785</v>
      </c>
    </row>
    <row r="612" spans="1:2" x14ac:dyDescent="0.3">
      <c r="A612" s="3">
        <v>33731</v>
      </c>
      <c r="B612">
        <v>1.2767999999999999</v>
      </c>
    </row>
    <row r="613" spans="1:2" x14ac:dyDescent="0.3">
      <c r="A613" s="3">
        <v>33732</v>
      </c>
      <c r="B613">
        <v>1.2685999999999999</v>
      </c>
    </row>
    <row r="614" spans="1:2" x14ac:dyDescent="0.3">
      <c r="A614" s="3">
        <v>33735</v>
      </c>
      <c r="B614">
        <v>1.2737000000000001</v>
      </c>
    </row>
    <row r="615" spans="1:2" x14ac:dyDescent="0.3">
      <c r="A615" s="3">
        <v>33736</v>
      </c>
      <c r="B615">
        <v>1.2848999999999999</v>
      </c>
    </row>
    <row r="616" spans="1:2" x14ac:dyDescent="0.3">
      <c r="A616" s="3">
        <v>33737</v>
      </c>
      <c r="B616">
        <v>1.2885</v>
      </c>
    </row>
    <row r="617" spans="1:2" x14ac:dyDescent="0.3">
      <c r="A617" s="3">
        <v>33738</v>
      </c>
      <c r="B617">
        <v>1.2953000000000001</v>
      </c>
    </row>
    <row r="618" spans="1:2" x14ac:dyDescent="0.3">
      <c r="A618" s="3">
        <v>33739</v>
      </c>
      <c r="B618">
        <v>1.3006</v>
      </c>
    </row>
    <row r="619" spans="1:2" x14ac:dyDescent="0.3">
      <c r="A619" s="3">
        <v>33742</v>
      </c>
      <c r="B619">
        <v>1.3099000000000001</v>
      </c>
    </row>
    <row r="620" spans="1:2" x14ac:dyDescent="0.3">
      <c r="A620" s="3">
        <v>33743</v>
      </c>
      <c r="B620">
        <v>1.3131999999999999</v>
      </c>
    </row>
    <row r="621" spans="1:2" x14ac:dyDescent="0.3">
      <c r="A621" s="3">
        <v>33744</v>
      </c>
      <c r="B621">
        <v>1.3062</v>
      </c>
    </row>
    <row r="622" spans="1:2" x14ac:dyDescent="0.3">
      <c r="A622" s="3">
        <v>33745</v>
      </c>
      <c r="B622">
        <v>1.2949999999999999</v>
      </c>
    </row>
    <row r="623" spans="1:2" x14ac:dyDescent="0.3">
      <c r="A623" s="3">
        <v>33746</v>
      </c>
      <c r="B623">
        <v>1.2922</v>
      </c>
    </row>
    <row r="624" spans="1:2" x14ac:dyDescent="0.3">
      <c r="A624" s="3">
        <v>33750</v>
      </c>
      <c r="B624">
        <v>1.2974000000000001</v>
      </c>
    </row>
    <row r="625" spans="1:2" x14ac:dyDescent="0.3">
      <c r="A625" s="3">
        <v>33751</v>
      </c>
      <c r="B625">
        <v>1.2801</v>
      </c>
    </row>
    <row r="626" spans="1:2" x14ac:dyDescent="0.3">
      <c r="A626" s="3">
        <v>33752</v>
      </c>
      <c r="B626">
        <v>1.2844</v>
      </c>
    </row>
    <row r="627" spans="1:2" x14ac:dyDescent="0.3">
      <c r="A627" s="3">
        <v>33753</v>
      </c>
      <c r="B627">
        <v>1.3028999999999999</v>
      </c>
    </row>
    <row r="628" spans="1:2" x14ac:dyDescent="0.3">
      <c r="A628" s="3">
        <v>33756</v>
      </c>
      <c r="B628">
        <v>1.2988999999999999</v>
      </c>
    </row>
    <row r="629" spans="1:2" x14ac:dyDescent="0.3">
      <c r="A629" s="3">
        <v>33757</v>
      </c>
      <c r="B629">
        <v>1.3010999999999999</v>
      </c>
    </row>
    <row r="630" spans="1:2" x14ac:dyDescent="0.3">
      <c r="A630" s="3">
        <v>33758</v>
      </c>
      <c r="B630">
        <v>1.2989999999999999</v>
      </c>
    </row>
    <row r="631" spans="1:2" x14ac:dyDescent="0.3">
      <c r="A631" s="3">
        <v>33759</v>
      </c>
      <c r="B631">
        <v>1.304</v>
      </c>
    </row>
    <row r="632" spans="1:2" x14ac:dyDescent="0.3">
      <c r="A632" s="3">
        <v>33760</v>
      </c>
      <c r="B632">
        <v>1.3127</v>
      </c>
    </row>
    <row r="633" spans="1:2" x14ac:dyDescent="0.3">
      <c r="A633" s="3">
        <v>33763</v>
      </c>
      <c r="B633">
        <v>1.3110999999999999</v>
      </c>
    </row>
    <row r="634" spans="1:2" x14ac:dyDescent="0.3">
      <c r="A634" s="3">
        <v>33764</v>
      </c>
      <c r="B634">
        <v>1.3117000000000001</v>
      </c>
    </row>
    <row r="635" spans="1:2" x14ac:dyDescent="0.3">
      <c r="A635" s="3">
        <v>33765</v>
      </c>
      <c r="B635">
        <v>1.3103</v>
      </c>
    </row>
    <row r="636" spans="1:2" x14ac:dyDescent="0.3">
      <c r="A636" s="3">
        <v>33766</v>
      </c>
      <c r="B636">
        <v>1.3214000000000001</v>
      </c>
    </row>
    <row r="637" spans="1:2" x14ac:dyDescent="0.3">
      <c r="A637" s="3">
        <v>33767</v>
      </c>
      <c r="B637">
        <v>1.3226</v>
      </c>
    </row>
    <row r="638" spans="1:2" x14ac:dyDescent="0.3">
      <c r="A638" s="3">
        <v>33770</v>
      </c>
      <c r="B638">
        <v>1.3287</v>
      </c>
    </row>
    <row r="639" spans="1:2" x14ac:dyDescent="0.3">
      <c r="A639" s="3">
        <v>33771</v>
      </c>
      <c r="B639">
        <v>1.3282</v>
      </c>
    </row>
    <row r="640" spans="1:2" x14ac:dyDescent="0.3">
      <c r="A640" s="3">
        <v>33772</v>
      </c>
      <c r="B640">
        <v>1.3256000000000001</v>
      </c>
    </row>
    <row r="641" spans="1:2" x14ac:dyDescent="0.3">
      <c r="A641" s="3">
        <v>33773</v>
      </c>
      <c r="B641">
        <v>1.3326</v>
      </c>
    </row>
    <row r="642" spans="1:2" x14ac:dyDescent="0.3">
      <c r="A642" s="3">
        <v>33774</v>
      </c>
      <c r="B642">
        <v>1.3305</v>
      </c>
    </row>
    <row r="643" spans="1:2" x14ac:dyDescent="0.3">
      <c r="A643" s="3">
        <v>33777</v>
      </c>
      <c r="B643">
        <v>1.3313999999999999</v>
      </c>
    </row>
    <row r="644" spans="1:2" x14ac:dyDescent="0.3">
      <c r="A644" s="3">
        <v>33778</v>
      </c>
      <c r="B644">
        <v>1.3323</v>
      </c>
    </row>
    <row r="645" spans="1:2" x14ac:dyDescent="0.3">
      <c r="A645" s="3">
        <v>33779</v>
      </c>
      <c r="B645">
        <v>1.3446</v>
      </c>
    </row>
    <row r="646" spans="1:2" x14ac:dyDescent="0.3">
      <c r="A646" s="3">
        <v>33780</v>
      </c>
      <c r="B646">
        <v>1.355</v>
      </c>
    </row>
    <row r="647" spans="1:2" x14ac:dyDescent="0.3">
      <c r="A647" s="3">
        <v>33781</v>
      </c>
      <c r="B647">
        <v>1.3585</v>
      </c>
    </row>
    <row r="648" spans="1:2" x14ac:dyDescent="0.3">
      <c r="A648" s="3">
        <v>33784</v>
      </c>
      <c r="B648">
        <v>1.3738000000000001</v>
      </c>
    </row>
    <row r="649" spans="1:2" x14ac:dyDescent="0.3">
      <c r="A649" s="3">
        <v>33785</v>
      </c>
      <c r="B649">
        <v>1.3694999999999999</v>
      </c>
    </row>
    <row r="650" spans="1:2" x14ac:dyDescent="0.3">
      <c r="A650" s="3">
        <v>33786</v>
      </c>
      <c r="B650">
        <v>1.3774</v>
      </c>
    </row>
    <row r="651" spans="1:2" x14ac:dyDescent="0.3">
      <c r="A651" s="3">
        <v>33787</v>
      </c>
      <c r="B651">
        <v>1.3780000000000001</v>
      </c>
    </row>
    <row r="652" spans="1:2" x14ac:dyDescent="0.3">
      <c r="A652" s="3">
        <v>33788</v>
      </c>
      <c r="B652">
        <v>1.3733</v>
      </c>
    </row>
    <row r="653" spans="1:2" x14ac:dyDescent="0.3">
      <c r="A653" s="3">
        <v>33791</v>
      </c>
      <c r="B653">
        <v>1.3780000000000001</v>
      </c>
    </row>
    <row r="654" spans="1:2" x14ac:dyDescent="0.3">
      <c r="A654" s="3">
        <v>33792</v>
      </c>
      <c r="B654">
        <v>1.3900999999999999</v>
      </c>
    </row>
    <row r="655" spans="1:2" x14ac:dyDescent="0.3">
      <c r="A655" s="3">
        <v>33793</v>
      </c>
      <c r="B655">
        <v>1.3955</v>
      </c>
    </row>
    <row r="656" spans="1:2" x14ac:dyDescent="0.3">
      <c r="A656" s="3">
        <v>33794</v>
      </c>
      <c r="B656">
        <v>1.3831</v>
      </c>
    </row>
    <row r="657" spans="1:2" x14ac:dyDescent="0.3">
      <c r="A657" s="3">
        <v>33795</v>
      </c>
      <c r="B657">
        <v>1.3919999999999999</v>
      </c>
    </row>
    <row r="658" spans="1:2" x14ac:dyDescent="0.3">
      <c r="A658" s="3">
        <v>33798</v>
      </c>
      <c r="B658">
        <v>1.4060999999999999</v>
      </c>
    </row>
    <row r="659" spans="1:2" x14ac:dyDescent="0.3">
      <c r="A659" s="3">
        <v>33799</v>
      </c>
      <c r="B659">
        <v>1.4008</v>
      </c>
    </row>
    <row r="660" spans="1:2" x14ac:dyDescent="0.3">
      <c r="A660" s="3">
        <v>33800</v>
      </c>
      <c r="B660">
        <v>1.4087000000000001</v>
      </c>
    </row>
    <row r="661" spans="1:2" x14ac:dyDescent="0.3">
      <c r="A661" s="3">
        <v>33801</v>
      </c>
      <c r="B661">
        <v>1.4097999999999999</v>
      </c>
    </row>
    <row r="662" spans="1:2" x14ac:dyDescent="0.3">
      <c r="A662" s="3">
        <v>33802</v>
      </c>
      <c r="B662">
        <v>1.4218999999999999</v>
      </c>
    </row>
    <row r="663" spans="1:2" x14ac:dyDescent="0.3">
      <c r="A663" s="3">
        <v>33805</v>
      </c>
      <c r="B663">
        <v>1.4015</v>
      </c>
    </row>
    <row r="664" spans="1:2" x14ac:dyDescent="0.3">
      <c r="A664" s="3">
        <v>33806</v>
      </c>
      <c r="B664">
        <v>1.397</v>
      </c>
    </row>
    <row r="665" spans="1:2" x14ac:dyDescent="0.3">
      <c r="A665" s="3">
        <v>33807</v>
      </c>
      <c r="B665">
        <v>1.3976</v>
      </c>
    </row>
    <row r="666" spans="1:2" x14ac:dyDescent="0.3">
      <c r="A666" s="3">
        <v>33808</v>
      </c>
      <c r="B666">
        <v>1.4003999999999999</v>
      </c>
    </row>
    <row r="667" spans="1:2" x14ac:dyDescent="0.3">
      <c r="A667" s="3">
        <v>33809</v>
      </c>
      <c r="B667">
        <v>1.3872</v>
      </c>
    </row>
    <row r="668" spans="1:2" x14ac:dyDescent="0.3">
      <c r="A668" s="3">
        <v>33812</v>
      </c>
      <c r="B668">
        <v>1.4043000000000001</v>
      </c>
    </row>
    <row r="669" spans="1:2" x14ac:dyDescent="0.3">
      <c r="A669" s="3">
        <v>33813</v>
      </c>
      <c r="B669">
        <v>1.4108000000000001</v>
      </c>
    </row>
    <row r="670" spans="1:2" x14ac:dyDescent="0.3">
      <c r="A670" s="3">
        <v>33814</v>
      </c>
      <c r="B670">
        <v>1.4073</v>
      </c>
    </row>
    <row r="671" spans="1:2" x14ac:dyDescent="0.3">
      <c r="A671" s="3">
        <v>33815</v>
      </c>
      <c r="B671">
        <v>1.4041000000000001</v>
      </c>
    </row>
    <row r="672" spans="1:2" x14ac:dyDescent="0.3">
      <c r="A672" s="3">
        <v>33816</v>
      </c>
      <c r="B672">
        <v>1.4119999999999999</v>
      </c>
    </row>
    <row r="673" spans="1:2" x14ac:dyDescent="0.3">
      <c r="A673" s="3">
        <v>33819</v>
      </c>
      <c r="B673">
        <v>1.4097999999999999</v>
      </c>
    </row>
    <row r="674" spans="1:2" x14ac:dyDescent="0.3">
      <c r="A674" s="3">
        <v>33820</v>
      </c>
      <c r="B674">
        <v>1.4123999999999999</v>
      </c>
    </row>
    <row r="675" spans="1:2" x14ac:dyDescent="0.3">
      <c r="A675" s="3">
        <v>33821</v>
      </c>
      <c r="B675">
        <v>1.4102000000000001</v>
      </c>
    </row>
    <row r="676" spans="1:2" x14ac:dyDescent="0.3">
      <c r="A676" s="3">
        <v>33822</v>
      </c>
      <c r="B676">
        <v>1.4049</v>
      </c>
    </row>
    <row r="677" spans="1:2" x14ac:dyDescent="0.3">
      <c r="A677" s="3">
        <v>33823</v>
      </c>
      <c r="B677">
        <v>1.419</v>
      </c>
    </row>
    <row r="678" spans="1:2" x14ac:dyDescent="0.3">
      <c r="A678" s="3">
        <v>33826</v>
      </c>
      <c r="B678">
        <v>1.4184000000000001</v>
      </c>
    </row>
    <row r="679" spans="1:2" x14ac:dyDescent="0.3">
      <c r="A679" s="3">
        <v>33827</v>
      </c>
      <c r="B679">
        <v>1.4134</v>
      </c>
    </row>
    <row r="680" spans="1:2" x14ac:dyDescent="0.3">
      <c r="A680" s="3">
        <v>33828</v>
      </c>
      <c r="B680">
        <v>1.4200999999999999</v>
      </c>
    </row>
    <row r="681" spans="1:2" x14ac:dyDescent="0.3">
      <c r="A681" s="3">
        <v>33829</v>
      </c>
      <c r="B681">
        <v>1.4243000000000001</v>
      </c>
    </row>
    <row r="682" spans="1:2" x14ac:dyDescent="0.3">
      <c r="A682" s="3">
        <v>33830</v>
      </c>
      <c r="B682">
        <v>1.4157999999999999</v>
      </c>
    </row>
    <row r="683" spans="1:2" x14ac:dyDescent="0.3">
      <c r="A683" s="3">
        <v>33833</v>
      </c>
      <c r="B683">
        <v>1.4209000000000001</v>
      </c>
    </row>
    <row r="684" spans="1:2" x14ac:dyDescent="0.3">
      <c r="A684" s="3">
        <v>33834</v>
      </c>
      <c r="B684">
        <v>1.4257</v>
      </c>
    </row>
    <row r="685" spans="1:2" x14ac:dyDescent="0.3">
      <c r="A685" s="3">
        <v>33835</v>
      </c>
      <c r="B685">
        <v>1.4274</v>
      </c>
    </row>
    <row r="686" spans="1:2" x14ac:dyDescent="0.3">
      <c r="A686" s="3">
        <v>33836</v>
      </c>
      <c r="B686">
        <v>1.4331</v>
      </c>
    </row>
    <row r="687" spans="1:2" x14ac:dyDescent="0.3">
      <c r="A687" s="3">
        <v>33837</v>
      </c>
      <c r="B687">
        <v>1.4296</v>
      </c>
    </row>
    <row r="688" spans="1:2" x14ac:dyDescent="0.3">
      <c r="A688" s="3">
        <v>33840</v>
      </c>
      <c r="B688">
        <v>1.478</v>
      </c>
    </row>
    <row r="689" spans="1:2" x14ac:dyDescent="0.3">
      <c r="A689" s="3">
        <v>33841</v>
      </c>
      <c r="B689">
        <v>1.4791000000000001</v>
      </c>
    </row>
    <row r="690" spans="1:2" x14ac:dyDescent="0.3">
      <c r="A690" s="3">
        <v>33842</v>
      </c>
      <c r="B690">
        <v>1.4706000000000001</v>
      </c>
    </row>
    <row r="691" spans="1:2" x14ac:dyDescent="0.3">
      <c r="A691" s="3">
        <v>33843</v>
      </c>
      <c r="B691">
        <v>1.4676</v>
      </c>
    </row>
    <row r="692" spans="1:2" x14ac:dyDescent="0.3">
      <c r="A692" s="3">
        <v>33844</v>
      </c>
      <c r="B692">
        <v>1.4746999999999999</v>
      </c>
    </row>
    <row r="693" spans="1:2" x14ac:dyDescent="0.3">
      <c r="A693" s="3">
        <v>33848</v>
      </c>
      <c r="B693">
        <v>1.4870000000000001</v>
      </c>
    </row>
    <row r="694" spans="1:2" x14ac:dyDescent="0.3">
      <c r="A694" s="3">
        <v>33849</v>
      </c>
      <c r="B694">
        <v>1.4899</v>
      </c>
    </row>
    <row r="695" spans="1:2" x14ac:dyDescent="0.3">
      <c r="A695" s="3">
        <v>33850</v>
      </c>
      <c r="B695">
        <v>1.4678</v>
      </c>
    </row>
    <row r="696" spans="1:2" x14ac:dyDescent="0.3">
      <c r="A696" s="3">
        <v>33851</v>
      </c>
      <c r="B696">
        <v>1.4734</v>
      </c>
    </row>
    <row r="697" spans="1:2" x14ac:dyDescent="0.3">
      <c r="A697" s="3">
        <v>33854</v>
      </c>
      <c r="B697">
        <v>1.4782</v>
      </c>
    </row>
    <row r="698" spans="1:2" x14ac:dyDescent="0.3">
      <c r="A698" s="3">
        <v>33855</v>
      </c>
      <c r="B698">
        <v>1.4843</v>
      </c>
    </row>
    <row r="699" spans="1:2" x14ac:dyDescent="0.3">
      <c r="A699" s="3">
        <v>33856</v>
      </c>
      <c r="B699">
        <v>1.4652000000000001</v>
      </c>
    </row>
    <row r="700" spans="1:2" x14ac:dyDescent="0.3">
      <c r="A700" s="3">
        <v>33857</v>
      </c>
      <c r="B700">
        <v>1.4662999999999999</v>
      </c>
    </row>
    <row r="701" spans="1:2" x14ac:dyDescent="0.3">
      <c r="A701" s="3">
        <v>33858</v>
      </c>
      <c r="B701">
        <v>1.4344999999999999</v>
      </c>
    </row>
    <row r="702" spans="1:2" x14ac:dyDescent="0.3">
      <c r="A702" s="3">
        <v>33861</v>
      </c>
      <c r="B702">
        <v>1.3868</v>
      </c>
    </row>
    <row r="703" spans="1:2" x14ac:dyDescent="0.3">
      <c r="A703" s="3">
        <v>33862</v>
      </c>
      <c r="B703">
        <v>1.3940999999999999</v>
      </c>
    </row>
    <row r="704" spans="1:2" x14ac:dyDescent="0.3">
      <c r="A704" s="3">
        <v>33863</v>
      </c>
      <c r="B704">
        <v>1.3563000000000001</v>
      </c>
    </row>
    <row r="705" spans="1:2" x14ac:dyDescent="0.3">
      <c r="A705" s="3">
        <v>33864</v>
      </c>
      <c r="B705">
        <v>1.3677999999999999</v>
      </c>
    </row>
    <row r="706" spans="1:2" x14ac:dyDescent="0.3">
      <c r="A706" s="3">
        <v>33865</v>
      </c>
      <c r="B706">
        <v>1.3526</v>
      </c>
    </row>
    <row r="707" spans="1:2" x14ac:dyDescent="0.3">
      <c r="A707" s="3">
        <v>33868</v>
      </c>
      <c r="B707">
        <v>1.3622000000000001</v>
      </c>
    </row>
    <row r="708" spans="1:2" x14ac:dyDescent="0.3">
      <c r="A708" s="3">
        <v>33869</v>
      </c>
      <c r="B708">
        <v>1.3595999999999999</v>
      </c>
    </row>
    <row r="709" spans="1:2" x14ac:dyDescent="0.3">
      <c r="A709" s="3">
        <v>33870</v>
      </c>
      <c r="B709">
        <v>1.3541000000000001</v>
      </c>
    </row>
    <row r="710" spans="1:2" x14ac:dyDescent="0.3">
      <c r="A710" s="3">
        <v>33871</v>
      </c>
      <c r="B710">
        <v>1.3628</v>
      </c>
    </row>
    <row r="711" spans="1:2" x14ac:dyDescent="0.3">
      <c r="A711" s="3">
        <v>33872</v>
      </c>
      <c r="B711">
        <v>1.3712</v>
      </c>
    </row>
    <row r="712" spans="1:2" x14ac:dyDescent="0.3">
      <c r="A712" s="3">
        <v>33875</v>
      </c>
      <c r="B712">
        <v>1.3972</v>
      </c>
    </row>
    <row r="713" spans="1:2" x14ac:dyDescent="0.3">
      <c r="A713" s="3">
        <v>33876</v>
      </c>
      <c r="B713">
        <v>1.4198999999999999</v>
      </c>
    </row>
    <row r="714" spans="1:2" x14ac:dyDescent="0.3">
      <c r="A714" s="3">
        <v>33877</v>
      </c>
      <c r="B714">
        <v>1.4283999999999999</v>
      </c>
    </row>
    <row r="715" spans="1:2" x14ac:dyDescent="0.3">
      <c r="A715" s="3">
        <v>33878</v>
      </c>
      <c r="B715">
        <v>1.4211</v>
      </c>
    </row>
    <row r="716" spans="1:2" x14ac:dyDescent="0.3">
      <c r="A716" s="3">
        <v>33879</v>
      </c>
      <c r="B716">
        <v>1.4238999999999999</v>
      </c>
    </row>
    <row r="717" spans="1:2" x14ac:dyDescent="0.3">
      <c r="A717" s="3">
        <v>33882</v>
      </c>
      <c r="B717">
        <v>1.4296</v>
      </c>
    </row>
    <row r="718" spans="1:2" x14ac:dyDescent="0.3">
      <c r="A718" s="3">
        <v>33883</v>
      </c>
      <c r="B718">
        <v>1.4006000000000001</v>
      </c>
    </row>
    <row r="719" spans="1:2" x14ac:dyDescent="0.3">
      <c r="A719" s="3">
        <v>33884</v>
      </c>
      <c r="B719">
        <v>1.4</v>
      </c>
    </row>
    <row r="720" spans="1:2" x14ac:dyDescent="0.3">
      <c r="A720" s="3">
        <v>33885</v>
      </c>
      <c r="B720">
        <v>1.3686</v>
      </c>
    </row>
    <row r="721" spans="1:2" x14ac:dyDescent="0.3">
      <c r="A721" s="3">
        <v>33886</v>
      </c>
      <c r="B721">
        <v>1.3609</v>
      </c>
    </row>
    <row r="722" spans="1:2" x14ac:dyDescent="0.3">
      <c r="A722" s="3">
        <v>33889</v>
      </c>
      <c r="B722">
        <v>1.3639000000000001</v>
      </c>
    </row>
    <row r="723" spans="1:2" x14ac:dyDescent="0.3">
      <c r="A723" s="3">
        <v>33890</v>
      </c>
      <c r="B723">
        <v>1.3655999999999999</v>
      </c>
    </row>
    <row r="724" spans="1:2" x14ac:dyDescent="0.3">
      <c r="A724" s="3">
        <v>33891</v>
      </c>
      <c r="B724">
        <v>1.3729</v>
      </c>
    </row>
    <row r="725" spans="1:2" x14ac:dyDescent="0.3">
      <c r="A725" s="3">
        <v>33892</v>
      </c>
      <c r="B725">
        <v>1.3868</v>
      </c>
    </row>
    <row r="726" spans="1:2" x14ac:dyDescent="0.3">
      <c r="A726" s="3">
        <v>33893</v>
      </c>
      <c r="B726">
        <v>1.3677999999999999</v>
      </c>
    </row>
    <row r="727" spans="1:2" x14ac:dyDescent="0.3">
      <c r="A727" s="3">
        <v>33896</v>
      </c>
      <c r="B727">
        <v>1.3578000000000001</v>
      </c>
    </row>
    <row r="728" spans="1:2" x14ac:dyDescent="0.3">
      <c r="A728" s="3">
        <v>33897</v>
      </c>
      <c r="B728">
        <v>1.3277000000000001</v>
      </c>
    </row>
    <row r="729" spans="1:2" x14ac:dyDescent="0.3">
      <c r="A729" s="3">
        <v>33898</v>
      </c>
      <c r="B729">
        <v>1.3387</v>
      </c>
    </row>
    <row r="730" spans="1:2" x14ac:dyDescent="0.3">
      <c r="A730" s="3">
        <v>33899</v>
      </c>
      <c r="B730">
        <v>1.3313999999999999</v>
      </c>
    </row>
    <row r="731" spans="1:2" x14ac:dyDescent="0.3">
      <c r="A731" s="3">
        <v>33900</v>
      </c>
      <c r="B731">
        <v>1.3174000000000001</v>
      </c>
    </row>
    <row r="732" spans="1:2" x14ac:dyDescent="0.3">
      <c r="A732" s="3">
        <v>33903</v>
      </c>
      <c r="B732">
        <v>1.3161</v>
      </c>
    </row>
    <row r="733" spans="1:2" x14ac:dyDescent="0.3">
      <c r="A733" s="3">
        <v>33904</v>
      </c>
      <c r="B733">
        <v>1.3174000000000001</v>
      </c>
    </row>
    <row r="734" spans="1:2" x14ac:dyDescent="0.3">
      <c r="A734" s="3">
        <v>33905</v>
      </c>
      <c r="B734">
        <v>1.3127</v>
      </c>
    </row>
    <row r="735" spans="1:2" x14ac:dyDescent="0.3">
      <c r="A735" s="3">
        <v>33906</v>
      </c>
      <c r="B735">
        <v>1.3161</v>
      </c>
    </row>
    <row r="736" spans="1:2" x14ac:dyDescent="0.3">
      <c r="A736" s="3">
        <v>33907</v>
      </c>
      <c r="B736">
        <v>1.3113000000000001</v>
      </c>
    </row>
    <row r="737" spans="1:2" x14ac:dyDescent="0.3">
      <c r="A737" s="3">
        <v>33910</v>
      </c>
      <c r="B737">
        <v>1.2911999999999999</v>
      </c>
    </row>
    <row r="738" spans="1:2" x14ac:dyDescent="0.3">
      <c r="A738" s="3">
        <v>33911</v>
      </c>
      <c r="B738">
        <v>1.2905</v>
      </c>
    </row>
    <row r="739" spans="1:2" x14ac:dyDescent="0.3">
      <c r="A739" s="3">
        <v>33912</v>
      </c>
      <c r="B739">
        <v>1.2907</v>
      </c>
    </row>
    <row r="740" spans="1:2" x14ac:dyDescent="0.3">
      <c r="A740" s="3">
        <v>33913</v>
      </c>
      <c r="B740">
        <v>1.2812000000000001</v>
      </c>
    </row>
    <row r="741" spans="1:2" x14ac:dyDescent="0.3">
      <c r="A741" s="3">
        <v>33914</v>
      </c>
      <c r="B741">
        <v>1.2739</v>
      </c>
    </row>
    <row r="742" spans="1:2" x14ac:dyDescent="0.3">
      <c r="A742" s="3">
        <v>33917</v>
      </c>
      <c r="B742">
        <v>1.2765</v>
      </c>
    </row>
    <row r="743" spans="1:2" x14ac:dyDescent="0.3">
      <c r="A743" s="3">
        <v>33918</v>
      </c>
      <c r="B743">
        <v>1.2679</v>
      </c>
    </row>
    <row r="744" spans="1:2" x14ac:dyDescent="0.3">
      <c r="A744" s="3">
        <v>33919</v>
      </c>
      <c r="B744">
        <v>1.2767999999999999</v>
      </c>
    </row>
    <row r="745" spans="1:2" x14ac:dyDescent="0.3">
      <c r="A745" s="3">
        <v>33920</v>
      </c>
      <c r="B745">
        <v>1.276</v>
      </c>
    </row>
    <row r="746" spans="1:2" x14ac:dyDescent="0.3">
      <c r="A746" s="3">
        <v>33921</v>
      </c>
      <c r="B746">
        <v>1.29</v>
      </c>
    </row>
    <row r="747" spans="1:2" x14ac:dyDescent="0.3">
      <c r="A747" s="3">
        <v>33924</v>
      </c>
      <c r="B747">
        <v>1.2753999999999999</v>
      </c>
    </row>
    <row r="748" spans="1:2" x14ac:dyDescent="0.3">
      <c r="A748" s="3">
        <v>33925</v>
      </c>
      <c r="B748">
        <v>1.2644</v>
      </c>
    </row>
    <row r="749" spans="1:2" x14ac:dyDescent="0.3">
      <c r="A749" s="3">
        <v>33926</v>
      </c>
      <c r="B749">
        <v>1.2748999999999999</v>
      </c>
    </row>
    <row r="750" spans="1:2" x14ac:dyDescent="0.3">
      <c r="A750" s="3">
        <v>33927</v>
      </c>
      <c r="B750">
        <v>1.2831999999999999</v>
      </c>
    </row>
    <row r="751" spans="1:2" x14ac:dyDescent="0.3">
      <c r="A751" s="3">
        <v>33928</v>
      </c>
      <c r="B751">
        <v>1.2669999999999999</v>
      </c>
    </row>
    <row r="752" spans="1:2" x14ac:dyDescent="0.3">
      <c r="A752" s="3">
        <v>33931</v>
      </c>
      <c r="B752">
        <v>1.2579</v>
      </c>
    </row>
    <row r="753" spans="1:2" x14ac:dyDescent="0.3">
      <c r="A753" s="3">
        <v>33932</v>
      </c>
      <c r="B753">
        <v>1.2572000000000001</v>
      </c>
    </row>
    <row r="754" spans="1:2" x14ac:dyDescent="0.3">
      <c r="A754" s="3">
        <v>33933</v>
      </c>
      <c r="B754">
        <v>1.2705</v>
      </c>
    </row>
    <row r="755" spans="1:2" x14ac:dyDescent="0.3">
      <c r="A755" s="3">
        <v>33934</v>
      </c>
      <c r="B755">
        <v>1.2648999999999999</v>
      </c>
    </row>
    <row r="756" spans="1:2" x14ac:dyDescent="0.3">
      <c r="A756" s="3">
        <v>33935</v>
      </c>
      <c r="B756">
        <v>1.2575000000000001</v>
      </c>
    </row>
    <row r="757" spans="1:2" x14ac:dyDescent="0.3">
      <c r="A757" s="3">
        <v>33938</v>
      </c>
      <c r="B757">
        <v>1.2623</v>
      </c>
    </row>
    <row r="758" spans="1:2" x14ac:dyDescent="0.3">
      <c r="A758" s="3">
        <v>33939</v>
      </c>
      <c r="B758">
        <v>1.2648999999999999</v>
      </c>
    </row>
    <row r="759" spans="1:2" x14ac:dyDescent="0.3">
      <c r="A759" s="3">
        <v>33940</v>
      </c>
      <c r="B759">
        <v>1.2783</v>
      </c>
    </row>
    <row r="760" spans="1:2" x14ac:dyDescent="0.3">
      <c r="A760" s="3">
        <v>33941</v>
      </c>
      <c r="B760">
        <v>1.2728999999999999</v>
      </c>
    </row>
    <row r="761" spans="1:2" x14ac:dyDescent="0.3">
      <c r="A761" s="3">
        <v>33942</v>
      </c>
      <c r="B761">
        <v>1.2637</v>
      </c>
    </row>
    <row r="762" spans="1:2" x14ac:dyDescent="0.3">
      <c r="A762" s="3">
        <v>33945</v>
      </c>
      <c r="B762">
        <v>1.2785</v>
      </c>
    </row>
    <row r="763" spans="1:2" x14ac:dyDescent="0.3">
      <c r="A763" s="3">
        <v>33946</v>
      </c>
      <c r="B763">
        <v>1.2873000000000001</v>
      </c>
    </row>
    <row r="764" spans="1:2" x14ac:dyDescent="0.3">
      <c r="A764" s="3">
        <v>33947</v>
      </c>
      <c r="B764">
        <v>1.2781</v>
      </c>
    </row>
    <row r="765" spans="1:2" x14ac:dyDescent="0.3">
      <c r="A765" s="3">
        <v>33948</v>
      </c>
      <c r="B765">
        <v>1.2767999999999999</v>
      </c>
    </row>
    <row r="766" spans="1:2" x14ac:dyDescent="0.3">
      <c r="A766" s="3">
        <v>33949</v>
      </c>
      <c r="B766">
        <v>1.2739</v>
      </c>
    </row>
    <row r="767" spans="1:2" x14ac:dyDescent="0.3">
      <c r="A767" s="3">
        <v>33952</v>
      </c>
      <c r="B767">
        <v>1.2785</v>
      </c>
    </row>
    <row r="768" spans="1:2" x14ac:dyDescent="0.3">
      <c r="A768" s="3">
        <v>33953</v>
      </c>
      <c r="B768">
        <v>1.2796000000000001</v>
      </c>
    </row>
    <row r="769" spans="1:2" x14ac:dyDescent="0.3">
      <c r="A769" s="3">
        <v>33954</v>
      </c>
      <c r="B769">
        <v>1.2892999999999999</v>
      </c>
    </row>
    <row r="770" spans="1:2" x14ac:dyDescent="0.3">
      <c r="A770" s="3">
        <v>33955</v>
      </c>
      <c r="B770">
        <v>1.288</v>
      </c>
    </row>
    <row r="771" spans="1:2" x14ac:dyDescent="0.3">
      <c r="A771" s="3">
        <v>33956</v>
      </c>
      <c r="B771">
        <v>1.2806999999999999</v>
      </c>
    </row>
    <row r="772" spans="1:2" x14ac:dyDescent="0.3">
      <c r="A772" s="3">
        <v>33959</v>
      </c>
      <c r="B772">
        <v>1.2785</v>
      </c>
    </row>
    <row r="773" spans="1:2" x14ac:dyDescent="0.3">
      <c r="A773" s="3">
        <v>33960</v>
      </c>
      <c r="B773">
        <v>1.2639</v>
      </c>
    </row>
    <row r="774" spans="1:2" x14ac:dyDescent="0.3">
      <c r="A774" s="3">
        <v>33961</v>
      </c>
      <c r="B774">
        <v>1.2593000000000001</v>
      </c>
    </row>
    <row r="775" spans="1:2" x14ac:dyDescent="0.3">
      <c r="A775" s="3">
        <v>33962</v>
      </c>
      <c r="B775">
        <v>1.2602</v>
      </c>
    </row>
    <row r="776" spans="1:2" x14ac:dyDescent="0.3">
      <c r="A776" s="3">
        <v>33967</v>
      </c>
      <c r="B776">
        <v>1.2372000000000001</v>
      </c>
    </row>
    <row r="777" spans="1:2" x14ac:dyDescent="0.3">
      <c r="A777" s="3">
        <v>33968</v>
      </c>
      <c r="B777">
        <v>1.2408999999999999</v>
      </c>
    </row>
    <row r="778" spans="1:2" x14ac:dyDescent="0.3">
      <c r="A778" s="3">
        <v>33969</v>
      </c>
      <c r="B778">
        <v>1.2368999999999999</v>
      </c>
    </row>
    <row r="779" spans="1:2" x14ac:dyDescent="0.3">
      <c r="A779" s="3">
        <v>33973</v>
      </c>
      <c r="B779">
        <v>1.2179</v>
      </c>
    </row>
    <row r="780" spans="1:2" x14ac:dyDescent="0.3">
      <c r="A780" s="3">
        <v>33974</v>
      </c>
      <c r="B780">
        <v>1.2215</v>
      </c>
    </row>
    <row r="781" spans="1:2" x14ac:dyDescent="0.3">
      <c r="A781" s="3">
        <v>33975</v>
      </c>
      <c r="B781">
        <v>1.2194</v>
      </c>
    </row>
    <row r="782" spans="1:2" x14ac:dyDescent="0.3">
      <c r="A782" s="3">
        <v>33976</v>
      </c>
      <c r="B782">
        <v>1.2215</v>
      </c>
    </row>
    <row r="783" spans="1:2" x14ac:dyDescent="0.3">
      <c r="A783" s="3">
        <v>33977</v>
      </c>
      <c r="B783">
        <v>1.2189000000000001</v>
      </c>
    </row>
    <row r="784" spans="1:2" x14ac:dyDescent="0.3">
      <c r="A784" s="3">
        <v>33980</v>
      </c>
      <c r="B784">
        <v>1.2304999999999999</v>
      </c>
    </row>
    <row r="785" spans="1:2" x14ac:dyDescent="0.3">
      <c r="A785" s="3">
        <v>33981</v>
      </c>
      <c r="B785">
        <v>1.2256</v>
      </c>
    </row>
    <row r="786" spans="1:2" x14ac:dyDescent="0.3">
      <c r="A786" s="3">
        <v>33982</v>
      </c>
      <c r="B786">
        <v>1.2253000000000001</v>
      </c>
    </row>
    <row r="787" spans="1:2" x14ac:dyDescent="0.3">
      <c r="A787" s="3">
        <v>33983</v>
      </c>
      <c r="B787">
        <v>1.232</v>
      </c>
    </row>
    <row r="788" spans="1:2" x14ac:dyDescent="0.3">
      <c r="A788" s="3">
        <v>33984</v>
      </c>
      <c r="B788">
        <v>1.2281</v>
      </c>
    </row>
    <row r="789" spans="1:2" x14ac:dyDescent="0.3">
      <c r="A789" s="3">
        <v>33987</v>
      </c>
      <c r="B789">
        <v>1.2359</v>
      </c>
    </row>
    <row r="790" spans="1:2" x14ac:dyDescent="0.3">
      <c r="A790" s="3">
        <v>33988</v>
      </c>
      <c r="B790">
        <v>1.2425999999999999</v>
      </c>
    </row>
    <row r="791" spans="1:2" x14ac:dyDescent="0.3">
      <c r="A791" s="3">
        <v>33989</v>
      </c>
      <c r="B791">
        <v>1.2469000000000001</v>
      </c>
    </row>
    <row r="792" spans="1:2" x14ac:dyDescent="0.3">
      <c r="A792" s="3">
        <v>33990</v>
      </c>
      <c r="B792">
        <v>1.2393000000000001</v>
      </c>
    </row>
    <row r="793" spans="1:2" x14ac:dyDescent="0.3">
      <c r="A793" s="3">
        <v>33991</v>
      </c>
      <c r="B793">
        <v>1.2490999999999999</v>
      </c>
    </row>
    <row r="794" spans="1:2" x14ac:dyDescent="0.3">
      <c r="A794" s="3">
        <v>33994</v>
      </c>
      <c r="B794">
        <v>1.2724</v>
      </c>
    </row>
    <row r="795" spans="1:2" x14ac:dyDescent="0.3">
      <c r="A795" s="3">
        <v>33995</v>
      </c>
      <c r="B795">
        <v>1.2690000000000001</v>
      </c>
    </row>
    <row r="796" spans="1:2" x14ac:dyDescent="0.3">
      <c r="A796" s="3">
        <v>33996</v>
      </c>
      <c r="B796">
        <v>1.2623</v>
      </c>
    </row>
    <row r="797" spans="1:2" x14ac:dyDescent="0.3">
      <c r="A797" s="3">
        <v>33997</v>
      </c>
      <c r="B797">
        <v>1.2575000000000001</v>
      </c>
    </row>
    <row r="798" spans="1:2" x14ac:dyDescent="0.3">
      <c r="A798" s="3">
        <v>33998</v>
      </c>
      <c r="B798">
        <v>1.2403999999999999</v>
      </c>
    </row>
    <row r="799" spans="1:2" x14ac:dyDescent="0.3">
      <c r="A799" s="3">
        <v>34001</v>
      </c>
      <c r="B799">
        <v>1.2216</v>
      </c>
    </row>
    <row r="800" spans="1:2" x14ac:dyDescent="0.3">
      <c r="A800" s="3">
        <v>34002</v>
      </c>
      <c r="B800">
        <v>1.2136</v>
      </c>
    </row>
    <row r="801" spans="1:2" x14ac:dyDescent="0.3">
      <c r="A801" s="3">
        <v>34003</v>
      </c>
      <c r="B801">
        <v>1.2122999999999999</v>
      </c>
    </row>
    <row r="802" spans="1:2" x14ac:dyDescent="0.3">
      <c r="A802" s="3">
        <v>34004</v>
      </c>
      <c r="B802">
        <v>1.2035</v>
      </c>
    </row>
    <row r="803" spans="1:2" x14ac:dyDescent="0.3">
      <c r="A803" s="3">
        <v>34005</v>
      </c>
      <c r="B803">
        <v>1.2086000000000001</v>
      </c>
    </row>
    <row r="804" spans="1:2" x14ac:dyDescent="0.3">
      <c r="A804" s="3">
        <v>34008</v>
      </c>
      <c r="B804">
        <v>1.2054</v>
      </c>
    </row>
    <row r="805" spans="1:2" x14ac:dyDescent="0.3">
      <c r="A805" s="3">
        <v>34009</v>
      </c>
      <c r="B805">
        <v>1.2076</v>
      </c>
    </row>
    <row r="806" spans="1:2" x14ac:dyDescent="0.3">
      <c r="A806" s="3">
        <v>34010</v>
      </c>
      <c r="B806">
        <v>1.2069000000000001</v>
      </c>
    </row>
    <row r="807" spans="1:2" x14ac:dyDescent="0.3">
      <c r="A807" s="3">
        <v>34011</v>
      </c>
      <c r="B807">
        <v>1.2015</v>
      </c>
    </row>
    <row r="808" spans="1:2" x14ac:dyDescent="0.3">
      <c r="A808" s="3">
        <v>34012</v>
      </c>
      <c r="B808">
        <v>1.2011000000000001</v>
      </c>
    </row>
    <row r="809" spans="1:2" x14ac:dyDescent="0.3">
      <c r="A809" s="3">
        <v>34015</v>
      </c>
      <c r="B809">
        <v>1.2008000000000001</v>
      </c>
    </row>
    <row r="810" spans="1:2" x14ac:dyDescent="0.3">
      <c r="A810" s="3">
        <v>34016</v>
      </c>
      <c r="B810">
        <v>1.2157</v>
      </c>
    </row>
    <row r="811" spans="1:2" x14ac:dyDescent="0.3">
      <c r="A811" s="3">
        <v>34017</v>
      </c>
      <c r="B811">
        <v>1.2197</v>
      </c>
    </row>
    <row r="812" spans="1:2" x14ac:dyDescent="0.3">
      <c r="A812" s="3">
        <v>34018</v>
      </c>
      <c r="B812">
        <v>1.2130000000000001</v>
      </c>
    </row>
    <row r="813" spans="1:2" x14ac:dyDescent="0.3">
      <c r="A813" s="3">
        <v>34019</v>
      </c>
      <c r="B813">
        <v>1.2136</v>
      </c>
    </row>
    <row r="814" spans="1:2" x14ac:dyDescent="0.3">
      <c r="A814" s="3">
        <v>34022</v>
      </c>
      <c r="B814">
        <v>1.2123999999999999</v>
      </c>
    </row>
    <row r="815" spans="1:2" x14ac:dyDescent="0.3">
      <c r="A815" s="3">
        <v>34023</v>
      </c>
      <c r="B815">
        <v>1.2201</v>
      </c>
    </row>
    <row r="816" spans="1:2" x14ac:dyDescent="0.3">
      <c r="A816" s="3">
        <v>34024</v>
      </c>
      <c r="B816">
        <v>1.2194</v>
      </c>
    </row>
    <row r="817" spans="1:2" x14ac:dyDescent="0.3">
      <c r="A817" s="3">
        <v>34025</v>
      </c>
      <c r="B817">
        <v>1.2111000000000001</v>
      </c>
    </row>
    <row r="818" spans="1:2" x14ac:dyDescent="0.3">
      <c r="A818" s="3">
        <v>34026</v>
      </c>
      <c r="B818">
        <v>1.2034</v>
      </c>
    </row>
    <row r="819" spans="1:2" x14ac:dyDescent="0.3">
      <c r="A819" s="3">
        <v>34029</v>
      </c>
      <c r="B819">
        <v>1.2034</v>
      </c>
    </row>
    <row r="820" spans="1:2" x14ac:dyDescent="0.3">
      <c r="A820" s="3">
        <v>34030</v>
      </c>
      <c r="B820">
        <v>1.2086000000000001</v>
      </c>
    </row>
    <row r="821" spans="1:2" x14ac:dyDescent="0.3">
      <c r="A821" s="3">
        <v>34031</v>
      </c>
      <c r="B821">
        <v>1.2062999999999999</v>
      </c>
    </row>
    <row r="822" spans="1:2" x14ac:dyDescent="0.3">
      <c r="A822" s="3">
        <v>34032</v>
      </c>
      <c r="B822">
        <v>1.212</v>
      </c>
    </row>
    <row r="823" spans="1:2" x14ac:dyDescent="0.3">
      <c r="A823" s="3">
        <v>34033</v>
      </c>
      <c r="B823">
        <v>1.1945999999999999</v>
      </c>
    </row>
    <row r="824" spans="1:2" x14ac:dyDescent="0.3">
      <c r="A824" s="3">
        <v>34036</v>
      </c>
      <c r="B824">
        <v>1.1953</v>
      </c>
    </row>
    <row r="825" spans="1:2" x14ac:dyDescent="0.3">
      <c r="A825" s="3">
        <v>34037</v>
      </c>
      <c r="B825">
        <v>1.1884999999999999</v>
      </c>
    </row>
    <row r="826" spans="1:2" x14ac:dyDescent="0.3">
      <c r="A826" s="3">
        <v>34038</v>
      </c>
      <c r="B826">
        <v>1.1910000000000001</v>
      </c>
    </row>
    <row r="827" spans="1:2" x14ac:dyDescent="0.3">
      <c r="A827" s="3">
        <v>34039</v>
      </c>
      <c r="B827">
        <v>1.1908000000000001</v>
      </c>
    </row>
    <row r="828" spans="1:2" x14ac:dyDescent="0.3">
      <c r="A828" s="3">
        <v>34040</v>
      </c>
      <c r="B828">
        <v>1.1884000000000001</v>
      </c>
    </row>
    <row r="829" spans="1:2" x14ac:dyDescent="0.3">
      <c r="A829" s="3">
        <v>34043</v>
      </c>
      <c r="B829">
        <v>1.1898</v>
      </c>
    </row>
    <row r="830" spans="1:2" x14ac:dyDescent="0.3">
      <c r="A830" s="3">
        <v>34044</v>
      </c>
      <c r="B830">
        <v>1.1919999999999999</v>
      </c>
    </row>
    <row r="831" spans="1:2" x14ac:dyDescent="0.3">
      <c r="A831" s="3">
        <v>34045</v>
      </c>
      <c r="B831">
        <v>1.1881999999999999</v>
      </c>
    </row>
    <row r="832" spans="1:2" x14ac:dyDescent="0.3">
      <c r="A832" s="3">
        <v>34046</v>
      </c>
      <c r="B832">
        <v>1.1928000000000001</v>
      </c>
    </row>
    <row r="833" spans="1:2" x14ac:dyDescent="0.3">
      <c r="A833" s="3">
        <v>34047</v>
      </c>
      <c r="B833">
        <v>1.2134</v>
      </c>
    </row>
    <row r="834" spans="1:2" x14ac:dyDescent="0.3">
      <c r="A834" s="3">
        <v>34050</v>
      </c>
      <c r="B834">
        <v>1.2093</v>
      </c>
    </row>
    <row r="835" spans="1:2" x14ac:dyDescent="0.3">
      <c r="A835" s="3">
        <v>34051</v>
      </c>
      <c r="B835">
        <v>1.2103999999999999</v>
      </c>
    </row>
    <row r="836" spans="1:2" x14ac:dyDescent="0.3">
      <c r="A836" s="3">
        <v>34052</v>
      </c>
      <c r="B836">
        <v>1.2129000000000001</v>
      </c>
    </row>
    <row r="837" spans="1:2" x14ac:dyDescent="0.3">
      <c r="A837" s="3">
        <v>34053</v>
      </c>
      <c r="B837">
        <v>1.2035</v>
      </c>
    </row>
    <row r="838" spans="1:2" x14ac:dyDescent="0.3">
      <c r="A838" s="3">
        <v>34054</v>
      </c>
      <c r="B838">
        <v>1.2110000000000001</v>
      </c>
    </row>
    <row r="839" spans="1:2" x14ac:dyDescent="0.3">
      <c r="A839" s="3">
        <v>34057</v>
      </c>
      <c r="B839">
        <v>1.2086000000000001</v>
      </c>
    </row>
    <row r="840" spans="1:2" x14ac:dyDescent="0.3">
      <c r="A840" s="3">
        <v>34058</v>
      </c>
      <c r="B840">
        <v>1.2162999999999999</v>
      </c>
    </row>
    <row r="841" spans="1:2" x14ac:dyDescent="0.3">
      <c r="A841" s="3">
        <v>34059</v>
      </c>
      <c r="B841">
        <v>1.2242999999999999</v>
      </c>
    </row>
    <row r="842" spans="1:2" x14ac:dyDescent="0.3">
      <c r="A842" s="3">
        <v>34060</v>
      </c>
      <c r="B842">
        <v>1.2290000000000001</v>
      </c>
    </row>
    <row r="843" spans="1:2" x14ac:dyDescent="0.3">
      <c r="A843" s="3">
        <v>34061</v>
      </c>
      <c r="B843">
        <v>1.2307999999999999</v>
      </c>
    </row>
    <row r="844" spans="1:2" x14ac:dyDescent="0.3">
      <c r="A844" s="3">
        <v>34064</v>
      </c>
      <c r="B844">
        <v>1.2353000000000001</v>
      </c>
    </row>
    <row r="845" spans="1:2" x14ac:dyDescent="0.3">
      <c r="A845" s="3">
        <v>34065</v>
      </c>
      <c r="B845">
        <v>1.2238</v>
      </c>
    </row>
    <row r="846" spans="1:2" x14ac:dyDescent="0.3">
      <c r="A846" s="3">
        <v>34066</v>
      </c>
      <c r="B846">
        <v>1.2206999999999999</v>
      </c>
    </row>
    <row r="847" spans="1:2" x14ac:dyDescent="0.3">
      <c r="A847" s="3">
        <v>34067</v>
      </c>
      <c r="B847">
        <v>1.2296</v>
      </c>
    </row>
    <row r="848" spans="1:2" x14ac:dyDescent="0.3">
      <c r="A848" s="3">
        <v>34072</v>
      </c>
      <c r="B848">
        <v>1.2533000000000001</v>
      </c>
    </row>
    <row r="849" spans="1:2" x14ac:dyDescent="0.3">
      <c r="A849" s="3">
        <v>34073</v>
      </c>
      <c r="B849">
        <v>1.2455000000000001</v>
      </c>
    </row>
    <row r="850" spans="1:2" x14ac:dyDescent="0.3">
      <c r="A850" s="3">
        <v>34074</v>
      </c>
      <c r="B850">
        <v>1.2403999999999999</v>
      </c>
    </row>
    <row r="851" spans="1:2" x14ac:dyDescent="0.3">
      <c r="A851" s="3">
        <v>34075</v>
      </c>
      <c r="B851">
        <v>1.2279</v>
      </c>
    </row>
    <row r="852" spans="1:2" x14ac:dyDescent="0.3">
      <c r="A852" s="3">
        <v>34078</v>
      </c>
      <c r="B852">
        <v>1.2404999999999999</v>
      </c>
    </row>
    <row r="853" spans="1:2" x14ac:dyDescent="0.3">
      <c r="A853" s="3">
        <v>34079</v>
      </c>
      <c r="B853">
        <v>1.2416</v>
      </c>
    </row>
    <row r="854" spans="1:2" x14ac:dyDescent="0.3">
      <c r="A854" s="3">
        <v>34080</v>
      </c>
      <c r="B854">
        <v>1.2375</v>
      </c>
    </row>
    <row r="855" spans="1:2" x14ac:dyDescent="0.3">
      <c r="A855" s="3">
        <v>34081</v>
      </c>
      <c r="B855">
        <v>1.2349000000000001</v>
      </c>
    </row>
    <row r="856" spans="1:2" x14ac:dyDescent="0.3">
      <c r="A856" s="3">
        <v>34082</v>
      </c>
      <c r="B856">
        <v>1.2564</v>
      </c>
    </row>
    <row r="857" spans="1:2" x14ac:dyDescent="0.3">
      <c r="A857" s="3">
        <v>34085</v>
      </c>
      <c r="B857">
        <v>1.2679</v>
      </c>
    </row>
    <row r="858" spans="1:2" x14ac:dyDescent="0.3">
      <c r="A858" s="3">
        <v>34086</v>
      </c>
      <c r="B858">
        <v>1.2601</v>
      </c>
    </row>
    <row r="859" spans="1:2" x14ac:dyDescent="0.3">
      <c r="A859" s="3">
        <v>34087</v>
      </c>
      <c r="B859">
        <v>1.2553000000000001</v>
      </c>
    </row>
    <row r="860" spans="1:2" x14ac:dyDescent="0.3">
      <c r="A860" s="3">
        <v>34088</v>
      </c>
      <c r="B860">
        <v>1.2625999999999999</v>
      </c>
    </row>
    <row r="861" spans="1:2" x14ac:dyDescent="0.3">
      <c r="A861" s="3">
        <v>34089</v>
      </c>
      <c r="B861">
        <v>1.2535000000000001</v>
      </c>
    </row>
    <row r="862" spans="1:2" x14ac:dyDescent="0.3">
      <c r="A862" s="3">
        <v>34093</v>
      </c>
      <c r="B862">
        <v>1.2667999999999999</v>
      </c>
    </row>
    <row r="863" spans="1:2" x14ac:dyDescent="0.3">
      <c r="A863" s="3">
        <v>34094</v>
      </c>
      <c r="B863">
        <v>1.2617</v>
      </c>
    </row>
    <row r="864" spans="1:2" x14ac:dyDescent="0.3">
      <c r="A864" s="3">
        <v>34095</v>
      </c>
      <c r="B864">
        <v>1.262</v>
      </c>
    </row>
    <row r="865" spans="1:2" x14ac:dyDescent="0.3">
      <c r="A865" s="3">
        <v>34096</v>
      </c>
      <c r="B865">
        <v>1.2639</v>
      </c>
    </row>
    <row r="866" spans="1:2" x14ac:dyDescent="0.3">
      <c r="A866" s="3">
        <v>34099</v>
      </c>
      <c r="B866">
        <v>1.2450000000000001</v>
      </c>
    </row>
    <row r="867" spans="1:2" x14ac:dyDescent="0.3">
      <c r="A867" s="3">
        <v>34100</v>
      </c>
      <c r="B867">
        <v>1.2403999999999999</v>
      </c>
    </row>
    <row r="868" spans="1:2" x14ac:dyDescent="0.3">
      <c r="A868" s="3">
        <v>34101</v>
      </c>
      <c r="B868">
        <v>1.2401</v>
      </c>
    </row>
    <row r="869" spans="1:2" x14ac:dyDescent="0.3">
      <c r="A869" s="3">
        <v>34102</v>
      </c>
      <c r="B869">
        <v>1.2315</v>
      </c>
    </row>
    <row r="870" spans="1:2" x14ac:dyDescent="0.3">
      <c r="A870" s="3">
        <v>34103</v>
      </c>
      <c r="B870">
        <v>1.2376</v>
      </c>
    </row>
    <row r="871" spans="1:2" x14ac:dyDescent="0.3">
      <c r="A871" s="3">
        <v>34106</v>
      </c>
      <c r="B871">
        <v>1.2355</v>
      </c>
    </row>
    <row r="872" spans="1:2" x14ac:dyDescent="0.3">
      <c r="A872" s="3">
        <v>34107</v>
      </c>
      <c r="B872">
        <v>1.2275</v>
      </c>
    </row>
    <row r="873" spans="1:2" x14ac:dyDescent="0.3">
      <c r="A873" s="3">
        <v>34108</v>
      </c>
      <c r="B873">
        <v>1.2283999999999999</v>
      </c>
    </row>
    <row r="874" spans="1:2" x14ac:dyDescent="0.3">
      <c r="A874" s="3">
        <v>34109</v>
      </c>
      <c r="B874">
        <v>1.2343</v>
      </c>
    </row>
    <row r="875" spans="1:2" x14ac:dyDescent="0.3">
      <c r="A875" s="3">
        <v>34110</v>
      </c>
      <c r="B875">
        <v>1.2246999999999999</v>
      </c>
    </row>
    <row r="876" spans="1:2" x14ac:dyDescent="0.3">
      <c r="A876" s="3">
        <v>34113</v>
      </c>
      <c r="B876">
        <v>1.22</v>
      </c>
    </row>
    <row r="877" spans="1:2" x14ac:dyDescent="0.3">
      <c r="A877" s="3">
        <v>34114</v>
      </c>
      <c r="B877">
        <v>1.2253000000000001</v>
      </c>
    </row>
    <row r="878" spans="1:2" x14ac:dyDescent="0.3">
      <c r="A878" s="3">
        <v>34115</v>
      </c>
      <c r="B878">
        <v>1.2212000000000001</v>
      </c>
    </row>
    <row r="879" spans="1:2" x14ac:dyDescent="0.3">
      <c r="A879" s="3">
        <v>34116</v>
      </c>
      <c r="B879">
        <v>1.2311000000000001</v>
      </c>
    </row>
    <row r="880" spans="1:2" x14ac:dyDescent="0.3">
      <c r="A880" s="3">
        <v>34117</v>
      </c>
      <c r="B880">
        <v>1.2492000000000001</v>
      </c>
    </row>
    <row r="881" spans="1:2" x14ac:dyDescent="0.3">
      <c r="A881" s="3">
        <v>34121</v>
      </c>
      <c r="B881">
        <v>1.2464</v>
      </c>
    </row>
    <row r="882" spans="1:2" x14ac:dyDescent="0.3">
      <c r="A882" s="3">
        <v>34122</v>
      </c>
      <c r="B882">
        <v>1.2452000000000001</v>
      </c>
    </row>
    <row r="883" spans="1:2" x14ac:dyDescent="0.3">
      <c r="A883" s="3">
        <v>34123</v>
      </c>
      <c r="B883">
        <v>1.2415</v>
      </c>
    </row>
    <row r="884" spans="1:2" x14ac:dyDescent="0.3">
      <c r="A884" s="3">
        <v>34124</v>
      </c>
      <c r="B884">
        <v>1.2273000000000001</v>
      </c>
    </row>
    <row r="885" spans="1:2" x14ac:dyDescent="0.3">
      <c r="A885" s="3">
        <v>34127</v>
      </c>
      <c r="B885">
        <v>1.2290000000000001</v>
      </c>
    </row>
    <row r="886" spans="1:2" x14ac:dyDescent="0.3">
      <c r="A886" s="3">
        <v>34128</v>
      </c>
      <c r="B886">
        <v>1.2290000000000001</v>
      </c>
    </row>
    <row r="887" spans="1:2" x14ac:dyDescent="0.3">
      <c r="A887" s="3">
        <v>34129</v>
      </c>
      <c r="B887">
        <v>1.2173</v>
      </c>
    </row>
    <row r="888" spans="1:2" x14ac:dyDescent="0.3">
      <c r="A888" s="3">
        <v>34130</v>
      </c>
      <c r="B888">
        <v>1.2192000000000001</v>
      </c>
    </row>
    <row r="889" spans="1:2" x14ac:dyDescent="0.3">
      <c r="A889" s="3">
        <v>34131</v>
      </c>
      <c r="B889">
        <v>1.2270000000000001</v>
      </c>
    </row>
    <row r="890" spans="1:2" x14ac:dyDescent="0.3">
      <c r="A890" s="3">
        <v>34134</v>
      </c>
      <c r="B890">
        <v>1.2264999999999999</v>
      </c>
    </row>
    <row r="891" spans="1:2" x14ac:dyDescent="0.3">
      <c r="A891" s="3">
        <v>34135</v>
      </c>
      <c r="B891">
        <v>1.2187999999999999</v>
      </c>
    </row>
    <row r="892" spans="1:2" x14ac:dyDescent="0.3">
      <c r="A892" s="3">
        <v>34136</v>
      </c>
      <c r="B892">
        <v>1.2027000000000001</v>
      </c>
    </row>
    <row r="893" spans="1:2" x14ac:dyDescent="0.3">
      <c r="A893" s="3">
        <v>34137</v>
      </c>
      <c r="B893">
        <v>1.2040999999999999</v>
      </c>
    </row>
    <row r="894" spans="1:2" x14ac:dyDescent="0.3">
      <c r="A894" s="3">
        <v>34138</v>
      </c>
      <c r="B894">
        <v>1.1879</v>
      </c>
    </row>
    <row r="895" spans="1:2" x14ac:dyDescent="0.3">
      <c r="A895" s="3">
        <v>34141</v>
      </c>
      <c r="B895">
        <v>1.1830000000000001</v>
      </c>
    </row>
    <row r="896" spans="1:2" x14ac:dyDescent="0.3">
      <c r="A896" s="3">
        <v>34142</v>
      </c>
      <c r="B896">
        <v>1.179</v>
      </c>
    </row>
    <row r="897" spans="1:2" x14ac:dyDescent="0.3">
      <c r="A897" s="3">
        <v>34143</v>
      </c>
      <c r="B897">
        <v>1.1801999999999999</v>
      </c>
    </row>
    <row r="898" spans="1:2" x14ac:dyDescent="0.3">
      <c r="A898" s="3">
        <v>34144</v>
      </c>
      <c r="B898">
        <v>1.1671</v>
      </c>
    </row>
    <row r="899" spans="1:2" x14ac:dyDescent="0.3">
      <c r="A899" s="3">
        <v>34145</v>
      </c>
      <c r="B899">
        <v>1.1752</v>
      </c>
    </row>
    <row r="900" spans="1:2" x14ac:dyDescent="0.3">
      <c r="A900" s="3">
        <v>34148</v>
      </c>
      <c r="B900">
        <v>1.1718</v>
      </c>
    </row>
    <row r="901" spans="1:2" x14ac:dyDescent="0.3">
      <c r="A901" s="3">
        <v>34149</v>
      </c>
      <c r="B901">
        <v>1.1811</v>
      </c>
    </row>
    <row r="902" spans="1:2" x14ac:dyDescent="0.3">
      <c r="A902" s="3">
        <v>34150</v>
      </c>
      <c r="B902">
        <v>1.1729000000000001</v>
      </c>
    </row>
    <row r="903" spans="1:2" x14ac:dyDescent="0.3">
      <c r="A903" s="3">
        <v>34151</v>
      </c>
      <c r="B903">
        <v>1.1756</v>
      </c>
    </row>
    <row r="904" spans="1:2" x14ac:dyDescent="0.3">
      <c r="A904" s="3">
        <v>34152</v>
      </c>
      <c r="B904">
        <v>1.1752</v>
      </c>
    </row>
    <row r="905" spans="1:2" x14ac:dyDescent="0.3">
      <c r="A905" s="3">
        <v>34155</v>
      </c>
      <c r="B905">
        <v>1.1745000000000001</v>
      </c>
    </row>
    <row r="906" spans="1:2" x14ac:dyDescent="0.3">
      <c r="A906" s="3">
        <v>34156</v>
      </c>
      <c r="B906">
        <v>1.1717</v>
      </c>
    </row>
    <row r="907" spans="1:2" x14ac:dyDescent="0.3">
      <c r="A907" s="3">
        <v>34157</v>
      </c>
      <c r="B907">
        <v>1.1703000000000001</v>
      </c>
    </row>
    <row r="908" spans="1:2" x14ac:dyDescent="0.3">
      <c r="A908" s="3">
        <v>34158</v>
      </c>
      <c r="B908">
        <v>1.1633</v>
      </c>
    </row>
    <row r="909" spans="1:2" x14ac:dyDescent="0.3">
      <c r="A909" s="3">
        <v>34159</v>
      </c>
      <c r="B909">
        <v>1.1527000000000001</v>
      </c>
    </row>
    <row r="910" spans="1:2" x14ac:dyDescent="0.3">
      <c r="A910" s="3">
        <v>34162</v>
      </c>
      <c r="B910">
        <v>1.1464000000000001</v>
      </c>
    </row>
    <row r="911" spans="1:2" x14ac:dyDescent="0.3">
      <c r="A911" s="3">
        <v>34163</v>
      </c>
      <c r="B911">
        <v>1.1517999999999999</v>
      </c>
    </row>
    <row r="912" spans="1:2" x14ac:dyDescent="0.3">
      <c r="A912" s="3">
        <v>34164</v>
      </c>
      <c r="B912">
        <v>1.151</v>
      </c>
    </row>
    <row r="913" spans="1:2" x14ac:dyDescent="0.3">
      <c r="A913" s="3">
        <v>34165</v>
      </c>
      <c r="B913">
        <v>1.1467000000000001</v>
      </c>
    </row>
    <row r="914" spans="1:2" x14ac:dyDescent="0.3">
      <c r="A914" s="3">
        <v>34166</v>
      </c>
      <c r="B914">
        <v>1.1433</v>
      </c>
    </row>
    <row r="915" spans="1:2" x14ac:dyDescent="0.3">
      <c r="A915" s="3">
        <v>34169</v>
      </c>
      <c r="B915">
        <v>1.1593</v>
      </c>
    </row>
    <row r="916" spans="1:2" x14ac:dyDescent="0.3">
      <c r="A916" s="3">
        <v>34170</v>
      </c>
      <c r="B916">
        <v>1.1537999999999999</v>
      </c>
    </row>
    <row r="917" spans="1:2" x14ac:dyDescent="0.3">
      <c r="A917" s="3">
        <v>34171</v>
      </c>
      <c r="B917">
        <v>1.1609</v>
      </c>
    </row>
    <row r="918" spans="1:2" x14ac:dyDescent="0.3">
      <c r="A918" s="3">
        <v>34172</v>
      </c>
      <c r="B918">
        <v>1.1509</v>
      </c>
    </row>
    <row r="919" spans="1:2" x14ac:dyDescent="0.3">
      <c r="A919" s="3">
        <v>34173</v>
      </c>
      <c r="B919">
        <v>1.1456999999999999</v>
      </c>
    </row>
    <row r="920" spans="1:2" x14ac:dyDescent="0.3">
      <c r="A920" s="3">
        <v>34176</v>
      </c>
      <c r="B920">
        <v>1.1427</v>
      </c>
    </row>
    <row r="921" spans="1:2" x14ac:dyDescent="0.3">
      <c r="A921" s="3">
        <v>34177</v>
      </c>
      <c r="B921">
        <v>1.1417999999999999</v>
      </c>
    </row>
    <row r="922" spans="1:2" x14ac:dyDescent="0.3">
      <c r="A922" s="3">
        <v>34178</v>
      </c>
      <c r="B922">
        <v>1.1477999999999999</v>
      </c>
    </row>
    <row r="923" spans="1:2" x14ac:dyDescent="0.3">
      <c r="A923" s="3">
        <v>34179</v>
      </c>
      <c r="B923">
        <v>1.1338999999999999</v>
      </c>
    </row>
    <row r="924" spans="1:2" x14ac:dyDescent="0.3">
      <c r="A924" s="3">
        <v>34180</v>
      </c>
      <c r="B924">
        <v>1.1259000000000001</v>
      </c>
    </row>
    <row r="925" spans="1:2" x14ac:dyDescent="0.3">
      <c r="A925" s="3">
        <v>34183</v>
      </c>
      <c r="B925">
        <v>1.1288</v>
      </c>
    </row>
    <row r="926" spans="1:2" x14ac:dyDescent="0.3">
      <c r="A926" s="3">
        <v>34184</v>
      </c>
      <c r="B926">
        <v>1.1458999999999999</v>
      </c>
    </row>
    <row r="927" spans="1:2" x14ac:dyDescent="0.3">
      <c r="A927" s="3">
        <v>34185</v>
      </c>
      <c r="B927">
        <v>1.1452</v>
      </c>
    </row>
    <row r="928" spans="1:2" x14ac:dyDescent="0.3">
      <c r="A928" s="3">
        <v>34186</v>
      </c>
      <c r="B928">
        <v>1.1406000000000001</v>
      </c>
    </row>
    <row r="929" spans="1:2" x14ac:dyDescent="0.3">
      <c r="A929" s="3">
        <v>34187</v>
      </c>
      <c r="B929">
        <v>1.1446000000000001</v>
      </c>
    </row>
    <row r="930" spans="1:2" x14ac:dyDescent="0.3">
      <c r="A930" s="3">
        <v>34190</v>
      </c>
      <c r="B930">
        <v>1.1484000000000001</v>
      </c>
    </row>
    <row r="931" spans="1:2" x14ac:dyDescent="0.3">
      <c r="A931" s="3">
        <v>34191</v>
      </c>
      <c r="B931">
        <v>1.1386000000000001</v>
      </c>
    </row>
    <row r="932" spans="1:2" x14ac:dyDescent="0.3">
      <c r="A932" s="3">
        <v>34192</v>
      </c>
      <c r="B932">
        <v>1.1371</v>
      </c>
    </row>
    <row r="933" spans="1:2" x14ac:dyDescent="0.3">
      <c r="A933" s="3">
        <v>34193</v>
      </c>
      <c r="B933">
        <v>1.1273</v>
      </c>
    </row>
    <row r="934" spans="1:2" x14ac:dyDescent="0.3">
      <c r="A934" s="3">
        <v>34194</v>
      </c>
      <c r="B934">
        <v>1.1323000000000001</v>
      </c>
    </row>
    <row r="935" spans="1:2" x14ac:dyDescent="0.3">
      <c r="A935" s="3">
        <v>34197</v>
      </c>
      <c r="B935">
        <v>1.1479999999999999</v>
      </c>
    </row>
    <row r="936" spans="1:2" x14ac:dyDescent="0.3">
      <c r="A936" s="3">
        <v>34198</v>
      </c>
      <c r="B936">
        <v>1.1509</v>
      </c>
    </row>
    <row r="937" spans="1:2" x14ac:dyDescent="0.3">
      <c r="A937" s="3">
        <v>34199</v>
      </c>
      <c r="B937">
        <v>1.1567000000000001</v>
      </c>
    </row>
    <row r="938" spans="1:2" x14ac:dyDescent="0.3">
      <c r="A938" s="3">
        <v>34200</v>
      </c>
      <c r="B938">
        <v>1.1562999999999999</v>
      </c>
    </row>
    <row r="939" spans="1:2" x14ac:dyDescent="0.3">
      <c r="A939" s="3">
        <v>34201</v>
      </c>
      <c r="B939">
        <v>1.1629</v>
      </c>
    </row>
    <row r="940" spans="1:2" x14ac:dyDescent="0.3">
      <c r="A940" s="3">
        <v>34204</v>
      </c>
      <c r="B940">
        <v>1.1566000000000001</v>
      </c>
    </row>
    <row r="941" spans="1:2" x14ac:dyDescent="0.3">
      <c r="A941" s="3">
        <v>34205</v>
      </c>
      <c r="B941">
        <v>1.1633</v>
      </c>
    </row>
    <row r="942" spans="1:2" x14ac:dyDescent="0.3">
      <c r="A942" s="3">
        <v>34206</v>
      </c>
      <c r="B942">
        <v>1.1571</v>
      </c>
    </row>
    <row r="943" spans="1:2" x14ac:dyDescent="0.3">
      <c r="A943" s="3">
        <v>34207</v>
      </c>
      <c r="B943">
        <v>1.1640999999999999</v>
      </c>
    </row>
    <row r="944" spans="1:2" x14ac:dyDescent="0.3">
      <c r="A944" s="3">
        <v>34208</v>
      </c>
      <c r="B944">
        <v>1.1655</v>
      </c>
    </row>
    <row r="945" spans="1:2" x14ac:dyDescent="0.3">
      <c r="A945" s="3">
        <v>34212</v>
      </c>
      <c r="B945">
        <v>1.1602000000000001</v>
      </c>
    </row>
    <row r="946" spans="1:2" x14ac:dyDescent="0.3">
      <c r="A946" s="3">
        <v>34213</v>
      </c>
      <c r="B946">
        <v>1.1715</v>
      </c>
    </row>
    <row r="947" spans="1:2" x14ac:dyDescent="0.3">
      <c r="A947" s="3">
        <v>34214</v>
      </c>
      <c r="B947">
        <v>1.1739999999999999</v>
      </c>
    </row>
    <row r="948" spans="1:2" x14ac:dyDescent="0.3">
      <c r="A948" s="3">
        <v>34215</v>
      </c>
      <c r="B948">
        <v>1.1893</v>
      </c>
    </row>
    <row r="949" spans="1:2" x14ac:dyDescent="0.3">
      <c r="A949" s="3">
        <v>34218</v>
      </c>
      <c r="B949">
        <v>1.2014</v>
      </c>
    </row>
    <row r="950" spans="1:2" x14ac:dyDescent="0.3">
      <c r="A950" s="3">
        <v>34219</v>
      </c>
      <c r="B950">
        <v>1.2002999999999999</v>
      </c>
    </row>
    <row r="951" spans="1:2" x14ac:dyDescent="0.3">
      <c r="A951" s="3">
        <v>34220</v>
      </c>
      <c r="B951">
        <v>1.1968000000000001</v>
      </c>
    </row>
    <row r="952" spans="1:2" x14ac:dyDescent="0.3">
      <c r="A952" s="3">
        <v>34221</v>
      </c>
      <c r="B952">
        <v>1.2098</v>
      </c>
    </row>
    <row r="953" spans="1:2" x14ac:dyDescent="0.3">
      <c r="A953" s="3">
        <v>34222</v>
      </c>
      <c r="B953">
        <v>1.2136</v>
      </c>
    </row>
    <row r="954" spans="1:2" x14ac:dyDescent="0.3">
      <c r="A954" s="3">
        <v>34225</v>
      </c>
      <c r="B954">
        <v>1.2111000000000001</v>
      </c>
    </row>
    <row r="955" spans="1:2" x14ac:dyDescent="0.3">
      <c r="A955" s="3">
        <v>34226</v>
      </c>
      <c r="B955">
        <v>1.2107000000000001</v>
      </c>
    </row>
    <row r="956" spans="1:2" x14ac:dyDescent="0.3">
      <c r="A956" s="3">
        <v>34227</v>
      </c>
      <c r="B956">
        <v>1.2232000000000001</v>
      </c>
    </row>
    <row r="957" spans="1:2" x14ac:dyDescent="0.3">
      <c r="A957" s="3">
        <v>34228</v>
      </c>
      <c r="B957">
        <v>1.2103999999999999</v>
      </c>
    </row>
    <row r="958" spans="1:2" x14ac:dyDescent="0.3">
      <c r="A958" s="3">
        <v>34229</v>
      </c>
      <c r="B958">
        <v>1.2081999999999999</v>
      </c>
    </row>
    <row r="959" spans="1:2" x14ac:dyDescent="0.3">
      <c r="A959" s="3">
        <v>34232</v>
      </c>
      <c r="B959">
        <v>1.2040999999999999</v>
      </c>
    </row>
    <row r="960" spans="1:2" x14ac:dyDescent="0.3">
      <c r="A960" s="3">
        <v>34233</v>
      </c>
      <c r="B960">
        <v>1.2046999999999999</v>
      </c>
    </row>
    <row r="961" spans="1:2" x14ac:dyDescent="0.3">
      <c r="A961" s="3">
        <v>34234</v>
      </c>
      <c r="B961">
        <v>1.1949000000000001</v>
      </c>
    </row>
    <row r="962" spans="1:2" x14ac:dyDescent="0.3">
      <c r="A962" s="3">
        <v>34235</v>
      </c>
      <c r="B962">
        <v>1.1819999999999999</v>
      </c>
    </row>
    <row r="963" spans="1:2" x14ac:dyDescent="0.3">
      <c r="A963" s="3">
        <v>34236</v>
      </c>
      <c r="B963">
        <v>1.1827000000000001</v>
      </c>
    </row>
    <row r="964" spans="1:2" x14ac:dyDescent="0.3">
      <c r="A964" s="3">
        <v>34239</v>
      </c>
      <c r="B964">
        <v>1.1919999999999999</v>
      </c>
    </row>
    <row r="965" spans="1:2" x14ac:dyDescent="0.3">
      <c r="A965" s="3">
        <v>34240</v>
      </c>
      <c r="B965">
        <v>1.1905999999999999</v>
      </c>
    </row>
    <row r="966" spans="1:2" x14ac:dyDescent="0.3">
      <c r="A966" s="3">
        <v>34241</v>
      </c>
      <c r="B966">
        <v>1.2019</v>
      </c>
    </row>
    <row r="967" spans="1:2" x14ac:dyDescent="0.3">
      <c r="A967" s="3">
        <v>34242</v>
      </c>
      <c r="B967">
        <v>1.1892</v>
      </c>
    </row>
    <row r="968" spans="1:2" x14ac:dyDescent="0.3">
      <c r="A968" s="3">
        <v>34243</v>
      </c>
      <c r="B968">
        <v>1.1891</v>
      </c>
    </row>
    <row r="969" spans="1:2" x14ac:dyDescent="0.3">
      <c r="A969" s="3">
        <v>34246</v>
      </c>
      <c r="B969">
        <v>1.1921999999999999</v>
      </c>
    </row>
    <row r="970" spans="1:2" x14ac:dyDescent="0.3">
      <c r="A970" s="3">
        <v>34247</v>
      </c>
      <c r="B970">
        <v>1.1905000000000001</v>
      </c>
    </row>
    <row r="971" spans="1:2" x14ac:dyDescent="0.3">
      <c r="A971" s="3">
        <v>34248</v>
      </c>
      <c r="B971">
        <v>1.1898</v>
      </c>
    </row>
    <row r="972" spans="1:2" x14ac:dyDescent="0.3">
      <c r="A972" s="3">
        <v>34249</v>
      </c>
      <c r="B972">
        <v>1.1895</v>
      </c>
    </row>
    <row r="973" spans="1:2" x14ac:dyDescent="0.3">
      <c r="A973" s="3">
        <v>34250</v>
      </c>
      <c r="B973">
        <v>1.2041999999999999</v>
      </c>
    </row>
    <row r="974" spans="1:2" x14ac:dyDescent="0.3">
      <c r="A974" s="3">
        <v>34253</v>
      </c>
      <c r="B974">
        <v>1.2037</v>
      </c>
    </row>
    <row r="975" spans="1:2" x14ac:dyDescent="0.3">
      <c r="A975" s="3">
        <v>34254</v>
      </c>
      <c r="B975">
        <v>1.2111000000000001</v>
      </c>
    </row>
    <row r="976" spans="1:2" x14ac:dyDescent="0.3">
      <c r="A976" s="3">
        <v>34255</v>
      </c>
      <c r="B976">
        <v>1.2019</v>
      </c>
    </row>
    <row r="977" spans="1:2" x14ac:dyDescent="0.3">
      <c r="A977" s="3">
        <v>34256</v>
      </c>
      <c r="B977">
        <v>1.1973</v>
      </c>
    </row>
    <row r="978" spans="1:2" x14ac:dyDescent="0.3">
      <c r="A978" s="3">
        <v>34257</v>
      </c>
      <c r="B978">
        <v>1.1939</v>
      </c>
    </row>
    <row r="979" spans="1:2" x14ac:dyDescent="0.3">
      <c r="A979" s="3">
        <v>34260</v>
      </c>
      <c r="B979">
        <v>1.1871</v>
      </c>
    </row>
    <row r="980" spans="1:2" x14ac:dyDescent="0.3">
      <c r="A980" s="3">
        <v>34261</v>
      </c>
      <c r="B980">
        <v>1.1774</v>
      </c>
    </row>
    <row r="981" spans="1:2" x14ac:dyDescent="0.3">
      <c r="A981" s="3">
        <v>34262</v>
      </c>
      <c r="B981">
        <v>1.1737</v>
      </c>
    </row>
    <row r="982" spans="1:2" x14ac:dyDescent="0.3">
      <c r="A982" s="3">
        <v>34263</v>
      </c>
      <c r="B982">
        <v>1.1684000000000001</v>
      </c>
    </row>
    <row r="983" spans="1:2" x14ac:dyDescent="0.3">
      <c r="A983" s="3">
        <v>34264</v>
      </c>
      <c r="B983">
        <v>1.1625000000000001</v>
      </c>
    </row>
    <row r="984" spans="1:2" x14ac:dyDescent="0.3">
      <c r="A984" s="3">
        <v>34267</v>
      </c>
      <c r="B984">
        <v>1.1619999999999999</v>
      </c>
    </row>
    <row r="985" spans="1:2" x14ac:dyDescent="0.3">
      <c r="A985" s="3">
        <v>34268</v>
      </c>
      <c r="B985">
        <v>1.1558999999999999</v>
      </c>
    </row>
    <row r="986" spans="1:2" x14ac:dyDescent="0.3">
      <c r="A986" s="3">
        <v>34269</v>
      </c>
      <c r="B986">
        <v>1.1551</v>
      </c>
    </row>
    <row r="987" spans="1:2" x14ac:dyDescent="0.3">
      <c r="A987" s="3">
        <v>34270</v>
      </c>
      <c r="B987">
        <v>1.1506000000000001</v>
      </c>
    </row>
    <row r="988" spans="1:2" x14ac:dyDescent="0.3">
      <c r="A988" s="3">
        <v>34271</v>
      </c>
      <c r="B988">
        <v>1.157</v>
      </c>
    </row>
    <row r="989" spans="1:2" x14ac:dyDescent="0.3">
      <c r="A989" s="3">
        <v>34274</v>
      </c>
      <c r="B989">
        <v>1.1434</v>
      </c>
    </row>
    <row r="990" spans="1:2" x14ac:dyDescent="0.3">
      <c r="A990" s="3">
        <v>34275</v>
      </c>
      <c r="B990">
        <v>1.1467000000000001</v>
      </c>
    </row>
    <row r="991" spans="1:2" x14ac:dyDescent="0.3">
      <c r="A991" s="3">
        <v>34276</v>
      </c>
      <c r="B991">
        <v>1.1480999999999999</v>
      </c>
    </row>
    <row r="992" spans="1:2" x14ac:dyDescent="0.3">
      <c r="A992" s="3">
        <v>34277</v>
      </c>
      <c r="B992">
        <v>1.1475</v>
      </c>
    </row>
    <row r="993" spans="1:2" x14ac:dyDescent="0.3">
      <c r="A993" s="3">
        <v>34278</v>
      </c>
      <c r="B993">
        <v>1.145</v>
      </c>
    </row>
    <row r="994" spans="1:2" x14ac:dyDescent="0.3">
      <c r="A994" s="3">
        <v>34281</v>
      </c>
      <c r="B994">
        <v>1.1551</v>
      </c>
    </row>
    <row r="995" spans="1:2" x14ac:dyDescent="0.3">
      <c r="A995" s="3">
        <v>34282</v>
      </c>
      <c r="B995">
        <v>1.1459999999999999</v>
      </c>
    </row>
    <row r="996" spans="1:2" x14ac:dyDescent="0.3">
      <c r="A996" s="3">
        <v>34283</v>
      </c>
      <c r="B996">
        <v>1.1476999999999999</v>
      </c>
    </row>
    <row r="997" spans="1:2" x14ac:dyDescent="0.3">
      <c r="A997" s="3">
        <v>34284</v>
      </c>
      <c r="B997">
        <v>1.1488</v>
      </c>
    </row>
    <row r="998" spans="1:2" x14ac:dyDescent="0.3">
      <c r="A998" s="3">
        <v>34285</v>
      </c>
      <c r="B998">
        <v>1.1442000000000001</v>
      </c>
    </row>
    <row r="999" spans="1:2" x14ac:dyDescent="0.3">
      <c r="A999" s="3">
        <v>34288</v>
      </c>
      <c r="B999">
        <v>1.1509</v>
      </c>
    </row>
    <row r="1000" spans="1:2" x14ac:dyDescent="0.3">
      <c r="A1000" s="3">
        <v>34289</v>
      </c>
      <c r="B1000">
        <v>1.1459999999999999</v>
      </c>
    </row>
    <row r="1001" spans="1:2" x14ac:dyDescent="0.3">
      <c r="A1001" s="3">
        <v>34290</v>
      </c>
      <c r="B1001">
        <v>1.1409</v>
      </c>
    </row>
    <row r="1002" spans="1:2" x14ac:dyDescent="0.3">
      <c r="A1002" s="3">
        <v>34291</v>
      </c>
      <c r="B1002">
        <v>1.1400000000000001</v>
      </c>
    </row>
    <row r="1003" spans="1:2" x14ac:dyDescent="0.3">
      <c r="A1003" s="3">
        <v>34292</v>
      </c>
      <c r="B1003">
        <v>1.1351</v>
      </c>
    </row>
    <row r="1004" spans="1:2" x14ac:dyDescent="0.3">
      <c r="A1004" s="3">
        <v>34295</v>
      </c>
      <c r="B1004">
        <v>1.1387</v>
      </c>
    </row>
    <row r="1005" spans="1:2" x14ac:dyDescent="0.3">
      <c r="A1005" s="3">
        <v>34296</v>
      </c>
      <c r="B1005">
        <v>1.1368</v>
      </c>
    </row>
    <row r="1006" spans="1:2" x14ac:dyDescent="0.3">
      <c r="A1006" s="3">
        <v>34297</v>
      </c>
      <c r="B1006">
        <v>1.1415999999999999</v>
      </c>
    </row>
    <row r="1007" spans="1:2" x14ac:dyDescent="0.3">
      <c r="A1007" s="3">
        <v>34298</v>
      </c>
      <c r="B1007">
        <v>1.1368</v>
      </c>
    </row>
    <row r="1008" spans="1:2" x14ac:dyDescent="0.3">
      <c r="A1008" s="3">
        <v>34299</v>
      </c>
      <c r="B1008">
        <v>1.1339999999999999</v>
      </c>
    </row>
    <row r="1009" spans="1:2" x14ac:dyDescent="0.3">
      <c r="A1009" s="3">
        <v>34302</v>
      </c>
      <c r="B1009">
        <v>1.1355999999999999</v>
      </c>
    </row>
    <row r="1010" spans="1:2" x14ac:dyDescent="0.3">
      <c r="A1010" s="3">
        <v>34303</v>
      </c>
      <c r="B1010">
        <v>1.1305000000000001</v>
      </c>
    </row>
    <row r="1011" spans="1:2" x14ac:dyDescent="0.3">
      <c r="A1011" s="3">
        <v>34304</v>
      </c>
      <c r="B1011">
        <v>1.1301000000000001</v>
      </c>
    </row>
    <row r="1012" spans="1:2" x14ac:dyDescent="0.3">
      <c r="A1012" s="3">
        <v>34305</v>
      </c>
      <c r="B1012">
        <v>1.1257999999999999</v>
      </c>
    </row>
    <row r="1013" spans="1:2" x14ac:dyDescent="0.3">
      <c r="A1013" s="3">
        <v>34306</v>
      </c>
      <c r="B1013">
        <v>1.1301000000000001</v>
      </c>
    </row>
    <row r="1014" spans="1:2" x14ac:dyDescent="0.3">
      <c r="A1014" s="3">
        <v>34309</v>
      </c>
      <c r="B1014">
        <v>1.1412</v>
      </c>
    </row>
    <row r="1015" spans="1:2" x14ac:dyDescent="0.3">
      <c r="A1015" s="3">
        <v>34310</v>
      </c>
      <c r="B1015">
        <v>1.1443000000000001</v>
      </c>
    </row>
    <row r="1016" spans="1:2" x14ac:dyDescent="0.3">
      <c r="A1016" s="3">
        <v>34311</v>
      </c>
      <c r="B1016">
        <v>1.1459999999999999</v>
      </c>
    </row>
    <row r="1017" spans="1:2" x14ac:dyDescent="0.3">
      <c r="A1017" s="3">
        <v>34312</v>
      </c>
      <c r="B1017">
        <v>1.1438999999999999</v>
      </c>
    </row>
    <row r="1018" spans="1:2" x14ac:dyDescent="0.3">
      <c r="A1018" s="3">
        <v>34313</v>
      </c>
      <c r="B1018">
        <v>1.1479999999999999</v>
      </c>
    </row>
    <row r="1019" spans="1:2" x14ac:dyDescent="0.3">
      <c r="A1019" s="3">
        <v>34316</v>
      </c>
      <c r="B1019">
        <v>1.1439999999999999</v>
      </c>
    </row>
    <row r="1020" spans="1:2" x14ac:dyDescent="0.3">
      <c r="A1020" s="3">
        <v>34317</v>
      </c>
      <c r="B1020">
        <v>1.1379999999999999</v>
      </c>
    </row>
    <row r="1021" spans="1:2" x14ac:dyDescent="0.3">
      <c r="A1021" s="3">
        <v>34318</v>
      </c>
      <c r="B1021">
        <v>1.1373</v>
      </c>
    </row>
    <row r="1022" spans="1:2" x14ac:dyDescent="0.3">
      <c r="A1022" s="3">
        <v>34319</v>
      </c>
      <c r="B1022">
        <v>1.1395</v>
      </c>
    </row>
    <row r="1023" spans="1:2" x14ac:dyDescent="0.3">
      <c r="A1023" s="3">
        <v>34320</v>
      </c>
      <c r="B1023">
        <v>1.1435</v>
      </c>
    </row>
    <row r="1024" spans="1:2" x14ac:dyDescent="0.3">
      <c r="A1024" s="3">
        <v>34323</v>
      </c>
      <c r="B1024">
        <v>1.1400000000000001</v>
      </c>
    </row>
    <row r="1025" spans="1:2" x14ac:dyDescent="0.3">
      <c r="A1025" s="3">
        <v>34324</v>
      </c>
      <c r="B1025">
        <v>1.1459999999999999</v>
      </c>
    </row>
    <row r="1026" spans="1:2" x14ac:dyDescent="0.3">
      <c r="A1026" s="3">
        <v>34325</v>
      </c>
      <c r="B1026">
        <v>1.149</v>
      </c>
    </row>
    <row r="1027" spans="1:2" x14ac:dyDescent="0.3">
      <c r="A1027" s="3">
        <v>34326</v>
      </c>
      <c r="B1027">
        <v>1.1522999999999999</v>
      </c>
    </row>
    <row r="1028" spans="1:2" x14ac:dyDescent="0.3">
      <c r="A1028" s="3">
        <v>34327</v>
      </c>
      <c r="B1028">
        <v>1.151</v>
      </c>
    </row>
    <row r="1029" spans="1:2" x14ac:dyDescent="0.3">
      <c r="A1029" s="3">
        <v>34332</v>
      </c>
      <c r="B1029">
        <v>1.1362000000000001</v>
      </c>
    </row>
    <row r="1030" spans="1:2" x14ac:dyDescent="0.3">
      <c r="A1030" s="3">
        <v>34333</v>
      </c>
      <c r="B1030">
        <v>1.127</v>
      </c>
    </row>
    <row r="1031" spans="1:2" x14ac:dyDescent="0.3">
      <c r="A1031" s="3">
        <v>34334</v>
      </c>
      <c r="B1031">
        <v>1.1244000000000001</v>
      </c>
    </row>
    <row r="1032" spans="1:2" x14ac:dyDescent="0.3">
      <c r="A1032" s="3">
        <v>34338</v>
      </c>
      <c r="B1032">
        <v>1.1246</v>
      </c>
    </row>
    <row r="1033" spans="1:2" x14ac:dyDescent="0.3">
      <c r="A1033" s="3">
        <v>34339</v>
      </c>
      <c r="B1033">
        <v>1.1252</v>
      </c>
    </row>
    <row r="1034" spans="1:2" x14ac:dyDescent="0.3">
      <c r="A1034" s="3">
        <v>34340</v>
      </c>
      <c r="B1034">
        <v>1.1252</v>
      </c>
    </row>
    <row r="1035" spans="1:2" x14ac:dyDescent="0.3">
      <c r="A1035" s="3">
        <v>34341</v>
      </c>
      <c r="B1035">
        <v>1.1293</v>
      </c>
    </row>
    <row r="1036" spans="1:2" x14ac:dyDescent="0.3">
      <c r="A1036" s="3">
        <v>34344</v>
      </c>
      <c r="B1036">
        <v>1.1269</v>
      </c>
    </row>
    <row r="1037" spans="1:2" x14ac:dyDescent="0.3">
      <c r="A1037" s="3">
        <v>34345</v>
      </c>
      <c r="B1037">
        <v>1.123</v>
      </c>
    </row>
    <row r="1038" spans="1:2" x14ac:dyDescent="0.3">
      <c r="A1038" s="3">
        <v>34346</v>
      </c>
      <c r="B1038">
        <v>1.1263000000000001</v>
      </c>
    </row>
    <row r="1039" spans="1:2" x14ac:dyDescent="0.3">
      <c r="A1039" s="3">
        <v>34347</v>
      </c>
      <c r="B1039">
        <v>1.1182000000000001</v>
      </c>
    </row>
    <row r="1040" spans="1:2" x14ac:dyDescent="0.3">
      <c r="A1040" s="3">
        <v>34348</v>
      </c>
      <c r="B1040">
        <v>1.1176999999999999</v>
      </c>
    </row>
    <row r="1041" spans="1:2" x14ac:dyDescent="0.3">
      <c r="A1041" s="3">
        <v>34351</v>
      </c>
      <c r="B1041">
        <v>1.1167</v>
      </c>
    </row>
    <row r="1042" spans="1:2" x14ac:dyDescent="0.3">
      <c r="A1042" s="3">
        <v>34352</v>
      </c>
      <c r="B1042">
        <v>1.1223000000000001</v>
      </c>
    </row>
    <row r="1043" spans="1:2" x14ac:dyDescent="0.3">
      <c r="A1043" s="3">
        <v>34353</v>
      </c>
      <c r="B1043">
        <v>1.1231</v>
      </c>
    </row>
    <row r="1044" spans="1:2" x14ac:dyDescent="0.3">
      <c r="A1044" s="3">
        <v>34354</v>
      </c>
      <c r="B1044">
        <v>1.1266</v>
      </c>
    </row>
    <row r="1045" spans="1:2" x14ac:dyDescent="0.3">
      <c r="A1045" s="3">
        <v>34355</v>
      </c>
      <c r="B1045">
        <v>1.1211</v>
      </c>
    </row>
    <row r="1046" spans="1:2" x14ac:dyDescent="0.3">
      <c r="A1046" s="3">
        <v>34358</v>
      </c>
      <c r="B1046">
        <v>1.1201000000000001</v>
      </c>
    </row>
    <row r="1047" spans="1:2" x14ac:dyDescent="0.3">
      <c r="A1047" s="3">
        <v>34359</v>
      </c>
      <c r="B1047">
        <v>1.1203000000000001</v>
      </c>
    </row>
    <row r="1048" spans="1:2" x14ac:dyDescent="0.3">
      <c r="A1048" s="3">
        <v>34360</v>
      </c>
      <c r="B1048">
        <v>1.1227</v>
      </c>
    </row>
    <row r="1049" spans="1:2" x14ac:dyDescent="0.3">
      <c r="A1049" s="3">
        <v>34361</v>
      </c>
      <c r="B1049">
        <v>1.1252</v>
      </c>
    </row>
    <row r="1050" spans="1:2" x14ac:dyDescent="0.3">
      <c r="A1050" s="3">
        <v>34362</v>
      </c>
      <c r="B1050">
        <v>1.1337999999999999</v>
      </c>
    </row>
    <row r="1051" spans="1:2" x14ac:dyDescent="0.3">
      <c r="A1051" s="3">
        <v>34365</v>
      </c>
      <c r="B1051">
        <v>1.1259999999999999</v>
      </c>
    </row>
    <row r="1052" spans="1:2" x14ac:dyDescent="0.3">
      <c r="A1052" s="3">
        <v>34366</v>
      </c>
      <c r="B1052">
        <v>1.1360000000000001</v>
      </c>
    </row>
    <row r="1053" spans="1:2" x14ac:dyDescent="0.3">
      <c r="A1053" s="3">
        <v>34367</v>
      </c>
      <c r="B1053">
        <v>1.1311</v>
      </c>
    </row>
    <row r="1054" spans="1:2" x14ac:dyDescent="0.3">
      <c r="A1054" s="3">
        <v>34368</v>
      </c>
      <c r="B1054">
        <v>1.1334</v>
      </c>
    </row>
    <row r="1055" spans="1:2" x14ac:dyDescent="0.3">
      <c r="A1055" s="3">
        <v>34369</v>
      </c>
      <c r="B1055">
        <v>1.1316999999999999</v>
      </c>
    </row>
    <row r="1056" spans="1:2" x14ac:dyDescent="0.3">
      <c r="A1056" s="3">
        <v>34372</v>
      </c>
      <c r="B1056">
        <v>1.1156999999999999</v>
      </c>
    </row>
    <row r="1057" spans="1:2" x14ac:dyDescent="0.3">
      <c r="A1057" s="3">
        <v>34373</v>
      </c>
      <c r="B1057">
        <v>1.1141000000000001</v>
      </c>
    </row>
    <row r="1058" spans="1:2" x14ac:dyDescent="0.3">
      <c r="A1058" s="3">
        <v>34374</v>
      </c>
      <c r="B1058">
        <v>1.1179000000000001</v>
      </c>
    </row>
    <row r="1059" spans="1:2" x14ac:dyDescent="0.3">
      <c r="A1059" s="3">
        <v>34375</v>
      </c>
      <c r="B1059">
        <v>1.1194</v>
      </c>
    </row>
    <row r="1060" spans="1:2" x14ac:dyDescent="0.3">
      <c r="A1060" s="3">
        <v>34376</v>
      </c>
      <c r="B1060">
        <v>1.1207</v>
      </c>
    </row>
    <row r="1061" spans="1:2" x14ac:dyDescent="0.3">
      <c r="A1061" s="3">
        <v>34379</v>
      </c>
      <c r="B1061">
        <v>1.1259999999999999</v>
      </c>
    </row>
    <row r="1062" spans="1:2" x14ac:dyDescent="0.3">
      <c r="A1062" s="3">
        <v>34380</v>
      </c>
      <c r="B1062">
        <v>1.1360000000000001</v>
      </c>
    </row>
    <row r="1063" spans="1:2" x14ac:dyDescent="0.3">
      <c r="A1063" s="3">
        <v>34381</v>
      </c>
      <c r="B1063">
        <v>1.1373</v>
      </c>
    </row>
    <row r="1064" spans="1:2" x14ac:dyDescent="0.3">
      <c r="A1064" s="3">
        <v>34382</v>
      </c>
      <c r="B1064">
        <v>1.1329</v>
      </c>
    </row>
    <row r="1065" spans="1:2" x14ac:dyDescent="0.3">
      <c r="A1065" s="3">
        <v>34383</v>
      </c>
      <c r="B1065">
        <v>1.1406000000000001</v>
      </c>
    </row>
    <row r="1066" spans="1:2" x14ac:dyDescent="0.3">
      <c r="A1066" s="3">
        <v>34386</v>
      </c>
      <c r="B1066">
        <v>1.1353</v>
      </c>
    </row>
    <row r="1067" spans="1:2" x14ac:dyDescent="0.3">
      <c r="A1067" s="3">
        <v>34387</v>
      </c>
      <c r="B1067">
        <v>1.1358999999999999</v>
      </c>
    </row>
    <row r="1068" spans="1:2" x14ac:dyDescent="0.3">
      <c r="A1068" s="3">
        <v>34388</v>
      </c>
      <c r="B1068">
        <v>1.135</v>
      </c>
    </row>
    <row r="1069" spans="1:2" x14ac:dyDescent="0.3">
      <c r="A1069" s="3">
        <v>34389</v>
      </c>
      <c r="B1069">
        <v>1.1333</v>
      </c>
    </row>
    <row r="1070" spans="1:2" x14ac:dyDescent="0.3">
      <c r="A1070" s="3">
        <v>34390</v>
      </c>
      <c r="B1070">
        <v>1.1468</v>
      </c>
    </row>
    <row r="1071" spans="1:2" x14ac:dyDescent="0.3">
      <c r="A1071" s="3">
        <v>34393</v>
      </c>
      <c r="B1071">
        <v>1.1456999999999999</v>
      </c>
    </row>
    <row r="1072" spans="1:2" x14ac:dyDescent="0.3">
      <c r="A1072" s="3">
        <v>34394</v>
      </c>
      <c r="B1072">
        <v>1.1434</v>
      </c>
    </row>
    <row r="1073" spans="1:2" x14ac:dyDescent="0.3">
      <c r="A1073" s="3">
        <v>34395</v>
      </c>
      <c r="B1073">
        <v>1.1461000000000001</v>
      </c>
    </row>
    <row r="1074" spans="1:2" x14ac:dyDescent="0.3">
      <c r="A1074" s="3">
        <v>34396</v>
      </c>
      <c r="B1074">
        <v>1.1448</v>
      </c>
    </row>
    <row r="1075" spans="1:2" x14ac:dyDescent="0.3">
      <c r="A1075" s="3">
        <v>34397</v>
      </c>
      <c r="B1075">
        <v>1.1381999999999999</v>
      </c>
    </row>
    <row r="1076" spans="1:2" x14ac:dyDescent="0.3">
      <c r="A1076" s="3">
        <v>34400</v>
      </c>
      <c r="B1076">
        <v>1.1391</v>
      </c>
    </row>
    <row r="1077" spans="1:2" x14ac:dyDescent="0.3">
      <c r="A1077" s="3">
        <v>34401</v>
      </c>
      <c r="B1077">
        <v>1.1400000000000001</v>
      </c>
    </row>
    <row r="1078" spans="1:2" x14ac:dyDescent="0.3">
      <c r="A1078" s="3">
        <v>34402</v>
      </c>
      <c r="B1078">
        <v>1.1439999999999999</v>
      </c>
    </row>
    <row r="1079" spans="1:2" x14ac:dyDescent="0.3">
      <c r="A1079" s="3">
        <v>34403</v>
      </c>
      <c r="B1079">
        <v>1.1557999999999999</v>
      </c>
    </row>
    <row r="1080" spans="1:2" x14ac:dyDescent="0.3">
      <c r="A1080" s="3">
        <v>34404</v>
      </c>
      <c r="B1080">
        <v>1.1633</v>
      </c>
    </row>
    <row r="1081" spans="1:2" x14ac:dyDescent="0.3">
      <c r="A1081" s="3">
        <v>34407</v>
      </c>
      <c r="B1081">
        <v>1.1569</v>
      </c>
    </row>
    <row r="1082" spans="1:2" x14ac:dyDescent="0.3">
      <c r="A1082" s="3">
        <v>34408</v>
      </c>
      <c r="B1082">
        <v>1.1526000000000001</v>
      </c>
    </row>
    <row r="1083" spans="1:2" x14ac:dyDescent="0.3">
      <c r="A1083" s="3">
        <v>34409</v>
      </c>
      <c r="B1083">
        <v>1.1558999999999999</v>
      </c>
    </row>
    <row r="1084" spans="1:2" x14ac:dyDescent="0.3">
      <c r="A1084" s="3">
        <v>34410</v>
      </c>
      <c r="B1084">
        <v>1.1623999999999999</v>
      </c>
    </row>
    <row r="1085" spans="1:2" x14ac:dyDescent="0.3">
      <c r="A1085" s="3">
        <v>34411</v>
      </c>
      <c r="B1085">
        <v>1.1511</v>
      </c>
    </row>
    <row r="1086" spans="1:2" x14ac:dyDescent="0.3">
      <c r="A1086" s="3">
        <v>34414</v>
      </c>
      <c r="B1086">
        <v>1.1501999999999999</v>
      </c>
    </row>
    <row r="1087" spans="1:2" x14ac:dyDescent="0.3">
      <c r="A1087" s="3">
        <v>34415</v>
      </c>
      <c r="B1087">
        <v>1.155</v>
      </c>
    </row>
    <row r="1088" spans="1:2" x14ac:dyDescent="0.3">
      <c r="A1088" s="3">
        <v>34416</v>
      </c>
      <c r="B1088">
        <v>1.1577</v>
      </c>
    </row>
    <row r="1089" spans="1:2" x14ac:dyDescent="0.3">
      <c r="A1089" s="3">
        <v>34417</v>
      </c>
      <c r="B1089">
        <v>1.1647000000000001</v>
      </c>
    </row>
    <row r="1090" spans="1:2" x14ac:dyDescent="0.3">
      <c r="A1090" s="3">
        <v>34418</v>
      </c>
      <c r="B1090">
        <v>1.1688000000000001</v>
      </c>
    </row>
    <row r="1091" spans="1:2" x14ac:dyDescent="0.3">
      <c r="A1091" s="3">
        <v>34421</v>
      </c>
      <c r="B1091">
        <v>1.1677999999999999</v>
      </c>
    </row>
    <row r="1092" spans="1:2" x14ac:dyDescent="0.3">
      <c r="A1092" s="3">
        <v>34422</v>
      </c>
      <c r="B1092">
        <v>1.1712</v>
      </c>
    </row>
    <row r="1093" spans="1:2" x14ac:dyDescent="0.3">
      <c r="A1093" s="3">
        <v>34423</v>
      </c>
      <c r="B1093">
        <v>1.1646000000000001</v>
      </c>
    </row>
    <row r="1094" spans="1:2" x14ac:dyDescent="0.3">
      <c r="A1094" s="3">
        <v>34424</v>
      </c>
      <c r="B1094">
        <v>1.1737</v>
      </c>
    </row>
    <row r="1095" spans="1:2" x14ac:dyDescent="0.3">
      <c r="A1095" s="3">
        <v>34429</v>
      </c>
      <c r="B1095">
        <v>1.1501999999999999</v>
      </c>
    </row>
    <row r="1096" spans="1:2" x14ac:dyDescent="0.3">
      <c r="A1096" s="3">
        <v>34430</v>
      </c>
      <c r="B1096">
        <v>1.1435999999999999</v>
      </c>
    </row>
    <row r="1097" spans="1:2" x14ac:dyDescent="0.3">
      <c r="A1097" s="3">
        <v>34431</v>
      </c>
      <c r="B1097">
        <v>1.1437999999999999</v>
      </c>
    </row>
    <row r="1098" spans="1:2" x14ac:dyDescent="0.3">
      <c r="A1098" s="3">
        <v>34432</v>
      </c>
      <c r="B1098">
        <v>1.1468</v>
      </c>
    </row>
    <row r="1099" spans="1:2" x14ac:dyDescent="0.3">
      <c r="A1099" s="3">
        <v>34435</v>
      </c>
      <c r="B1099">
        <v>1.1508</v>
      </c>
    </row>
    <row r="1100" spans="1:2" x14ac:dyDescent="0.3">
      <c r="A1100" s="3">
        <v>34436</v>
      </c>
      <c r="B1100">
        <v>1.1437999999999999</v>
      </c>
    </row>
    <row r="1101" spans="1:2" x14ac:dyDescent="0.3">
      <c r="A1101" s="3">
        <v>34437</v>
      </c>
      <c r="B1101">
        <v>1.1471</v>
      </c>
    </row>
    <row r="1102" spans="1:2" x14ac:dyDescent="0.3">
      <c r="A1102" s="3">
        <v>34438</v>
      </c>
      <c r="B1102">
        <v>1.1493</v>
      </c>
    </row>
    <row r="1103" spans="1:2" x14ac:dyDescent="0.3">
      <c r="A1103" s="3">
        <v>34439</v>
      </c>
      <c r="B1103">
        <v>1.1464000000000001</v>
      </c>
    </row>
    <row r="1104" spans="1:2" x14ac:dyDescent="0.3">
      <c r="A1104" s="3">
        <v>34442</v>
      </c>
      <c r="B1104">
        <v>1.1413</v>
      </c>
    </row>
    <row r="1105" spans="1:2" x14ac:dyDescent="0.3">
      <c r="A1105" s="3">
        <v>34443</v>
      </c>
      <c r="B1105">
        <v>1.153</v>
      </c>
    </row>
    <row r="1106" spans="1:2" x14ac:dyDescent="0.3">
      <c r="A1106" s="3">
        <v>34444</v>
      </c>
      <c r="B1106">
        <v>1.1565000000000001</v>
      </c>
    </row>
    <row r="1107" spans="1:2" x14ac:dyDescent="0.3">
      <c r="A1107" s="3">
        <v>34445</v>
      </c>
      <c r="B1107">
        <v>1.1617999999999999</v>
      </c>
    </row>
    <row r="1108" spans="1:2" x14ac:dyDescent="0.3">
      <c r="A1108" s="3">
        <v>34446</v>
      </c>
      <c r="B1108">
        <v>1.1584000000000001</v>
      </c>
    </row>
    <row r="1109" spans="1:2" x14ac:dyDescent="0.3">
      <c r="A1109" s="3">
        <v>34449</v>
      </c>
      <c r="B1109">
        <v>1.1673</v>
      </c>
    </row>
    <row r="1110" spans="1:2" x14ac:dyDescent="0.3">
      <c r="A1110" s="3">
        <v>34450</v>
      </c>
      <c r="B1110">
        <v>1.1667000000000001</v>
      </c>
    </row>
    <row r="1111" spans="1:2" x14ac:dyDescent="0.3">
      <c r="A1111" s="3">
        <v>34451</v>
      </c>
      <c r="B1111">
        <v>1.1711</v>
      </c>
    </row>
    <row r="1112" spans="1:2" x14ac:dyDescent="0.3">
      <c r="A1112" s="3">
        <v>34452</v>
      </c>
      <c r="B1112">
        <v>1.1745000000000001</v>
      </c>
    </row>
    <row r="1113" spans="1:2" x14ac:dyDescent="0.3">
      <c r="A1113" s="3">
        <v>34453</v>
      </c>
      <c r="B1113">
        <v>1.1839999999999999</v>
      </c>
    </row>
    <row r="1114" spans="1:2" x14ac:dyDescent="0.3">
      <c r="A1114" s="3">
        <v>34457</v>
      </c>
      <c r="B1114">
        <v>1.1900999999999999</v>
      </c>
    </row>
    <row r="1115" spans="1:2" x14ac:dyDescent="0.3">
      <c r="A1115" s="3">
        <v>34458</v>
      </c>
      <c r="B1115">
        <v>1.1780999999999999</v>
      </c>
    </row>
    <row r="1116" spans="1:2" x14ac:dyDescent="0.3">
      <c r="A1116" s="3">
        <v>34459</v>
      </c>
      <c r="B1116">
        <v>1.1737</v>
      </c>
    </row>
    <row r="1117" spans="1:2" x14ac:dyDescent="0.3">
      <c r="A1117" s="3">
        <v>34460</v>
      </c>
      <c r="B1117">
        <v>1.1758</v>
      </c>
    </row>
    <row r="1118" spans="1:2" x14ac:dyDescent="0.3">
      <c r="A1118" s="3">
        <v>34463</v>
      </c>
      <c r="B1118">
        <v>1.1825000000000001</v>
      </c>
    </row>
    <row r="1119" spans="1:2" x14ac:dyDescent="0.3">
      <c r="A1119" s="3">
        <v>34464</v>
      </c>
      <c r="B1119">
        <v>1.1743000000000001</v>
      </c>
    </row>
    <row r="1120" spans="1:2" x14ac:dyDescent="0.3">
      <c r="A1120" s="3">
        <v>34465</v>
      </c>
      <c r="B1120">
        <v>1.1707000000000001</v>
      </c>
    </row>
    <row r="1121" spans="1:2" x14ac:dyDescent="0.3">
      <c r="A1121" s="3">
        <v>34466</v>
      </c>
      <c r="B1121">
        <v>1.173</v>
      </c>
    </row>
    <row r="1122" spans="1:2" x14ac:dyDescent="0.3">
      <c r="A1122" s="3">
        <v>34467</v>
      </c>
      <c r="B1122">
        <v>1.1754</v>
      </c>
    </row>
    <row r="1123" spans="1:2" x14ac:dyDescent="0.3">
      <c r="A1123" s="3">
        <v>34470</v>
      </c>
      <c r="B1123">
        <v>1.1697</v>
      </c>
    </row>
    <row r="1124" spans="1:2" x14ac:dyDescent="0.3">
      <c r="A1124" s="3">
        <v>34471</v>
      </c>
      <c r="B1124">
        <v>1.1748000000000001</v>
      </c>
    </row>
    <row r="1125" spans="1:2" x14ac:dyDescent="0.3">
      <c r="A1125" s="3">
        <v>34472</v>
      </c>
      <c r="B1125">
        <v>1.1815</v>
      </c>
    </row>
    <row r="1126" spans="1:2" x14ac:dyDescent="0.3">
      <c r="A1126" s="3">
        <v>34473</v>
      </c>
      <c r="B1126">
        <v>1.1842999999999999</v>
      </c>
    </row>
    <row r="1127" spans="1:2" x14ac:dyDescent="0.3">
      <c r="A1127" s="3">
        <v>34474</v>
      </c>
      <c r="B1127">
        <v>1.1902999999999999</v>
      </c>
    </row>
    <row r="1128" spans="1:2" x14ac:dyDescent="0.3">
      <c r="A1128" s="3">
        <v>34477</v>
      </c>
      <c r="B1128">
        <v>1.1895</v>
      </c>
    </row>
    <row r="1129" spans="1:2" x14ac:dyDescent="0.3">
      <c r="A1129" s="3">
        <v>34478</v>
      </c>
      <c r="B1129">
        <v>1.1884000000000001</v>
      </c>
    </row>
    <row r="1130" spans="1:2" x14ac:dyDescent="0.3">
      <c r="A1130" s="3">
        <v>34479</v>
      </c>
      <c r="B1130">
        <v>1.1900999999999999</v>
      </c>
    </row>
    <row r="1131" spans="1:2" x14ac:dyDescent="0.3">
      <c r="A1131" s="3">
        <v>34480</v>
      </c>
      <c r="B1131">
        <v>1.1901999999999999</v>
      </c>
    </row>
    <row r="1132" spans="1:2" x14ac:dyDescent="0.3">
      <c r="A1132" s="3">
        <v>34481</v>
      </c>
      <c r="B1132">
        <v>1.1905000000000001</v>
      </c>
    </row>
    <row r="1133" spans="1:2" x14ac:dyDescent="0.3">
      <c r="A1133" s="3">
        <v>34485</v>
      </c>
      <c r="B1133">
        <v>1.1909000000000001</v>
      </c>
    </row>
    <row r="1134" spans="1:2" x14ac:dyDescent="0.3">
      <c r="A1134" s="3">
        <v>34486</v>
      </c>
      <c r="B1134">
        <v>1.1909000000000001</v>
      </c>
    </row>
    <row r="1135" spans="1:2" x14ac:dyDescent="0.3">
      <c r="A1135" s="3">
        <v>34487</v>
      </c>
      <c r="B1135">
        <v>1.1857</v>
      </c>
    </row>
    <row r="1136" spans="1:2" x14ac:dyDescent="0.3">
      <c r="A1136" s="3">
        <v>34488</v>
      </c>
      <c r="B1136">
        <v>1.1743999999999999</v>
      </c>
    </row>
    <row r="1137" spans="1:2" x14ac:dyDescent="0.3">
      <c r="A1137" s="3">
        <v>34491</v>
      </c>
      <c r="B1137">
        <v>1.1733</v>
      </c>
    </row>
    <row r="1138" spans="1:2" x14ac:dyDescent="0.3">
      <c r="A1138" s="3">
        <v>34492</v>
      </c>
      <c r="B1138">
        <v>1.1736</v>
      </c>
    </row>
    <row r="1139" spans="1:2" x14ac:dyDescent="0.3">
      <c r="A1139" s="3">
        <v>34493</v>
      </c>
      <c r="B1139">
        <v>1.1733</v>
      </c>
    </row>
    <row r="1140" spans="1:2" x14ac:dyDescent="0.3">
      <c r="A1140" s="3">
        <v>34494</v>
      </c>
      <c r="B1140">
        <v>1.1726000000000001</v>
      </c>
    </row>
    <row r="1141" spans="1:2" x14ac:dyDescent="0.3">
      <c r="A1141" s="3">
        <v>34495</v>
      </c>
      <c r="B1141">
        <v>1.1762999999999999</v>
      </c>
    </row>
    <row r="1142" spans="1:2" x14ac:dyDescent="0.3">
      <c r="A1142" s="3">
        <v>34498</v>
      </c>
      <c r="B1142">
        <v>1.1871</v>
      </c>
    </row>
    <row r="1143" spans="1:2" x14ac:dyDescent="0.3">
      <c r="A1143" s="3">
        <v>34499</v>
      </c>
      <c r="B1143">
        <v>1.1900999999999999</v>
      </c>
    </row>
    <row r="1144" spans="1:2" x14ac:dyDescent="0.3">
      <c r="A1144" s="3">
        <v>34500</v>
      </c>
      <c r="B1144">
        <v>1.1961999999999999</v>
      </c>
    </row>
    <row r="1145" spans="1:2" x14ac:dyDescent="0.3">
      <c r="A1145" s="3">
        <v>34501</v>
      </c>
      <c r="B1145">
        <v>1.1970000000000001</v>
      </c>
    </row>
    <row r="1146" spans="1:2" x14ac:dyDescent="0.3">
      <c r="A1146" s="3">
        <v>34502</v>
      </c>
      <c r="B1146">
        <v>1.1973</v>
      </c>
    </row>
    <row r="1147" spans="1:2" x14ac:dyDescent="0.3">
      <c r="A1147" s="3">
        <v>34505</v>
      </c>
      <c r="B1147">
        <v>1.2189000000000001</v>
      </c>
    </row>
    <row r="1148" spans="1:2" x14ac:dyDescent="0.3">
      <c r="A1148" s="3">
        <v>34506</v>
      </c>
      <c r="B1148">
        <v>1.218</v>
      </c>
    </row>
    <row r="1149" spans="1:2" x14ac:dyDescent="0.3">
      <c r="A1149" s="3">
        <v>34507</v>
      </c>
      <c r="B1149">
        <v>1.2185999999999999</v>
      </c>
    </row>
    <row r="1150" spans="1:2" x14ac:dyDescent="0.3">
      <c r="A1150" s="3">
        <v>34508</v>
      </c>
      <c r="B1150">
        <v>1.2168000000000001</v>
      </c>
    </row>
    <row r="1151" spans="1:2" x14ac:dyDescent="0.3">
      <c r="A1151" s="3">
        <v>34509</v>
      </c>
      <c r="B1151">
        <v>1.2213000000000001</v>
      </c>
    </row>
    <row r="1152" spans="1:2" x14ac:dyDescent="0.3">
      <c r="A1152" s="3">
        <v>34512</v>
      </c>
      <c r="B1152">
        <v>1.2375</v>
      </c>
    </row>
    <row r="1153" spans="1:2" x14ac:dyDescent="0.3">
      <c r="A1153" s="3">
        <v>34513</v>
      </c>
      <c r="B1153">
        <v>1.2307999999999999</v>
      </c>
    </row>
    <row r="1154" spans="1:2" x14ac:dyDescent="0.3">
      <c r="A1154" s="3">
        <v>34514</v>
      </c>
      <c r="B1154">
        <v>1.2317</v>
      </c>
    </row>
    <row r="1155" spans="1:2" x14ac:dyDescent="0.3">
      <c r="A1155" s="3">
        <v>34515</v>
      </c>
      <c r="B1155">
        <v>1.2238</v>
      </c>
    </row>
    <row r="1156" spans="1:2" x14ac:dyDescent="0.3">
      <c r="A1156" s="3">
        <v>34516</v>
      </c>
      <c r="B1156">
        <v>1.2216</v>
      </c>
    </row>
    <row r="1157" spans="1:2" x14ac:dyDescent="0.3">
      <c r="A1157" s="3">
        <v>34519</v>
      </c>
      <c r="B1157">
        <v>1.2213000000000001</v>
      </c>
    </row>
    <row r="1158" spans="1:2" x14ac:dyDescent="0.3">
      <c r="A1158" s="3">
        <v>34520</v>
      </c>
      <c r="B1158">
        <v>1.2297</v>
      </c>
    </row>
    <row r="1159" spans="1:2" x14ac:dyDescent="0.3">
      <c r="A1159" s="3">
        <v>34521</v>
      </c>
      <c r="B1159">
        <v>1.2401</v>
      </c>
    </row>
    <row r="1160" spans="1:2" x14ac:dyDescent="0.3">
      <c r="A1160" s="3">
        <v>34522</v>
      </c>
      <c r="B1160">
        <v>1.2359</v>
      </c>
    </row>
    <row r="1161" spans="1:2" x14ac:dyDescent="0.3">
      <c r="A1161" s="3">
        <v>34523</v>
      </c>
      <c r="B1161">
        <v>1.2365999999999999</v>
      </c>
    </row>
    <row r="1162" spans="1:2" x14ac:dyDescent="0.3">
      <c r="A1162" s="3">
        <v>34526</v>
      </c>
      <c r="B1162">
        <v>1.2639</v>
      </c>
    </row>
    <row r="1163" spans="1:2" x14ac:dyDescent="0.3">
      <c r="A1163" s="3">
        <v>34527</v>
      </c>
      <c r="B1163">
        <v>1.2781</v>
      </c>
    </row>
    <row r="1164" spans="1:2" x14ac:dyDescent="0.3">
      <c r="A1164" s="3">
        <v>34528</v>
      </c>
      <c r="B1164">
        <v>1.2676000000000001</v>
      </c>
    </row>
    <row r="1165" spans="1:2" x14ac:dyDescent="0.3">
      <c r="A1165" s="3">
        <v>34529</v>
      </c>
      <c r="B1165">
        <v>1.2602</v>
      </c>
    </row>
    <row r="1166" spans="1:2" x14ac:dyDescent="0.3">
      <c r="A1166" s="3">
        <v>34530</v>
      </c>
      <c r="B1166">
        <v>1.2530000000000001</v>
      </c>
    </row>
    <row r="1167" spans="1:2" x14ac:dyDescent="0.3">
      <c r="A1167" s="3">
        <v>34533</v>
      </c>
      <c r="B1167">
        <v>1.2602</v>
      </c>
    </row>
    <row r="1168" spans="1:2" x14ac:dyDescent="0.3">
      <c r="A1168" s="3">
        <v>34534</v>
      </c>
      <c r="B1168">
        <v>1.25</v>
      </c>
    </row>
    <row r="1169" spans="1:2" x14ac:dyDescent="0.3">
      <c r="A1169" s="3">
        <v>34535</v>
      </c>
      <c r="B1169">
        <v>1.2435</v>
      </c>
    </row>
    <row r="1170" spans="1:2" x14ac:dyDescent="0.3">
      <c r="A1170" s="3">
        <v>34536</v>
      </c>
      <c r="B1170">
        <v>1.2363</v>
      </c>
    </row>
    <row r="1171" spans="1:2" x14ac:dyDescent="0.3">
      <c r="A1171" s="3">
        <v>34537</v>
      </c>
      <c r="B1171">
        <v>1.2235</v>
      </c>
    </row>
    <row r="1172" spans="1:2" x14ac:dyDescent="0.3">
      <c r="A1172" s="3">
        <v>34540</v>
      </c>
      <c r="B1172">
        <v>1.2299</v>
      </c>
    </row>
    <row r="1173" spans="1:2" x14ac:dyDescent="0.3">
      <c r="A1173" s="3">
        <v>34541</v>
      </c>
      <c r="B1173">
        <v>1.2291000000000001</v>
      </c>
    </row>
    <row r="1174" spans="1:2" x14ac:dyDescent="0.3">
      <c r="A1174" s="3">
        <v>34542</v>
      </c>
      <c r="B1174">
        <v>1.2349999999999999</v>
      </c>
    </row>
    <row r="1175" spans="1:2" x14ac:dyDescent="0.3">
      <c r="A1175" s="3">
        <v>34543</v>
      </c>
      <c r="B1175">
        <v>1.2323999999999999</v>
      </c>
    </row>
    <row r="1176" spans="1:2" x14ac:dyDescent="0.3">
      <c r="A1176" s="3">
        <v>34544</v>
      </c>
      <c r="B1176">
        <v>1.2261</v>
      </c>
    </row>
    <row r="1177" spans="1:2" x14ac:dyDescent="0.3">
      <c r="A1177" s="3">
        <v>34547</v>
      </c>
      <c r="B1177">
        <v>1.2366999999999999</v>
      </c>
    </row>
    <row r="1178" spans="1:2" x14ac:dyDescent="0.3">
      <c r="A1178" s="3">
        <v>34548</v>
      </c>
      <c r="B1178">
        <v>1.2314000000000001</v>
      </c>
    </row>
    <row r="1179" spans="1:2" x14ac:dyDescent="0.3">
      <c r="A1179" s="3">
        <v>34549</v>
      </c>
      <c r="B1179">
        <v>1.2337</v>
      </c>
    </row>
    <row r="1180" spans="1:2" x14ac:dyDescent="0.3">
      <c r="A1180" s="3">
        <v>34550</v>
      </c>
      <c r="B1180">
        <v>1.2325999999999999</v>
      </c>
    </row>
    <row r="1181" spans="1:2" x14ac:dyDescent="0.3">
      <c r="A1181" s="3">
        <v>34551</v>
      </c>
      <c r="B1181">
        <v>1.2317</v>
      </c>
    </row>
    <row r="1182" spans="1:2" x14ac:dyDescent="0.3">
      <c r="A1182" s="3">
        <v>34554</v>
      </c>
      <c r="B1182">
        <v>1.2323</v>
      </c>
    </row>
    <row r="1183" spans="1:2" x14ac:dyDescent="0.3">
      <c r="A1183" s="3">
        <v>34555</v>
      </c>
      <c r="B1183">
        <v>1.2307999999999999</v>
      </c>
    </row>
    <row r="1184" spans="1:2" x14ac:dyDescent="0.3">
      <c r="A1184" s="3">
        <v>34556</v>
      </c>
      <c r="B1184">
        <v>1.2349000000000001</v>
      </c>
    </row>
    <row r="1185" spans="1:2" x14ac:dyDescent="0.3">
      <c r="A1185" s="3">
        <v>34557</v>
      </c>
      <c r="B1185">
        <v>1.2252000000000001</v>
      </c>
    </row>
    <row r="1186" spans="1:2" x14ac:dyDescent="0.3">
      <c r="A1186" s="3">
        <v>34558</v>
      </c>
      <c r="B1186">
        <v>1.2445999999999999</v>
      </c>
    </row>
    <row r="1187" spans="1:2" x14ac:dyDescent="0.3">
      <c r="A1187" s="3">
        <v>34561</v>
      </c>
      <c r="B1187">
        <v>1.2469999999999999</v>
      </c>
    </row>
    <row r="1188" spans="1:2" x14ac:dyDescent="0.3">
      <c r="A1188" s="3">
        <v>34562</v>
      </c>
      <c r="B1188">
        <v>1.2452000000000001</v>
      </c>
    </row>
    <row r="1189" spans="1:2" x14ac:dyDescent="0.3">
      <c r="A1189" s="3">
        <v>34563</v>
      </c>
      <c r="B1189">
        <v>1.2429999999999999</v>
      </c>
    </row>
    <row r="1190" spans="1:2" x14ac:dyDescent="0.3">
      <c r="A1190" s="3">
        <v>34564</v>
      </c>
      <c r="B1190">
        <v>1.2519</v>
      </c>
    </row>
    <row r="1191" spans="1:2" x14ac:dyDescent="0.3">
      <c r="A1191" s="3">
        <v>34565</v>
      </c>
      <c r="B1191">
        <v>1.2586999999999999</v>
      </c>
    </row>
    <row r="1192" spans="1:2" x14ac:dyDescent="0.3">
      <c r="A1192" s="3">
        <v>34568</v>
      </c>
      <c r="B1192">
        <v>1.266</v>
      </c>
    </row>
    <row r="1193" spans="1:2" x14ac:dyDescent="0.3">
      <c r="A1193" s="3">
        <v>34569</v>
      </c>
      <c r="B1193">
        <v>1.2617</v>
      </c>
    </row>
    <row r="1194" spans="1:2" x14ac:dyDescent="0.3">
      <c r="A1194" s="3">
        <v>34570</v>
      </c>
      <c r="B1194">
        <v>1.2589999999999999</v>
      </c>
    </row>
    <row r="1195" spans="1:2" x14ac:dyDescent="0.3">
      <c r="A1195" s="3">
        <v>34571</v>
      </c>
      <c r="B1195">
        <v>1.2551999999999999</v>
      </c>
    </row>
    <row r="1196" spans="1:2" x14ac:dyDescent="0.3">
      <c r="A1196" s="3">
        <v>34572</v>
      </c>
      <c r="B1196">
        <v>1.2426999999999999</v>
      </c>
    </row>
    <row r="1197" spans="1:2" x14ac:dyDescent="0.3">
      <c r="A1197" s="3">
        <v>34576</v>
      </c>
      <c r="B1197">
        <v>1.2302999999999999</v>
      </c>
    </row>
    <row r="1198" spans="1:2" x14ac:dyDescent="0.3">
      <c r="A1198" s="3">
        <v>34577</v>
      </c>
      <c r="B1198">
        <v>1.2341</v>
      </c>
    </row>
    <row r="1199" spans="1:2" x14ac:dyDescent="0.3">
      <c r="A1199" s="3">
        <v>34578</v>
      </c>
      <c r="B1199">
        <v>1.2341</v>
      </c>
    </row>
    <row r="1200" spans="1:2" x14ac:dyDescent="0.3">
      <c r="A1200" s="3">
        <v>34579</v>
      </c>
      <c r="B1200">
        <v>1.2478</v>
      </c>
    </row>
    <row r="1201" spans="1:2" x14ac:dyDescent="0.3">
      <c r="A1201" s="3">
        <v>34582</v>
      </c>
      <c r="B1201">
        <v>1.2502</v>
      </c>
    </row>
    <row r="1202" spans="1:2" x14ac:dyDescent="0.3">
      <c r="A1202" s="3">
        <v>34583</v>
      </c>
      <c r="B1202">
        <v>1.2583</v>
      </c>
    </row>
    <row r="1203" spans="1:2" x14ac:dyDescent="0.3">
      <c r="A1203" s="3">
        <v>34584</v>
      </c>
      <c r="B1203">
        <v>1.252</v>
      </c>
    </row>
    <row r="1204" spans="1:2" x14ac:dyDescent="0.3">
      <c r="A1204" s="3">
        <v>34585</v>
      </c>
      <c r="B1204">
        <v>1.2472000000000001</v>
      </c>
    </row>
    <row r="1205" spans="1:2" x14ac:dyDescent="0.3">
      <c r="A1205" s="3">
        <v>34586</v>
      </c>
      <c r="B1205">
        <v>1.2591000000000001</v>
      </c>
    </row>
    <row r="1206" spans="1:2" x14ac:dyDescent="0.3">
      <c r="A1206" s="3">
        <v>34589</v>
      </c>
      <c r="B1206">
        <v>1.258</v>
      </c>
    </row>
    <row r="1207" spans="1:2" x14ac:dyDescent="0.3">
      <c r="A1207" s="3">
        <v>34590</v>
      </c>
      <c r="B1207">
        <v>1.2542</v>
      </c>
    </row>
    <row r="1208" spans="1:2" x14ac:dyDescent="0.3">
      <c r="A1208" s="3">
        <v>34591</v>
      </c>
      <c r="B1208">
        <v>1.2627999999999999</v>
      </c>
    </row>
    <row r="1209" spans="1:2" x14ac:dyDescent="0.3">
      <c r="A1209" s="3">
        <v>34592</v>
      </c>
      <c r="B1209">
        <v>1.2563</v>
      </c>
    </row>
    <row r="1210" spans="1:2" x14ac:dyDescent="0.3">
      <c r="A1210" s="3">
        <v>34593</v>
      </c>
      <c r="B1210">
        <v>1.2645</v>
      </c>
    </row>
    <row r="1211" spans="1:2" x14ac:dyDescent="0.3">
      <c r="A1211" s="3">
        <v>34596</v>
      </c>
      <c r="B1211">
        <v>1.2528000000000001</v>
      </c>
    </row>
    <row r="1212" spans="1:2" x14ac:dyDescent="0.3">
      <c r="A1212" s="3">
        <v>34597</v>
      </c>
      <c r="B1212">
        <v>1.2555000000000001</v>
      </c>
    </row>
    <row r="1213" spans="1:2" x14ac:dyDescent="0.3">
      <c r="A1213" s="3">
        <v>34598</v>
      </c>
      <c r="B1213">
        <v>1.2601</v>
      </c>
    </row>
    <row r="1214" spans="1:2" x14ac:dyDescent="0.3">
      <c r="A1214" s="3">
        <v>34599</v>
      </c>
      <c r="B1214">
        <v>1.256</v>
      </c>
    </row>
    <row r="1215" spans="1:2" x14ac:dyDescent="0.3">
      <c r="A1215" s="3">
        <v>34600</v>
      </c>
      <c r="B1215">
        <v>1.2599</v>
      </c>
    </row>
    <row r="1216" spans="1:2" x14ac:dyDescent="0.3">
      <c r="A1216" s="3">
        <v>34603</v>
      </c>
      <c r="B1216">
        <v>1.2524</v>
      </c>
    </row>
    <row r="1217" spans="1:2" x14ac:dyDescent="0.3">
      <c r="A1217" s="3">
        <v>34604</v>
      </c>
      <c r="B1217">
        <v>1.2586999999999999</v>
      </c>
    </row>
    <row r="1218" spans="1:2" x14ac:dyDescent="0.3">
      <c r="A1218" s="3">
        <v>34605</v>
      </c>
      <c r="B1218">
        <v>1.2591000000000001</v>
      </c>
    </row>
    <row r="1219" spans="1:2" x14ac:dyDescent="0.3">
      <c r="A1219" s="3">
        <v>34606</v>
      </c>
      <c r="B1219">
        <v>1.2602</v>
      </c>
    </row>
    <row r="1220" spans="1:2" x14ac:dyDescent="0.3">
      <c r="A1220" s="3">
        <v>34607</v>
      </c>
      <c r="B1220">
        <v>1.2561</v>
      </c>
    </row>
    <row r="1221" spans="1:2" x14ac:dyDescent="0.3">
      <c r="A1221" s="3">
        <v>34610</v>
      </c>
      <c r="B1221">
        <v>1.2517</v>
      </c>
    </row>
    <row r="1222" spans="1:2" x14ac:dyDescent="0.3">
      <c r="A1222" s="3">
        <v>34611</v>
      </c>
      <c r="B1222">
        <v>1.2551999999999999</v>
      </c>
    </row>
    <row r="1223" spans="1:2" x14ac:dyDescent="0.3">
      <c r="A1223" s="3">
        <v>34612</v>
      </c>
      <c r="B1223">
        <v>1.2608999999999999</v>
      </c>
    </row>
    <row r="1224" spans="1:2" x14ac:dyDescent="0.3">
      <c r="A1224" s="3">
        <v>34613</v>
      </c>
      <c r="B1224">
        <v>1.2599</v>
      </c>
    </row>
    <row r="1225" spans="1:2" x14ac:dyDescent="0.3">
      <c r="A1225" s="3">
        <v>34614</v>
      </c>
      <c r="B1225">
        <v>1.2623</v>
      </c>
    </row>
    <row r="1226" spans="1:2" x14ac:dyDescent="0.3">
      <c r="A1226" s="3">
        <v>34617</v>
      </c>
      <c r="B1226">
        <v>1.2551999999999999</v>
      </c>
    </row>
    <row r="1227" spans="1:2" x14ac:dyDescent="0.3">
      <c r="A1227" s="3">
        <v>34618</v>
      </c>
      <c r="B1227">
        <v>1.2567999999999999</v>
      </c>
    </row>
    <row r="1228" spans="1:2" x14ac:dyDescent="0.3">
      <c r="A1228" s="3">
        <v>34619</v>
      </c>
      <c r="B1228">
        <v>1.2606999999999999</v>
      </c>
    </row>
    <row r="1229" spans="1:2" x14ac:dyDescent="0.3">
      <c r="A1229" s="3">
        <v>34620</v>
      </c>
      <c r="B1229">
        <v>1.2605999999999999</v>
      </c>
    </row>
    <row r="1230" spans="1:2" x14ac:dyDescent="0.3">
      <c r="A1230" s="3">
        <v>34621</v>
      </c>
      <c r="B1230">
        <v>1.2783</v>
      </c>
    </row>
    <row r="1231" spans="1:2" x14ac:dyDescent="0.3">
      <c r="A1231" s="3">
        <v>34624</v>
      </c>
      <c r="B1231">
        <v>1.2909999999999999</v>
      </c>
    </row>
    <row r="1232" spans="1:2" x14ac:dyDescent="0.3">
      <c r="A1232" s="3">
        <v>34625</v>
      </c>
      <c r="B1232">
        <v>1.2937000000000001</v>
      </c>
    </row>
    <row r="1233" spans="1:2" x14ac:dyDescent="0.3">
      <c r="A1233" s="3">
        <v>34626</v>
      </c>
      <c r="B1233">
        <v>1.2937000000000001</v>
      </c>
    </row>
    <row r="1234" spans="1:2" x14ac:dyDescent="0.3">
      <c r="A1234" s="3">
        <v>34627</v>
      </c>
      <c r="B1234">
        <v>1.2932000000000001</v>
      </c>
    </row>
    <row r="1235" spans="1:2" x14ac:dyDescent="0.3">
      <c r="A1235" s="3">
        <v>34628</v>
      </c>
      <c r="B1235">
        <v>1.2974999999999999</v>
      </c>
    </row>
    <row r="1236" spans="1:2" x14ac:dyDescent="0.3">
      <c r="A1236" s="3">
        <v>34631</v>
      </c>
      <c r="B1236">
        <v>1.2965</v>
      </c>
    </row>
    <row r="1237" spans="1:2" x14ac:dyDescent="0.3">
      <c r="A1237" s="3">
        <v>34632</v>
      </c>
      <c r="B1237">
        <v>1.3007</v>
      </c>
    </row>
    <row r="1238" spans="1:2" x14ac:dyDescent="0.3">
      <c r="A1238" s="3">
        <v>34633</v>
      </c>
      <c r="B1238">
        <v>1.2991999999999999</v>
      </c>
    </row>
    <row r="1239" spans="1:2" x14ac:dyDescent="0.3">
      <c r="A1239" s="3">
        <v>34634</v>
      </c>
      <c r="B1239">
        <v>1.298</v>
      </c>
    </row>
    <row r="1240" spans="1:2" x14ac:dyDescent="0.3">
      <c r="A1240" s="3">
        <v>34635</v>
      </c>
      <c r="B1240">
        <v>1.2871999999999999</v>
      </c>
    </row>
    <row r="1241" spans="1:2" x14ac:dyDescent="0.3">
      <c r="A1241" s="3">
        <v>34638</v>
      </c>
      <c r="B1241">
        <v>1.288</v>
      </c>
    </row>
    <row r="1242" spans="1:2" x14ac:dyDescent="0.3">
      <c r="A1242" s="3">
        <v>34639</v>
      </c>
      <c r="B1242">
        <v>1.2943</v>
      </c>
    </row>
    <row r="1243" spans="1:2" x14ac:dyDescent="0.3">
      <c r="A1243" s="3">
        <v>34640</v>
      </c>
      <c r="B1243">
        <v>1.2974999999999999</v>
      </c>
    </row>
    <row r="1244" spans="1:2" x14ac:dyDescent="0.3">
      <c r="A1244" s="3">
        <v>34641</v>
      </c>
      <c r="B1244">
        <v>1.2812000000000001</v>
      </c>
    </row>
    <row r="1245" spans="1:2" x14ac:dyDescent="0.3">
      <c r="A1245" s="3">
        <v>34642</v>
      </c>
      <c r="B1245">
        <v>1.2724</v>
      </c>
    </row>
    <row r="1246" spans="1:2" x14ac:dyDescent="0.3">
      <c r="A1246" s="3">
        <v>34645</v>
      </c>
      <c r="B1246">
        <v>1.2785</v>
      </c>
    </row>
    <row r="1247" spans="1:2" x14ac:dyDescent="0.3">
      <c r="A1247" s="3">
        <v>34646</v>
      </c>
      <c r="B1247">
        <v>1.2847</v>
      </c>
    </row>
    <row r="1248" spans="1:2" x14ac:dyDescent="0.3">
      <c r="A1248" s="3">
        <v>34647</v>
      </c>
      <c r="B1248">
        <v>1.2674000000000001</v>
      </c>
    </row>
    <row r="1249" spans="1:2" x14ac:dyDescent="0.3">
      <c r="A1249" s="3">
        <v>34648</v>
      </c>
      <c r="B1249">
        <v>1.2639</v>
      </c>
    </row>
    <row r="1250" spans="1:2" x14ac:dyDescent="0.3">
      <c r="A1250" s="3">
        <v>34649</v>
      </c>
      <c r="B1250">
        <v>1.2692000000000001</v>
      </c>
    </row>
    <row r="1251" spans="1:2" x14ac:dyDescent="0.3">
      <c r="A1251" s="3">
        <v>34652</v>
      </c>
      <c r="B1251">
        <v>1.2549999999999999</v>
      </c>
    </row>
    <row r="1252" spans="1:2" x14ac:dyDescent="0.3">
      <c r="A1252" s="3">
        <v>34653</v>
      </c>
      <c r="B1252">
        <v>1.2551999999999999</v>
      </c>
    </row>
    <row r="1253" spans="1:2" x14ac:dyDescent="0.3">
      <c r="A1253" s="3">
        <v>34654</v>
      </c>
      <c r="B1253">
        <v>1.2507999999999999</v>
      </c>
    </row>
    <row r="1254" spans="1:2" x14ac:dyDescent="0.3">
      <c r="A1254" s="3">
        <v>34655</v>
      </c>
      <c r="B1254">
        <v>1.2528000000000001</v>
      </c>
    </row>
    <row r="1255" spans="1:2" x14ac:dyDescent="0.3">
      <c r="A1255" s="3">
        <v>34656</v>
      </c>
      <c r="B1255">
        <v>1.2483</v>
      </c>
    </row>
    <row r="1256" spans="1:2" x14ac:dyDescent="0.3">
      <c r="A1256" s="3">
        <v>34659</v>
      </c>
      <c r="B1256">
        <v>1.2444</v>
      </c>
    </row>
    <row r="1257" spans="1:2" x14ac:dyDescent="0.3">
      <c r="A1257" s="3">
        <v>34660</v>
      </c>
      <c r="B1257">
        <v>1.2474000000000001</v>
      </c>
    </row>
    <row r="1258" spans="1:2" x14ac:dyDescent="0.3">
      <c r="A1258" s="3">
        <v>34661</v>
      </c>
      <c r="B1258">
        <v>1.2466999999999999</v>
      </c>
    </row>
    <row r="1259" spans="1:2" x14ac:dyDescent="0.3">
      <c r="A1259" s="3">
        <v>34662</v>
      </c>
      <c r="B1259">
        <v>1.2429999999999999</v>
      </c>
    </row>
    <row r="1260" spans="1:2" x14ac:dyDescent="0.3">
      <c r="A1260" s="3">
        <v>34663</v>
      </c>
      <c r="B1260">
        <v>1.2419</v>
      </c>
    </row>
    <row r="1261" spans="1:2" x14ac:dyDescent="0.3">
      <c r="A1261" s="3">
        <v>34666</v>
      </c>
      <c r="B1261">
        <v>1.2392000000000001</v>
      </c>
    </row>
    <row r="1262" spans="1:2" x14ac:dyDescent="0.3">
      <c r="A1262" s="3">
        <v>34667</v>
      </c>
      <c r="B1262">
        <v>1.2415</v>
      </c>
    </row>
    <row r="1263" spans="1:2" x14ac:dyDescent="0.3">
      <c r="A1263" s="3">
        <v>34668</v>
      </c>
      <c r="B1263">
        <v>1.2345999999999999</v>
      </c>
    </row>
    <row r="1264" spans="1:2" x14ac:dyDescent="0.3">
      <c r="A1264" s="3">
        <v>34669</v>
      </c>
      <c r="B1264">
        <v>1.2337</v>
      </c>
    </row>
    <row r="1265" spans="1:2" x14ac:dyDescent="0.3">
      <c r="A1265" s="3">
        <v>34670</v>
      </c>
      <c r="B1265">
        <v>1.2294</v>
      </c>
    </row>
    <row r="1266" spans="1:2" x14ac:dyDescent="0.3">
      <c r="A1266" s="3">
        <v>34673</v>
      </c>
      <c r="B1266">
        <v>1.2314000000000001</v>
      </c>
    </row>
    <row r="1267" spans="1:2" x14ac:dyDescent="0.3">
      <c r="A1267" s="3">
        <v>34674</v>
      </c>
      <c r="B1267">
        <v>1.2318</v>
      </c>
    </row>
    <row r="1268" spans="1:2" x14ac:dyDescent="0.3">
      <c r="A1268" s="3">
        <v>34675</v>
      </c>
      <c r="B1268">
        <v>1.2326999999999999</v>
      </c>
    </row>
    <row r="1269" spans="1:2" x14ac:dyDescent="0.3">
      <c r="A1269" s="3">
        <v>34676</v>
      </c>
      <c r="B1269">
        <v>1.2278</v>
      </c>
    </row>
    <row r="1270" spans="1:2" x14ac:dyDescent="0.3">
      <c r="A1270" s="3">
        <v>34677</v>
      </c>
      <c r="B1270">
        <v>1.2281</v>
      </c>
    </row>
    <row r="1271" spans="1:2" x14ac:dyDescent="0.3">
      <c r="A1271" s="3">
        <v>34680</v>
      </c>
      <c r="B1271">
        <v>1.2302</v>
      </c>
    </row>
    <row r="1272" spans="1:2" x14ac:dyDescent="0.3">
      <c r="A1272" s="3">
        <v>34681</v>
      </c>
      <c r="B1272">
        <v>1.2286999999999999</v>
      </c>
    </row>
    <row r="1273" spans="1:2" x14ac:dyDescent="0.3">
      <c r="A1273" s="3">
        <v>34682</v>
      </c>
      <c r="B1273">
        <v>1.2314000000000001</v>
      </c>
    </row>
    <row r="1274" spans="1:2" x14ac:dyDescent="0.3">
      <c r="A1274" s="3">
        <v>34683</v>
      </c>
      <c r="B1274">
        <v>1.2297</v>
      </c>
    </row>
    <row r="1275" spans="1:2" x14ac:dyDescent="0.3">
      <c r="A1275" s="3">
        <v>34684</v>
      </c>
      <c r="B1275">
        <v>1.2302999999999999</v>
      </c>
    </row>
    <row r="1276" spans="1:2" x14ac:dyDescent="0.3">
      <c r="A1276" s="3">
        <v>34687</v>
      </c>
      <c r="B1276">
        <v>1.2270000000000001</v>
      </c>
    </row>
    <row r="1277" spans="1:2" x14ac:dyDescent="0.3">
      <c r="A1277" s="3">
        <v>34688</v>
      </c>
      <c r="B1277">
        <v>1.2276</v>
      </c>
    </row>
    <row r="1278" spans="1:2" x14ac:dyDescent="0.3">
      <c r="A1278" s="3">
        <v>34689</v>
      </c>
      <c r="B1278">
        <v>1.2294</v>
      </c>
    </row>
    <row r="1279" spans="1:2" x14ac:dyDescent="0.3">
      <c r="A1279" s="3">
        <v>34690</v>
      </c>
      <c r="B1279">
        <v>1.2229000000000001</v>
      </c>
    </row>
    <row r="1280" spans="1:2" x14ac:dyDescent="0.3">
      <c r="A1280" s="3">
        <v>34691</v>
      </c>
      <c r="B1280">
        <v>1.2252000000000001</v>
      </c>
    </row>
    <row r="1281" spans="1:2" x14ac:dyDescent="0.3">
      <c r="A1281" s="3">
        <v>34696</v>
      </c>
      <c r="B1281">
        <v>1.2264999999999999</v>
      </c>
    </row>
    <row r="1282" spans="1:2" x14ac:dyDescent="0.3">
      <c r="A1282" s="3">
        <v>34697</v>
      </c>
      <c r="B1282">
        <v>1.2435</v>
      </c>
    </row>
    <row r="1283" spans="1:2" x14ac:dyDescent="0.3">
      <c r="A1283" s="3">
        <v>34698</v>
      </c>
      <c r="B1283">
        <v>1.2458</v>
      </c>
    </row>
    <row r="1284" spans="1:2" x14ac:dyDescent="0.3">
      <c r="A1284" s="3">
        <v>34702</v>
      </c>
      <c r="B1284">
        <v>1.2425999999999999</v>
      </c>
    </row>
    <row r="1285" spans="1:2" x14ac:dyDescent="0.3">
      <c r="A1285" s="3">
        <v>34703</v>
      </c>
      <c r="B1285">
        <v>1.2383999999999999</v>
      </c>
    </row>
    <row r="1286" spans="1:2" x14ac:dyDescent="0.3">
      <c r="A1286" s="3">
        <v>34704</v>
      </c>
      <c r="B1286">
        <v>1.2421</v>
      </c>
    </row>
    <row r="1287" spans="1:2" x14ac:dyDescent="0.3">
      <c r="A1287" s="3">
        <v>34705</v>
      </c>
      <c r="B1287">
        <v>1.2378</v>
      </c>
    </row>
    <row r="1288" spans="1:2" x14ac:dyDescent="0.3">
      <c r="A1288" s="3">
        <v>34708</v>
      </c>
      <c r="B1288">
        <v>1.2396</v>
      </c>
    </row>
    <row r="1289" spans="1:2" x14ac:dyDescent="0.3">
      <c r="A1289" s="3">
        <v>34709</v>
      </c>
      <c r="B1289">
        <v>1.2517</v>
      </c>
    </row>
    <row r="1290" spans="1:2" x14ac:dyDescent="0.3">
      <c r="A1290" s="3">
        <v>34710</v>
      </c>
      <c r="B1290">
        <v>1.2511000000000001</v>
      </c>
    </row>
    <row r="1291" spans="1:2" x14ac:dyDescent="0.3">
      <c r="A1291" s="3">
        <v>34711</v>
      </c>
      <c r="B1291">
        <v>1.2557</v>
      </c>
    </row>
    <row r="1292" spans="1:2" x14ac:dyDescent="0.3">
      <c r="A1292" s="3">
        <v>34712</v>
      </c>
      <c r="B1292">
        <v>1.2538</v>
      </c>
    </row>
    <row r="1293" spans="1:2" x14ac:dyDescent="0.3">
      <c r="A1293" s="3">
        <v>34715</v>
      </c>
      <c r="B1293">
        <v>1.2589999999999999</v>
      </c>
    </row>
    <row r="1294" spans="1:2" x14ac:dyDescent="0.3">
      <c r="A1294" s="3">
        <v>34716</v>
      </c>
      <c r="B1294">
        <v>1.2563</v>
      </c>
    </row>
    <row r="1295" spans="1:2" x14ac:dyDescent="0.3">
      <c r="A1295" s="3">
        <v>34717</v>
      </c>
      <c r="B1295">
        <v>1.2564</v>
      </c>
    </row>
    <row r="1296" spans="1:2" x14ac:dyDescent="0.3">
      <c r="A1296" s="3">
        <v>34718</v>
      </c>
      <c r="B1296">
        <v>1.256</v>
      </c>
    </row>
    <row r="1297" spans="1:2" x14ac:dyDescent="0.3">
      <c r="A1297" s="3">
        <v>34719</v>
      </c>
      <c r="B1297">
        <v>1.2736000000000001</v>
      </c>
    </row>
    <row r="1298" spans="1:2" x14ac:dyDescent="0.3">
      <c r="A1298" s="3">
        <v>34722</v>
      </c>
      <c r="B1298">
        <v>1.2737000000000001</v>
      </c>
    </row>
    <row r="1299" spans="1:2" x14ac:dyDescent="0.3">
      <c r="A1299" s="3">
        <v>34723</v>
      </c>
      <c r="B1299">
        <v>1.2716000000000001</v>
      </c>
    </row>
    <row r="1300" spans="1:2" x14ac:dyDescent="0.3">
      <c r="A1300" s="3">
        <v>34724</v>
      </c>
      <c r="B1300">
        <v>1.2665</v>
      </c>
    </row>
    <row r="1301" spans="1:2" x14ac:dyDescent="0.3">
      <c r="A1301" s="3">
        <v>34725</v>
      </c>
      <c r="B1301">
        <v>1.27</v>
      </c>
    </row>
    <row r="1302" spans="1:2" x14ac:dyDescent="0.3">
      <c r="A1302" s="3">
        <v>34726</v>
      </c>
      <c r="B1302">
        <v>1.2697000000000001</v>
      </c>
    </row>
    <row r="1303" spans="1:2" x14ac:dyDescent="0.3">
      <c r="A1303" s="3">
        <v>34729</v>
      </c>
      <c r="B1303">
        <v>1.2715000000000001</v>
      </c>
    </row>
    <row r="1304" spans="1:2" x14ac:dyDescent="0.3">
      <c r="A1304" s="3">
        <v>34730</v>
      </c>
      <c r="B1304">
        <v>1.2673000000000001</v>
      </c>
    </row>
    <row r="1305" spans="1:2" x14ac:dyDescent="0.3">
      <c r="A1305" s="3">
        <v>34731</v>
      </c>
      <c r="B1305">
        <v>1.2622</v>
      </c>
    </row>
    <row r="1306" spans="1:2" x14ac:dyDescent="0.3">
      <c r="A1306" s="3">
        <v>34732</v>
      </c>
      <c r="B1306">
        <v>1.2641</v>
      </c>
    </row>
    <row r="1307" spans="1:2" x14ac:dyDescent="0.3">
      <c r="A1307" s="3">
        <v>34733</v>
      </c>
      <c r="B1307">
        <v>1.2596000000000001</v>
      </c>
    </row>
    <row r="1308" spans="1:2" x14ac:dyDescent="0.3">
      <c r="A1308" s="3">
        <v>34736</v>
      </c>
      <c r="B1308">
        <v>1.2558</v>
      </c>
    </row>
    <row r="1309" spans="1:2" x14ac:dyDescent="0.3">
      <c r="A1309" s="3">
        <v>34737</v>
      </c>
      <c r="B1309">
        <v>1.2530000000000001</v>
      </c>
    </row>
    <row r="1310" spans="1:2" x14ac:dyDescent="0.3">
      <c r="A1310" s="3">
        <v>34738</v>
      </c>
      <c r="B1310">
        <v>1.2561</v>
      </c>
    </row>
    <row r="1311" spans="1:2" x14ac:dyDescent="0.3">
      <c r="A1311" s="3">
        <v>34739</v>
      </c>
      <c r="B1311">
        <v>1.2575000000000001</v>
      </c>
    </row>
    <row r="1312" spans="1:2" x14ac:dyDescent="0.3">
      <c r="A1312" s="3">
        <v>34740</v>
      </c>
      <c r="B1312">
        <v>1.2615000000000001</v>
      </c>
    </row>
    <row r="1313" spans="1:2" x14ac:dyDescent="0.3">
      <c r="A1313" s="3">
        <v>34743</v>
      </c>
      <c r="B1313">
        <v>1.2648999999999999</v>
      </c>
    </row>
    <row r="1314" spans="1:2" x14ac:dyDescent="0.3">
      <c r="A1314" s="3">
        <v>34744</v>
      </c>
      <c r="B1314">
        <v>1.2692000000000001</v>
      </c>
    </row>
    <row r="1315" spans="1:2" x14ac:dyDescent="0.3">
      <c r="A1315" s="3">
        <v>34745</v>
      </c>
      <c r="B1315">
        <v>1.2726</v>
      </c>
    </row>
    <row r="1316" spans="1:2" x14ac:dyDescent="0.3">
      <c r="A1316" s="3">
        <v>34746</v>
      </c>
      <c r="B1316">
        <v>1.2848999999999999</v>
      </c>
    </row>
    <row r="1317" spans="1:2" x14ac:dyDescent="0.3">
      <c r="A1317" s="3">
        <v>34747</v>
      </c>
      <c r="B1317">
        <v>1.2854000000000001</v>
      </c>
    </row>
    <row r="1318" spans="1:2" x14ac:dyDescent="0.3">
      <c r="A1318" s="3">
        <v>34750</v>
      </c>
      <c r="B1318">
        <v>1.2974999999999999</v>
      </c>
    </row>
    <row r="1319" spans="1:2" x14ac:dyDescent="0.3">
      <c r="A1319" s="3">
        <v>34751</v>
      </c>
      <c r="B1319">
        <v>1.2898000000000001</v>
      </c>
    </row>
    <row r="1320" spans="1:2" x14ac:dyDescent="0.3">
      <c r="A1320" s="3">
        <v>34752</v>
      </c>
      <c r="B1320">
        <v>1.2963</v>
      </c>
    </row>
    <row r="1321" spans="1:2" x14ac:dyDescent="0.3">
      <c r="A1321" s="3">
        <v>34753</v>
      </c>
      <c r="B1321">
        <v>1.2942</v>
      </c>
    </row>
    <row r="1322" spans="1:2" x14ac:dyDescent="0.3">
      <c r="A1322" s="3">
        <v>34754</v>
      </c>
      <c r="B1322">
        <v>1.2875000000000001</v>
      </c>
    </row>
    <row r="1323" spans="1:2" x14ac:dyDescent="0.3">
      <c r="A1323" s="3">
        <v>34757</v>
      </c>
      <c r="B1323">
        <v>1.2948</v>
      </c>
    </row>
    <row r="1324" spans="1:2" x14ac:dyDescent="0.3">
      <c r="A1324" s="3">
        <v>34758</v>
      </c>
      <c r="B1324">
        <v>1.2927</v>
      </c>
    </row>
    <row r="1325" spans="1:2" x14ac:dyDescent="0.3">
      <c r="A1325" s="3">
        <v>34759</v>
      </c>
      <c r="B1325">
        <v>1.2957000000000001</v>
      </c>
    </row>
    <row r="1326" spans="1:2" x14ac:dyDescent="0.3">
      <c r="A1326" s="3">
        <v>34760</v>
      </c>
      <c r="B1326">
        <v>1.296</v>
      </c>
    </row>
    <row r="1327" spans="1:2" x14ac:dyDescent="0.3">
      <c r="A1327" s="3">
        <v>34761</v>
      </c>
      <c r="B1327">
        <v>1.3163</v>
      </c>
    </row>
    <row r="1328" spans="1:2" x14ac:dyDescent="0.3">
      <c r="A1328" s="3">
        <v>34764</v>
      </c>
      <c r="B1328">
        <v>1.3357000000000001</v>
      </c>
    </row>
    <row r="1329" spans="1:2" x14ac:dyDescent="0.3">
      <c r="A1329" s="3">
        <v>34765</v>
      </c>
      <c r="B1329">
        <v>1.341</v>
      </c>
    </row>
    <row r="1330" spans="1:2" x14ac:dyDescent="0.3">
      <c r="A1330" s="3">
        <v>34766</v>
      </c>
      <c r="B1330">
        <v>1.3472</v>
      </c>
    </row>
    <row r="1331" spans="1:2" x14ac:dyDescent="0.3">
      <c r="A1331" s="3">
        <v>34767</v>
      </c>
      <c r="B1331">
        <v>1.3437000000000001</v>
      </c>
    </row>
    <row r="1332" spans="1:2" x14ac:dyDescent="0.3">
      <c r="A1332" s="3">
        <v>34768</v>
      </c>
      <c r="B1332">
        <v>1.321</v>
      </c>
    </row>
    <row r="1333" spans="1:2" x14ac:dyDescent="0.3">
      <c r="A1333" s="3">
        <v>34771</v>
      </c>
      <c r="B1333">
        <v>1.3259000000000001</v>
      </c>
    </row>
    <row r="1334" spans="1:2" x14ac:dyDescent="0.3">
      <c r="A1334" s="3">
        <v>34772</v>
      </c>
      <c r="B1334">
        <v>1.3224</v>
      </c>
    </row>
    <row r="1335" spans="1:2" x14ac:dyDescent="0.3">
      <c r="A1335" s="3">
        <v>34773</v>
      </c>
      <c r="B1335">
        <v>1.3395999999999999</v>
      </c>
    </row>
    <row r="1336" spans="1:2" x14ac:dyDescent="0.3">
      <c r="A1336" s="3">
        <v>34774</v>
      </c>
      <c r="B1336">
        <v>1.3408</v>
      </c>
    </row>
    <row r="1337" spans="1:2" x14ac:dyDescent="0.3">
      <c r="A1337" s="3">
        <v>34775</v>
      </c>
      <c r="B1337">
        <v>1.3352999999999999</v>
      </c>
    </row>
    <row r="1338" spans="1:2" x14ac:dyDescent="0.3">
      <c r="A1338" s="3">
        <v>34778</v>
      </c>
      <c r="B1338">
        <v>1.3284</v>
      </c>
    </row>
    <row r="1339" spans="1:2" x14ac:dyDescent="0.3">
      <c r="A1339" s="3">
        <v>34779</v>
      </c>
      <c r="B1339">
        <v>1.3221000000000001</v>
      </c>
    </row>
    <row r="1340" spans="1:2" x14ac:dyDescent="0.3">
      <c r="A1340" s="3">
        <v>34780</v>
      </c>
      <c r="B1340">
        <v>1.3237999999999999</v>
      </c>
    </row>
    <row r="1341" spans="1:2" x14ac:dyDescent="0.3">
      <c r="A1341" s="3">
        <v>34781</v>
      </c>
      <c r="B1341">
        <v>1.3277000000000001</v>
      </c>
    </row>
    <row r="1342" spans="1:2" x14ac:dyDescent="0.3">
      <c r="A1342" s="3">
        <v>34782</v>
      </c>
      <c r="B1342">
        <v>1.3214000000000001</v>
      </c>
    </row>
    <row r="1343" spans="1:2" x14ac:dyDescent="0.3">
      <c r="A1343" s="3">
        <v>34785</v>
      </c>
      <c r="B1343">
        <v>1.3277000000000001</v>
      </c>
    </row>
    <row r="1344" spans="1:2" x14ac:dyDescent="0.3">
      <c r="A1344" s="3">
        <v>34786</v>
      </c>
      <c r="B1344">
        <v>1.333</v>
      </c>
    </row>
    <row r="1345" spans="1:2" x14ac:dyDescent="0.3">
      <c r="A1345" s="3">
        <v>34787</v>
      </c>
      <c r="B1345">
        <v>1.3498999999999999</v>
      </c>
    </row>
    <row r="1346" spans="1:2" x14ac:dyDescent="0.3">
      <c r="A1346" s="3">
        <v>34788</v>
      </c>
      <c r="B1346">
        <v>1.3261000000000001</v>
      </c>
    </row>
    <row r="1347" spans="1:2" x14ac:dyDescent="0.3">
      <c r="A1347" s="3">
        <v>34789</v>
      </c>
      <c r="B1347">
        <v>1.3614999999999999</v>
      </c>
    </row>
    <row r="1348" spans="1:2" x14ac:dyDescent="0.3">
      <c r="A1348" s="3">
        <v>34792</v>
      </c>
      <c r="B1348">
        <v>1.355</v>
      </c>
    </row>
    <row r="1349" spans="1:2" x14ac:dyDescent="0.3">
      <c r="A1349" s="3">
        <v>34793</v>
      </c>
      <c r="B1349">
        <v>1.345</v>
      </c>
    </row>
    <row r="1350" spans="1:2" x14ac:dyDescent="0.3">
      <c r="A1350" s="3">
        <v>34794</v>
      </c>
      <c r="B1350">
        <v>1.3473999999999999</v>
      </c>
    </row>
    <row r="1351" spans="1:2" x14ac:dyDescent="0.3">
      <c r="A1351" s="3">
        <v>34795</v>
      </c>
      <c r="B1351">
        <v>1.3555999999999999</v>
      </c>
    </row>
    <row r="1352" spans="1:2" x14ac:dyDescent="0.3">
      <c r="A1352" s="3">
        <v>34796</v>
      </c>
      <c r="B1352">
        <v>1.355</v>
      </c>
    </row>
    <row r="1353" spans="1:2" x14ac:dyDescent="0.3">
      <c r="A1353" s="3">
        <v>34799</v>
      </c>
      <c r="B1353">
        <v>1.3342000000000001</v>
      </c>
    </row>
    <row r="1354" spans="1:2" x14ac:dyDescent="0.3">
      <c r="A1354" s="3">
        <v>34800</v>
      </c>
      <c r="B1354">
        <v>1.3365</v>
      </c>
    </row>
    <row r="1355" spans="1:2" x14ac:dyDescent="0.3">
      <c r="A1355" s="3">
        <v>34801</v>
      </c>
      <c r="B1355">
        <v>1.3328</v>
      </c>
    </row>
    <row r="1356" spans="1:2" x14ac:dyDescent="0.3">
      <c r="A1356" s="3">
        <v>34802</v>
      </c>
      <c r="B1356">
        <v>1.3488</v>
      </c>
    </row>
    <row r="1357" spans="1:2" x14ac:dyDescent="0.3">
      <c r="A1357" s="3">
        <v>34807</v>
      </c>
      <c r="B1357">
        <v>1.363</v>
      </c>
    </row>
    <row r="1358" spans="1:2" x14ac:dyDescent="0.3">
      <c r="A1358" s="3">
        <v>34808</v>
      </c>
      <c r="B1358">
        <v>1.3700999999999999</v>
      </c>
    </row>
    <row r="1359" spans="1:2" x14ac:dyDescent="0.3">
      <c r="A1359" s="3">
        <v>34809</v>
      </c>
      <c r="B1359">
        <v>1.3552</v>
      </c>
    </row>
    <row r="1360" spans="1:2" x14ac:dyDescent="0.3">
      <c r="A1360" s="3">
        <v>34810</v>
      </c>
      <c r="B1360">
        <v>1.3512</v>
      </c>
    </row>
    <row r="1361" spans="1:2" x14ac:dyDescent="0.3">
      <c r="A1361" s="3">
        <v>34813</v>
      </c>
      <c r="B1361">
        <v>1.3589</v>
      </c>
    </row>
    <row r="1362" spans="1:2" x14ac:dyDescent="0.3">
      <c r="A1362" s="3">
        <v>34814</v>
      </c>
      <c r="B1362">
        <v>1.3660999999999999</v>
      </c>
    </row>
    <row r="1363" spans="1:2" x14ac:dyDescent="0.3">
      <c r="A1363" s="3">
        <v>34815</v>
      </c>
      <c r="B1363">
        <v>1.3498999999999999</v>
      </c>
    </row>
    <row r="1364" spans="1:2" x14ac:dyDescent="0.3">
      <c r="A1364" s="3">
        <v>34816</v>
      </c>
      <c r="B1364">
        <v>1.3580999999999999</v>
      </c>
    </row>
    <row r="1365" spans="1:2" x14ac:dyDescent="0.3">
      <c r="A1365" s="3">
        <v>34817</v>
      </c>
      <c r="B1365">
        <v>1.3521000000000001</v>
      </c>
    </row>
    <row r="1366" spans="1:2" x14ac:dyDescent="0.3">
      <c r="A1366" s="3">
        <v>34820</v>
      </c>
      <c r="B1366">
        <v>1.3458999999999999</v>
      </c>
    </row>
    <row r="1367" spans="1:2" x14ac:dyDescent="0.3">
      <c r="A1367" s="3">
        <v>34821</v>
      </c>
      <c r="B1367">
        <v>1.3578000000000001</v>
      </c>
    </row>
    <row r="1368" spans="1:2" x14ac:dyDescent="0.3">
      <c r="A1368" s="3">
        <v>34822</v>
      </c>
      <c r="B1368">
        <v>1.3585</v>
      </c>
    </row>
    <row r="1369" spans="1:2" x14ac:dyDescent="0.3">
      <c r="A1369" s="3">
        <v>34823</v>
      </c>
      <c r="B1369">
        <v>1.3643000000000001</v>
      </c>
    </row>
    <row r="1370" spans="1:2" x14ac:dyDescent="0.3">
      <c r="A1370" s="3">
        <v>34824</v>
      </c>
      <c r="B1370">
        <v>1.3648</v>
      </c>
    </row>
    <row r="1371" spans="1:2" x14ac:dyDescent="0.3">
      <c r="A1371" s="3">
        <v>34828</v>
      </c>
      <c r="B1371">
        <v>1.3691</v>
      </c>
    </row>
    <row r="1372" spans="1:2" x14ac:dyDescent="0.3">
      <c r="A1372" s="3">
        <v>34829</v>
      </c>
      <c r="B1372">
        <v>1.3578000000000001</v>
      </c>
    </row>
    <row r="1373" spans="1:2" x14ac:dyDescent="0.3">
      <c r="A1373" s="3">
        <v>34830</v>
      </c>
      <c r="B1373">
        <v>1.3355000000000001</v>
      </c>
    </row>
    <row r="1374" spans="1:2" x14ac:dyDescent="0.3">
      <c r="A1374" s="3">
        <v>34831</v>
      </c>
      <c r="B1374">
        <v>1.3120000000000001</v>
      </c>
    </row>
    <row r="1375" spans="1:2" x14ac:dyDescent="0.3">
      <c r="A1375" s="3">
        <v>34834</v>
      </c>
      <c r="B1375">
        <v>1.3115000000000001</v>
      </c>
    </row>
    <row r="1376" spans="1:2" x14ac:dyDescent="0.3">
      <c r="A1376" s="3">
        <v>34835</v>
      </c>
      <c r="B1376">
        <v>1.3144</v>
      </c>
    </row>
    <row r="1377" spans="1:2" x14ac:dyDescent="0.3">
      <c r="A1377" s="3">
        <v>34836</v>
      </c>
      <c r="B1377">
        <v>1.3131999999999999</v>
      </c>
    </row>
    <row r="1378" spans="1:2" x14ac:dyDescent="0.3">
      <c r="A1378" s="3">
        <v>34837</v>
      </c>
      <c r="B1378">
        <v>1.2958000000000001</v>
      </c>
    </row>
    <row r="1379" spans="1:2" x14ac:dyDescent="0.3">
      <c r="A1379" s="3">
        <v>34838</v>
      </c>
      <c r="B1379">
        <v>1.3098000000000001</v>
      </c>
    </row>
    <row r="1380" spans="1:2" x14ac:dyDescent="0.3">
      <c r="A1380" s="3">
        <v>34841</v>
      </c>
      <c r="B1380">
        <v>1.3019000000000001</v>
      </c>
    </row>
    <row r="1381" spans="1:2" x14ac:dyDescent="0.3">
      <c r="A1381" s="3">
        <v>34842</v>
      </c>
      <c r="B1381">
        <v>1.3077000000000001</v>
      </c>
    </row>
    <row r="1382" spans="1:2" x14ac:dyDescent="0.3">
      <c r="A1382" s="3">
        <v>34843</v>
      </c>
      <c r="B1382">
        <v>1.3099000000000001</v>
      </c>
    </row>
    <row r="1383" spans="1:2" x14ac:dyDescent="0.3">
      <c r="A1383" s="3">
        <v>34844</v>
      </c>
      <c r="B1383">
        <v>1.3397999999999999</v>
      </c>
    </row>
    <row r="1384" spans="1:2" x14ac:dyDescent="0.3">
      <c r="A1384" s="3">
        <v>34845</v>
      </c>
      <c r="B1384">
        <v>1.3605</v>
      </c>
    </row>
    <row r="1385" spans="1:2" x14ac:dyDescent="0.3">
      <c r="A1385" s="3">
        <v>34849</v>
      </c>
      <c r="B1385">
        <v>1.3552</v>
      </c>
    </row>
    <row r="1386" spans="1:2" x14ac:dyDescent="0.3">
      <c r="A1386" s="3">
        <v>34850</v>
      </c>
      <c r="B1386">
        <v>1.3373999999999999</v>
      </c>
    </row>
    <row r="1387" spans="1:2" x14ac:dyDescent="0.3">
      <c r="A1387" s="3">
        <v>34851</v>
      </c>
      <c r="B1387">
        <v>1.3289</v>
      </c>
    </row>
    <row r="1388" spans="1:2" x14ac:dyDescent="0.3">
      <c r="A1388" s="3">
        <v>34852</v>
      </c>
      <c r="B1388">
        <v>1.343</v>
      </c>
    </row>
    <row r="1389" spans="1:2" x14ac:dyDescent="0.3">
      <c r="A1389" s="3">
        <v>34855</v>
      </c>
      <c r="B1389">
        <v>1.3454999999999999</v>
      </c>
    </row>
    <row r="1390" spans="1:2" x14ac:dyDescent="0.3">
      <c r="A1390" s="3">
        <v>34856</v>
      </c>
      <c r="B1390">
        <v>1.3357000000000001</v>
      </c>
    </row>
    <row r="1391" spans="1:2" x14ac:dyDescent="0.3">
      <c r="A1391" s="3">
        <v>34857</v>
      </c>
      <c r="B1391">
        <v>1.3416000000000001</v>
      </c>
    </row>
    <row r="1392" spans="1:2" x14ac:dyDescent="0.3">
      <c r="A1392" s="3">
        <v>34858</v>
      </c>
      <c r="B1392">
        <v>1.331</v>
      </c>
    </row>
    <row r="1393" spans="1:2" x14ac:dyDescent="0.3">
      <c r="A1393" s="3">
        <v>34859</v>
      </c>
      <c r="B1393">
        <v>1.3494999999999999</v>
      </c>
    </row>
    <row r="1394" spans="1:2" x14ac:dyDescent="0.3">
      <c r="A1394" s="3">
        <v>34862</v>
      </c>
      <c r="B1394">
        <v>1.3435000000000001</v>
      </c>
    </row>
    <row r="1395" spans="1:2" x14ac:dyDescent="0.3">
      <c r="A1395" s="3">
        <v>34863</v>
      </c>
      <c r="B1395">
        <v>1.3413999999999999</v>
      </c>
    </row>
    <row r="1396" spans="1:2" x14ac:dyDescent="0.3">
      <c r="A1396" s="3">
        <v>34864</v>
      </c>
      <c r="B1396">
        <v>1.3501000000000001</v>
      </c>
    </row>
    <row r="1397" spans="1:2" x14ac:dyDescent="0.3">
      <c r="A1397" s="3">
        <v>34865</v>
      </c>
      <c r="B1397">
        <v>1.3387</v>
      </c>
    </row>
    <row r="1398" spans="1:2" x14ac:dyDescent="0.3">
      <c r="A1398" s="3">
        <v>34866</v>
      </c>
      <c r="B1398">
        <v>1.3466</v>
      </c>
    </row>
    <row r="1399" spans="1:2" x14ac:dyDescent="0.3">
      <c r="A1399" s="3">
        <v>34869</v>
      </c>
      <c r="B1399">
        <v>1.3479000000000001</v>
      </c>
    </row>
    <row r="1400" spans="1:2" x14ac:dyDescent="0.3">
      <c r="A1400" s="3">
        <v>34870</v>
      </c>
      <c r="B1400">
        <v>1.3543000000000001</v>
      </c>
    </row>
    <row r="1401" spans="1:2" x14ac:dyDescent="0.3">
      <c r="A1401" s="3">
        <v>34871</v>
      </c>
      <c r="B1401">
        <v>1.3547</v>
      </c>
    </row>
    <row r="1402" spans="1:2" x14ac:dyDescent="0.3">
      <c r="A1402" s="3">
        <v>34872</v>
      </c>
      <c r="B1402">
        <v>1.3628</v>
      </c>
    </row>
    <row r="1403" spans="1:2" x14ac:dyDescent="0.3">
      <c r="A1403" s="3">
        <v>34873</v>
      </c>
      <c r="B1403">
        <v>1.3616999999999999</v>
      </c>
    </row>
    <row r="1404" spans="1:2" x14ac:dyDescent="0.3">
      <c r="A1404" s="3">
        <v>34876</v>
      </c>
      <c r="B1404">
        <v>1.3541000000000001</v>
      </c>
    </row>
    <row r="1405" spans="1:2" x14ac:dyDescent="0.3">
      <c r="A1405" s="3">
        <v>34877</v>
      </c>
      <c r="B1405">
        <v>1.3616999999999999</v>
      </c>
    </row>
    <row r="1406" spans="1:2" x14ac:dyDescent="0.3">
      <c r="A1406" s="3">
        <v>34878</v>
      </c>
      <c r="B1406">
        <v>1.3569</v>
      </c>
    </row>
    <row r="1407" spans="1:2" x14ac:dyDescent="0.3">
      <c r="A1407" s="3">
        <v>34879</v>
      </c>
      <c r="B1407">
        <v>1.3572</v>
      </c>
    </row>
    <row r="1408" spans="1:2" x14ac:dyDescent="0.3">
      <c r="A1408" s="3">
        <v>34880</v>
      </c>
      <c r="B1408">
        <v>1.3605</v>
      </c>
    </row>
    <row r="1409" spans="1:2" x14ac:dyDescent="0.3">
      <c r="A1409" s="3">
        <v>34883</v>
      </c>
      <c r="B1409">
        <v>1.3677999999999999</v>
      </c>
    </row>
    <row r="1410" spans="1:2" x14ac:dyDescent="0.3">
      <c r="A1410" s="3">
        <v>34884</v>
      </c>
      <c r="B1410">
        <v>1.3652</v>
      </c>
    </row>
    <row r="1411" spans="1:2" x14ac:dyDescent="0.3">
      <c r="A1411" s="3">
        <v>34885</v>
      </c>
      <c r="B1411">
        <v>1.3644000000000001</v>
      </c>
    </row>
    <row r="1412" spans="1:2" x14ac:dyDescent="0.3">
      <c r="A1412" s="3">
        <v>34886</v>
      </c>
      <c r="B1412">
        <v>1.3658999999999999</v>
      </c>
    </row>
    <row r="1413" spans="1:2" x14ac:dyDescent="0.3">
      <c r="A1413" s="3">
        <v>34887</v>
      </c>
      <c r="B1413">
        <v>1.3585</v>
      </c>
    </row>
    <row r="1414" spans="1:2" x14ac:dyDescent="0.3">
      <c r="A1414" s="3">
        <v>34890</v>
      </c>
      <c r="B1414">
        <v>1.3543000000000001</v>
      </c>
    </row>
    <row r="1415" spans="1:2" x14ac:dyDescent="0.3">
      <c r="A1415" s="3">
        <v>34891</v>
      </c>
      <c r="B1415">
        <v>1.3525</v>
      </c>
    </row>
    <row r="1416" spans="1:2" x14ac:dyDescent="0.3">
      <c r="A1416" s="3">
        <v>34892</v>
      </c>
      <c r="B1416">
        <v>1.3504</v>
      </c>
    </row>
    <row r="1417" spans="1:2" x14ac:dyDescent="0.3">
      <c r="A1417" s="3">
        <v>34893</v>
      </c>
      <c r="B1417">
        <v>1.3613</v>
      </c>
    </row>
    <row r="1418" spans="1:2" x14ac:dyDescent="0.3">
      <c r="A1418" s="3">
        <v>34894</v>
      </c>
      <c r="B1418">
        <v>1.3622000000000001</v>
      </c>
    </row>
    <row r="1419" spans="1:2" x14ac:dyDescent="0.3">
      <c r="A1419" s="3">
        <v>34897</v>
      </c>
      <c r="B1419">
        <v>1.3578000000000001</v>
      </c>
    </row>
    <row r="1420" spans="1:2" x14ac:dyDescent="0.3">
      <c r="A1420" s="3">
        <v>34898</v>
      </c>
      <c r="B1420">
        <v>1.3637000000000001</v>
      </c>
    </row>
    <row r="1421" spans="1:2" x14ac:dyDescent="0.3">
      <c r="A1421" s="3">
        <v>34899</v>
      </c>
      <c r="B1421">
        <v>1.3626</v>
      </c>
    </row>
    <row r="1422" spans="1:2" x14ac:dyDescent="0.3">
      <c r="A1422" s="3">
        <v>34900</v>
      </c>
      <c r="B1422">
        <v>1.3735999999999999</v>
      </c>
    </row>
    <row r="1423" spans="1:2" x14ac:dyDescent="0.3">
      <c r="A1423" s="3">
        <v>34901</v>
      </c>
      <c r="B1423">
        <v>1.3671</v>
      </c>
    </row>
    <row r="1424" spans="1:2" x14ac:dyDescent="0.3">
      <c r="A1424" s="3">
        <v>34904</v>
      </c>
      <c r="B1424">
        <v>1.3698999999999999</v>
      </c>
    </row>
    <row r="1425" spans="1:2" x14ac:dyDescent="0.3">
      <c r="A1425" s="3">
        <v>34905</v>
      </c>
      <c r="B1425">
        <v>1.3614999999999999</v>
      </c>
    </row>
    <row r="1426" spans="1:2" x14ac:dyDescent="0.3">
      <c r="A1426" s="3">
        <v>34906</v>
      </c>
      <c r="B1426">
        <v>1.3706</v>
      </c>
    </row>
    <row r="1427" spans="1:2" x14ac:dyDescent="0.3">
      <c r="A1427" s="3">
        <v>34907</v>
      </c>
      <c r="B1427">
        <v>1.3691</v>
      </c>
    </row>
    <row r="1428" spans="1:2" x14ac:dyDescent="0.3">
      <c r="A1428" s="3">
        <v>34908</v>
      </c>
      <c r="B1428">
        <v>1.377</v>
      </c>
    </row>
    <row r="1429" spans="1:2" x14ac:dyDescent="0.3">
      <c r="A1429" s="3">
        <v>34911</v>
      </c>
      <c r="B1429">
        <v>1.3765000000000001</v>
      </c>
    </row>
    <row r="1430" spans="1:2" x14ac:dyDescent="0.3">
      <c r="A1430" s="3">
        <v>34912</v>
      </c>
      <c r="B1430">
        <v>1.3765000000000001</v>
      </c>
    </row>
    <row r="1431" spans="1:2" x14ac:dyDescent="0.3">
      <c r="A1431" s="3">
        <v>34913</v>
      </c>
      <c r="B1431">
        <v>1.3637000000000001</v>
      </c>
    </row>
    <row r="1432" spans="1:2" x14ac:dyDescent="0.3">
      <c r="A1432" s="3">
        <v>34914</v>
      </c>
      <c r="B1432">
        <v>1.3706</v>
      </c>
    </row>
    <row r="1433" spans="1:2" x14ac:dyDescent="0.3">
      <c r="A1433" s="3">
        <v>34915</v>
      </c>
      <c r="B1433">
        <v>1.3694999999999999</v>
      </c>
    </row>
    <row r="1434" spans="1:2" x14ac:dyDescent="0.3">
      <c r="A1434" s="3">
        <v>34918</v>
      </c>
      <c r="B1434">
        <v>1.3587</v>
      </c>
    </row>
    <row r="1435" spans="1:2" x14ac:dyDescent="0.3">
      <c r="A1435" s="3">
        <v>34919</v>
      </c>
      <c r="B1435">
        <v>1.355</v>
      </c>
    </row>
    <row r="1436" spans="1:2" x14ac:dyDescent="0.3">
      <c r="A1436" s="3">
        <v>34920</v>
      </c>
      <c r="B1436">
        <v>1.3547</v>
      </c>
    </row>
    <row r="1437" spans="1:2" x14ac:dyDescent="0.3">
      <c r="A1437" s="3">
        <v>34921</v>
      </c>
      <c r="B1437">
        <v>1.343</v>
      </c>
    </row>
    <row r="1438" spans="1:2" x14ac:dyDescent="0.3">
      <c r="A1438" s="3">
        <v>34922</v>
      </c>
      <c r="B1438">
        <v>1.3344</v>
      </c>
    </row>
    <row r="1439" spans="1:2" x14ac:dyDescent="0.3">
      <c r="A1439" s="3">
        <v>34925</v>
      </c>
      <c r="B1439">
        <v>1.3325</v>
      </c>
    </row>
    <row r="1440" spans="1:2" x14ac:dyDescent="0.3">
      <c r="A1440" s="3">
        <v>34926</v>
      </c>
      <c r="B1440">
        <v>1.2987</v>
      </c>
    </row>
    <row r="1441" spans="1:2" x14ac:dyDescent="0.3">
      <c r="A1441" s="3">
        <v>34927</v>
      </c>
      <c r="B1441">
        <v>1.3004</v>
      </c>
    </row>
    <row r="1442" spans="1:2" x14ac:dyDescent="0.3">
      <c r="A1442" s="3">
        <v>34928</v>
      </c>
      <c r="B1442">
        <v>1.2993999999999999</v>
      </c>
    </row>
    <row r="1443" spans="1:2" x14ac:dyDescent="0.3">
      <c r="A1443" s="3">
        <v>34929</v>
      </c>
      <c r="B1443">
        <v>1.304</v>
      </c>
    </row>
    <row r="1444" spans="1:2" x14ac:dyDescent="0.3">
      <c r="A1444" s="3">
        <v>34932</v>
      </c>
      <c r="B1444">
        <v>1.3030999999999999</v>
      </c>
    </row>
    <row r="1445" spans="1:2" x14ac:dyDescent="0.3">
      <c r="A1445" s="3">
        <v>34933</v>
      </c>
      <c r="B1445">
        <v>1.2932000000000001</v>
      </c>
    </row>
    <row r="1446" spans="1:2" x14ac:dyDescent="0.3">
      <c r="A1446" s="3">
        <v>34934</v>
      </c>
      <c r="B1446">
        <v>1.2982</v>
      </c>
    </row>
    <row r="1447" spans="1:2" x14ac:dyDescent="0.3">
      <c r="A1447" s="3">
        <v>34935</v>
      </c>
      <c r="B1447">
        <v>1.2974999999999999</v>
      </c>
    </row>
    <row r="1448" spans="1:2" x14ac:dyDescent="0.3">
      <c r="A1448" s="3">
        <v>34936</v>
      </c>
      <c r="B1448">
        <v>1.2974999999999999</v>
      </c>
    </row>
    <row r="1449" spans="1:2" x14ac:dyDescent="0.3">
      <c r="A1449" s="3">
        <v>34940</v>
      </c>
      <c r="B1449">
        <v>1.2995999999999999</v>
      </c>
    </row>
    <row r="1450" spans="1:2" x14ac:dyDescent="0.3">
      <c r="A1450" s="3">
        <v>34941</v>
      </c>
      <c r="B1450">
        <v>1.298</v>
      </c>
    </row>
    <row r="1451" spans="1:2" x14ac:dyDescent="0.3">
      <c r="A1451" s="3">
        <v>34942</v>
      </c>
      <c r="B1451">
        <v>1.3033000000000001</v>
      </c>
    </row>
    <row r="1452" spans="1:2" x14ac:dyDescent="0.3">
      <c r="A1452" s="3">
        <v>34943</v>
      </c>
      <c r="B1452">
        <v>1.3057000000000001</v>
      </c>
    </row>
    <row r="1453" spans="1:2" x14ac:dyDescent="0.3">
      <c r="A1453" s="3">
        <v>34946</v>
      </c>
      <c r="B1453">
        <v>1.3048</v>
      </c>
    </row>
    <row r="1454" spans="1:2" x14ac:dyDescent="0.3">
      <c r="A1454" s="3">
        <v>34947</v>
      </c>
      <c r="B1454">
        <v>1.306</v>
      </c>
    </row>
    <row r="1455" spans="1:2" x14ac:dyDescent="0.3">
      <c r="A1455" s="3">
        <v>34948</v>
      </c>
      <c r="B1455">
        <v>1.2957000000000001</v>
      </c>
    </row>
    <row r="1456" spans="1:2" x14ac:dyDescent="0.3">
      <c r="A1456" s="3">
        <v>34949</v>
      </c>
      <c r="B1456">
        <v>1.2988999999999999</v>
      </c>
    </row>
    <row r="1457" spans="1:2" x14ac:dyDescent="0.3">
      <c r="A1457" s="3">
        <v>34950</v>
      </c>
      <c r="B1457">
        <v>1.296</v>
      </c>
    </row>
    <row r="1458" spans="1:2" x14ac:dyDescent="0.3">
      <c r="A1458" s="3">
        <v>34953</v>
      </c>
      <c r="B1458">
        <v>1.3021</v>
      </c>
    </row>
    <row r="1459" spans="1:2" x14ac:dyDescent="0.3">
      <c r="A1459" s="3">
        <v>34954</v>
      </c>
      <c r="B1459">
        <v>1.3023</v>
      </c>
    </row>
    <row r="1460" spans="1:2" x14ac:dyDescent="0.3">
      <c r="A1460" s="3">
        <v>34955</v>
      </c>
      <c r="B1460">
        <v>1.2882</v>
      </c>
    </row>
    <row r="1461" spans="1:2" x14ac:dyDescent="0.3">
      <c r="A1461" s="3">
        <v>34956</v>
      </c>
      <c r="B1461">
        <v>1.2894999999999999</v>
      </c>
    </row>
    <row r="1462" spans="1:2" x14ac:dyDescent="0.3">
      <c r="A1462" s="3">
        <v>34957</v>
      </c>
      <c r="B1462">
        <v>1.2903</v>
      </c>
    </row>
    <row r="1463" spans="1:2" x14ac:dyDescent="0.3">
      <c r="A1463" s="3">
        <v>34960</v>
      </c>
      <c r="B1463">
        <v>1.2907</v>
      </c>
    </row>
    <row r="1464" spans="1:2" x14ac:dyDescent="0.3">
      <c r="A1464" s="3">
        <v>34961</v>
      </c>
      <c r="B1464">
        <v>1.2907999999999999</v>
      </c>
    </row>
    <row r="1465" spans="1:2" x14ac:dyDescent="0.3">
      <c r="A1465" s="3">
        <v>34962</v>
      </c>
      <c r="B1465">
        <v>1.304</v>
      </c>
    </row>
    <row r="1466" spans="1:2" x14ac:dyDescent="0.3">
      <c r="A1466" s="3">
        <v>34963</v>
      </c>
      <c r="B1466">
        <v>1.3245</v>
      </c>
    </row>
    <row r="1467" spans="1:2" x14ac:dyDescent="0.3">
      <c r="A1467" s="3">
        <v>34964</v>
      </c>
      <c r="B1467">
        <v>1.3393999999999999</v>
      </c>
    </row>
    <row r="1468" spans="1:2" x14ac:dyDescent="0.3">
      <c r="A1468" s="3">
        <v>34967</v>
      </c>
      <c r="B1468">
        <v>1.3317000000000001</v>
      </c>
    </row>
    <row r="1469" spans="1:2" x14ac:dyDescent="0.3">
      <c r="A1469" s="3">
        <v>34968</v>
      </c>
      <c r="B1469">
        <v>1.325</v>
      </c>
    </row>
    <row r="1470" spans="1:2" x14ac:dyDescent="0.3">
      <c r="A1470" s="3">
        <v>34969</v>
      </c>
      <c r="B1470">
        <v>1.3355000000000001</v>
      </c>
    </row>
    <row r="1471" spans="1:2" x14ac:dyDescent="0.3">
      <c r="A1471" s="3">
        <v>34970</v>
      </c>
      <c r="B1471">
        <v>1.3393999999999999</v>
      </c>
    </row>
    <row r="1472" spans="1:2" x14ac:dyDescent="0.3">
      <c r="A1472" s="3">
        <v>34971</v>
      </c>
      <c r="B1472">
        <v>1.3364</v>
      </c>
    </row>
    <row r="1473" spans="1:2" x14ac:dyDescent="0.3">
      <c r="A1473" s="3">
        <v>34974</v>
      </c>
      <c r="B1473">
        <v>1.3341000000000001</v>
      </c>
    </row>
    <row r="1474" spans="1:2" x14ac:dyDescent="0.3">
      <c r="A1474" s="3">
        <v>34975</v>
      </c>
      <c r="B1474">
        <v>1.3249</v>
      </c>
    </row>
    <row r="1475" spans="1:2" x14ac:dyDescent="0.3">
      <c r="A1475" s="3">
        <v>34976</v>
      </c>
      <c r="B1475">
        <v>1.3277000000000001</v>
      </c>
    </row>
    <row r="1476" spans="1:2" x14ac:dyDescent="0.3">
      <c r="A1476" s="3">
        <v>34977</v>
      </c>
      <c r="B1476">
        <v>1.331</v>
      </c>
    </row>
    <row r="1477" spans="1:2" x14ac:dyDescent="0.3">
      <c r="A1477" s="3">
        <v>34978</v>
      </c>
      <c r="B1477">
        <v>1.3292999999999999</v>
      </c>
    </row>
    <row r="1478" spans="1:2" x14ac:dyDescent="0.3">
      <c r="A1478" s="3">
        <v>34981</v>
      </c>
      <c r="B1478">
        <v>1.3425</v>
      </c>
    </row>
    <row r="1479" spans="1:2" x14ac:dyDescent="0.3">
      <c r="A1479" s="3">
        <v>34982</v>
      </c>
      <c r="B1479">
        <v>1.3373999999999999</v>
      </c>
    </row>
    <row r="1480" spans="1:2" x14ac:dyDescent="0.3">
      <c r="A1480" s="3">
        <v>34983</v>
      </c>
      <c r="B1480">
        <v>1.3341000000000001</v>
      </c>
    </row>
    <row r="1481" spans="1:2" x14ac:dyDescent="0.3">
      <c r="A1481" s="3">
        <v>34984</v>
      </c>
      <c r="B1481">
        <v>1.3376000000000001</v>
      </c>
    </row>
    <row r="1482" spans="1:2" x14ac:dyDescent="0.3">
      <c r="A1482" s="3">
        <v>34985</v>
      </c>
      <c r="B1482">
        <v>1.3319000000000001</v>
      </c>
    </row>
    <row r="1483" spans="1:2" x14ac:dyDescent="0.3">
      <c r="A1483" s="3">
        <v>34988</v>
      </c>
      <c r="B1483">
        <v>1.3387</v>
      </c>
    </row>
    <row r="1484" spans="1:2" x14ac:dyDescent="0.3">
      <c r="A1484" s="3">
        <v>34989</v>
      </c>
      <c r="B1484">
        <v>1.3399000000000001</v>
      </c>
    </row>
    <row r="1485" spans="1:2" x14ac:dyDescent="0.3">
      <c r="A1485" s="3">
        <v>34990</v>
      </c>
      <c r="B1485">
        <v>1.3346</v>
      </c>
    </row>
    <row r="1486" spans="1:2" x14ac:dyDescent="0.3">
      <c r="A1486" s="3">
        <v>34991</v>
      </c>
      <c r="B1486">
        <v>1.3428</v>
      </c>
    </row>
    <row r="1487" spans="1:2" x14ac:dyDescent="0.3">
      <c r="A1487" s="3">
        <v>34992</v>
      </c>
      <c r="B1487">
        <v>1.3536000000000001</v>
      </c>
    </row>
    <row r="1488" spans="1:2" x14ac:dyDescent="0.3">
      <c r="A1488" s="3">
        <v>34995</v>
      </c>
      <c r="B1488">
        <v>1.3607</v>
      </c>
    </row>
    <row r="1489" spans="1:2" x14ac:dyDescent="0.3">
      <c r="A1489" s="3">
        <v>34996</v>
      </c>
      <c r="B1489">
        <v>1.3607</v>
      </c>
    </row>
    <row r="1490" spans="1:2" x14ac:dyDescent="0.3">
      <c r="A1490" s="3">
        <v>34997</v>
      </c>
      <c r="B1490">
        <v>1.3553999999999999</v>
      </c>
    </row>
    <row r="1491" spans="1:2" x14ac:dyDescent="0.3">
      <c r="A1491" s="3">
        <v>34998</v>
      </c>
      <c r="B1491">
        <v>1.3496999999999999</v>
      </c>
    </row>
    <row r="1492" spans="1:2" x14ac:dyDescent="0.3">
      <c r="A1492" s="3">
        <v>34999</v>
      </c>
      <c r="B1492">
        <v>1.3553999999999999</v>
      </c>
    </row>
    <row r="1493" spans="1:2" x14ac:dyDescent="0.3">
      <c r="A1493" s="3">
        <v>35002</v>
      </c>
      <c r="B1493">
        <v>1.3514999999999999</v>
      </c>
    </row>
    <row r="1494" spans="1:2" x14ac:dyDescent="0.3">
      <c r="A1494" s="3">
        <v>35003</v>
      </c>
      <c r="B1494">
        <v>1.3508</v>
      </c>
    </row>
    <row r="1495" spans="1:2" x14ac:dyDescent="0.3">
      <c r="A1495" s="3">
        <v>35004</v>
      </c>
      <c r="B1495">
        <v>1.3443000000000001</v>
      </c>
    </row>
    <row r="1496" spans="1:2" x14ac:dyDescent="0.3">
      <c r="A1496" s="3">
        <v>35005</v>
      </c>
      <c r="B1496">
        <v>1.343</v>
      </c>
    </row>
    <row r="1497" spans="1:2" x14ac:dyDescent="0.3">
      <c r="A1497" s="3">
        <v>35006</v>
      </c>
      <c r="B1497">
        <v>1.3463000000000001</v>
      </c>
    </row>
    <row r="1498" spans="1:2" x14ac:dyDescent="0.3">
      <c r="A1498" s="3">
        <v>35009</v>
      </c>
      <c r="B1498">
        <v>1.3463000000000001</v>
      </c>
    </row>
    <row r="1499" spans="1:2" x14ac:dyDescent="0.3">
      <c r="A1499" s="3">
        <v>35010</v>
      </c>
      <c r="B1499">
        <v>1.3454999999999999</v>
      </c>
    </row>
    <row r="1500" spans="1:2" x14ac:dyDescent="0.3">
      <c r="A1500" s="3">
        <v>35011</v>
      </c>
      <c r="B1500">
        <v>1.3461000000000001</v>
      </c>
    </row>
    <row r="1501" spans="1:2" x14ac:dyDescent="0.3">
      <c r="A1501" s="3">
        <v>35012</v>
      </c>
      <c r="B1501">
        <v>1.3464</v>
      </c>
    </row>
    <row r="1502" spans="1:2" x14ac:dyDescent="0.3">
      <c r="A1502" s="3">
        <v>35013</v>
      </c>
      <c r="B1502">
        <v>1.3488</v>
      </c>
    </row>
    <row r="1503" spans="1:2" x14ac:dyDescent="0.3">
      <c r="A1503" s="3">
        <v>35016</v>
      </c>
      <c r="B1503">
        <v>1.3425</v>
      </c>
    </row>
    <row r="1504" spans="1:2" x14ac:dyDescent="0.3">
      <c r="A1504" s="3">
        <v>35017</v>
      </c>
      <c r="B1504">
        <v>1.3481000000000001</v>
      </c>
    </row>
    <row r="1505" spans="1:2" x14ac:dyDescent="0.3">
      <c r="A1505" s="3">
        <v>35018</v>
      </c>
      <c r="B1505">
        <v>1.3563000000000001</v>
      </c>
    </row>
    <row r="1506" spans="1:2" x14ac:dyDescent="0.3">
      <c r="A1506" s="3">
        <v>35019</v>
      </c>
      <c r="B1506">
        <v>1.3521000000000001</v>
      </c>
    </row>
    <row r="1507" spans="1:2" x14ac:dyDescent="0.3">
      <c r="A1507" s="3">
        <v>35020</v>
      </c>
      <c r="B1507">
        <v>1.3561000000000001</v>
      </c>
    </row>
    <row r="1508" spans="1:2" x14ac:dyDescent="0.3">
      <c r="A1508" s="3">
        <v>35023</v>
      </c>
      <c r="B1508">
        <v>1.3493999999999999</v>
      </c>
    </row>
    <row r="1509" spans="1:2" x14ac:dyDescent="0.3">
      <c r="A1509" s="3">
        <v>35024</v>
      </c>
      <c r="B1509">
        <v>1.3538999999999999</v>
      </c>
    </row>
    <row r="1510" spans="1:2" x14ac:dyDescent="0.3">
      <c r="A1510" s="3">
        <v>35025</v>
      </c>
      <c r="B1510">
        <v>1.3533999999999999</v>
      </c>
    </row>
    <row r="1511" spans="1:2" x14ac:dyDescent="0.3">
      <c r="A1511" s="3">
        <v>35026</v>
      </c>
      <c r="B1511">
        <v>1.3493999999999999</v>
      </c>
    </row>
    <row r="1512" spans="1:2" x14ac:dyDescent="0.3">
      <c r="A1512" s="3">
        <v>35027</v>
      </c>
      <c r="B1512">
        <v>1.3479000000000001</v>
      </c>
    </row>
    <row r="1513" spans="1:2" x14ac:dyDescent="0.3">
      <c r="A1513" s="3">
        <v>35030</v>
      </c>
      <c r="B1513">
        <v>1.3332999999999999</v>
      </c>
    </row>
    <row r="1514" spans="1:2" x14ac:dyDescent="0.3">
      <c r="A1514" s="3">
        <v>35031</v>
      </c>
      <c r="B1514">
        <v>1.3348</v>
      </c>
    </row>
    <row r="1515" spans="1:2" x14ac:dyDescent="0.3">
      <c r="A1515" s="3">
        <v>35032</v>
      </c>
      <c r="B1515">
        <v>1.3315999999999999</v>
      </c>
    </row>
    <row r="1516" spans="1:2" x14ac:dyDescent="0.3">
      <c r="A1516" s="3">
        <v>35033</v>
      </c>
      <c r="B1516">
        <v>1.3243</v>
      </c>
    </row>
    <row r="1517" spans="1:2" x14ac:dyDescent="0.3">
      <c r="A1517" s="3">
        <v>35034</v>
      </c>
      <c r="B1517">
        <v>1.3229</v>
      </c>
    </row>
    <row r="1518" spans="1:2" x14ac:dyDescent="0.3">
      <c r="A1518" s="3">
        <v>35037</v>
      </c>
      <c r="B1518">
        <v>1.3256999999999999</v>
      </c>
    </row>
    <row r="1519" spans="1:2" x14ac:dyDescent="0.3">
      <c r="A1519" s="3">
        <v>35038</v>
      </c>
      <c r="B1519">
        <v>1.33</v>
      </c>
    </row>
    <row r="1520" spans="1:2" x14ac:dyDescent="0.3">
      <c r="A1520" s="3">
        <v>35039</v>
      </c>
      <c r="B1520">
        <v>1.3270999999999999</v>
      </c>
    </row>
    <row r="1521" spans="1:2" x14ac:dyDescent="0.3">
      <c r="A1521" s="3">
        <v>35040</v>
      </c>
      <c r="B1521">
        <v>1.3280000000000001</v>
      </c>
    </row>
    <row r="1522" spans="1:2" x14ac:dyDescent="0.3">
      <c r="A1522" s="3">
        <v>35041</v>
      </c>
      <c r="B1522">
        <v>1.3229</v>
      </c>
    </row>
    <row r="1523" spans="1:2" x14ac:dyDescent="0.3">
      <c r="A1523" s="3">
        <v>35044</v>
      </c>
      <c r="B1523">
        <v>1.3247</v>
      </c>
    </row>
    <row r="1524" spans="1:2" x14ac:dyDescent="0.3">
      <c r="A1524" s="3">
        <v>35045</v>
      </c>
      <c r="B1524">
        <v>1.321</v>
      </c>
    </row>
    <row r="1525" spans="1:2" x14ac:dyDescent="0.3">
      <c r="A1525" s="3">
        <v>35046</v>
      </c>
      <c r="B1525">
        <v>1.3190999999999999</v>
      </c>
    </row>
    <row r="1526" spans="1:2" x14ac:dyDescent="0.3">
      <c r="A1526" s="3">
        <v>35047</v>
      </c>
      <c r="B1526">
        <v>1.3256999999999999</v>
      </c>
    </row>
    <row r="1527" spans="1:2" x14ac:dyDescent="0.3">
      <c r="A1527" s="3">
        <v>35048</v>
      </c>
      <c r="B1527">
        <v>1.3264</v>
      </c>
    </row>
    <row r="1528" spans="1:2" x14ac:dyDescent="0.3">
      <c r="A1528" s="3">
        <v>35051</v>
      </c>
      <c r="B1528">
        <v>1.3341000000000001</v>
      </c>
    </row>
    <row r="1529" spans="1:2" x14ac:dyDescent="0.3">
      <c r="A1529" s="3">
        <v>35052</v>
      </c>
      <c r="B1529">
        <v>1.3315999999999999</v>
      </c>
    </row>
    <row r="1530" spans="1:2" x14ac:dyDescent="0.3">
      <c r="A1530" s="3">
        <v>35053</v>
      </c>
      <c r="B1530">
        <v>1.327</v>
      </c>
    </row>
    <row r="1531" spans="1:2" x14ac:dyDescent="0.3">
      <c r="A1531" s="3">
        <v>35054</v>
      </c>
      <c r="B1531">
        <v>1.3303</v>
      </c>
    </row>
    <row r="1532" spans="1:2" x14ac:dyDescent="0.3">
      <c r="A1532" s="3">
        <v>35055</v>
      </c>
      <c r="B1532">
        <v>1.3305</v>
      </c>
    </row>
    <row r="1533" spans="1:2" x14ac:dyDescent="0.3">
      <c r="A1533" s="3">
        <v>35060</v>
      </c>
      <c r="B1533">
        <v>1.3391999999999999</v>
      </c>
    </row>
    <row r="1534" spans="1:2" x14ac:dyDescent="0.3">
      <c r="A1534" s="3">
        <v>35061</v>
      </c>
      <c r="B1534">
        <v>1.3387</v>
      </c>
    </row>
    <row r="1535" spans="1:2" x14ac:dyDescent="0.3">
      <c r="A1535" s="3">
        <v>35062</v>
      </c>
      <c r="B1535">
        <v>1.3391999999999999</v>
      </c>
    </row>
    <row r="1536" spans="1:2" x14ac:dyDescent="0.3">
      <c r="A1536" s="3">
        <v>35066</v>
      </c>
      <c r="B1536">
        <v>1.3389</v>
      </c>
    </row>
    <row r="1537" spans="1:2" x14ac:dyDescent="0.3">
      <c r="A1537" s="3">
        <v>35067</v>
      </c>
      <c r="B1537">
        <v>1.3342000000000001</v>
      </c>
    </row>
    <row r="1538" spans="1:2" x14ac:dyDescent="0.3">
      <c r="A1538" s="3">
        <v>35068</v>
      </c>
      <c r="B1538">
        <v>1.3208</v>
      </c>
    </row>
    <row r="1539" spans="1:2" x14ac:dyDescent="0.3">
      <c r="A1539" s="3">
        <v>35069</v>
      </c>
      <c r="B1539">
        <v>1.3349</v>
      </c>
    </row>
    <row r="1540" spans="1:2" x14ac:dyDescent="0.3">
      <c r="A1540" s="3">
        <v>35072</v>
      </c>
      <c r="B1540">
        <v>1.333</v>
      </c>
    </row>
    <row r="1541" spans="1:2" x14ac:dyDescent="0.3">
      <c r="A1541" s="3">
        <v>35073</v>
      </c>
      <c r="B1541">
        <v>1.3311999999999999</v>
      </c>
    </row>
    <row r="1542" spans="1:2" x14ac:dyDescent="0.3">
      <c r="A1542" s="3">
        <v>35074</v>
      </c>
      <c r="B1542">
        <v>1.3351</v>
      </c>
    </row>
    <row r="1543" spans="1:2" x14ac:dyDescent="0.3">
      <c r="A1543" s="3">
        <v>35075</v>
      </c>
      <c r="B1543">
        <v>1.3351</v>
      </c>
    </row>
    <row r="1544" spans="1:2" x14ac:dyDescent="0.3">
      <c r="A1544" s="3">
        <v>35076</v>
      </c>
      <c r="B1544">
        <v>1.3331999999999999</v>
      </c>
    </row>
    <row r="1545" spans="1:2" x14ac:dyDescent="0.3">
      <c r="A1545" s="3">
        <v>35079</v>
      </c>
      <c r="B1545">
        <v>1.3290999999999999</v>
      </c>
    </row>
    <row r="1546" spans="1:2" x14ac:dyDescent="0.3">
      <c r="A1546" s="3">
        <v>35080</v>
      </c>
      <c r="B1546">
        <v>1.3201000000000001</v>
      </c>
    </row>
    <row r="1547" spans="1:2" x14ac:dyDescent="0.3">
      <c r="A1547" s="3">
        <v>35081</v>
      </c>
      <c r="B1547">
        <v>1.3146</v>
      </c>
    </row>
    <row r="1548" spans="1:2" x14ac:dyDescent="0.3">
      <c r="A1548" s="3">
        <v>35082</v>
      </c>
      <c r="B1548">
        <v>1.3104</v>
      </c>
    </row>
    <row r="1549" spans="1:2" x14ac:dyDescent="0.3">
      <c r="A1549" s="3">
        <v>35083</v>
      </c>
      <c r="B1549">
        <v>1.3024</v>
      </c>
    </row>
    <row r="1550" spans="1:2" x14ac:dyDescent="0.3">
      <c r="A1550" s="3">
        <v>35086</v>
      </c>
      <c r="B1550">
        <v>1.3045</v>
      </c>
    </row>
    <row r="1551" spans="1:2" x14ac:dyDescent="0.3">
      <c r="A1551" s="3">
        <v>35087</v>
      </c>
      <c r="B1551">
        <v>1.3028</v>
      </c>
    </row>
    <row r="1552" spans="1:2" x14ac:dyDescent="0.3">
      <c r="A1552" s="3">
        <v>35088</v>
      </c>
      <c r="B1552">
        <v>1.3002</v>
      </c>
    </row>
    <row r="1553" spans="1:2" x14ac:dyDescent="0.3">
      <c r="A1553" s="3">
        <v>35089</v>
      </c>
      <c r="B1553">
        <v>1.3012000000000001</v>
      </c>
    </row>
    <row r="1554" spans="1:2" x14ac:dyDescent="0.3">
      <c r="A1554" s="3">
        <v>35090</v>
      </c>
      <c r="B1554">
        <v>1.2892999999999999</v>
      </c>
    </row>
    <row r="1555" spans="1:2" x14ac:dyDescent="0.3">
      <c r="A1555" s="3">
        <v>35093</v>
      </c>
      <c r="B1555">
        <v>1.2938000000000001</v>
      </c>
    </row>
    <row r="1556" spans="1:2" x14ac:dyDescent="0.3">
      <c r="A1556" s="3">
        <v>35094</v>
      </c>
      <c r="B1556">
        <v>1.2913000000000001</v>
      </c>
    </row>
    <row r="1557" spans="1:2" x14ac:dyDescent="0.3">
      <c r="A1557" s="3">
        <v>35095</v>
      </c>
      <c r="B1557">
        <v>1.2943</v>
      </c>
    </row>
    <row r="1558" spans="1:2" x14ac:dyDescent="0.3">
      <c r="A1558" s="3">
        <v>35096</v>
      </c>
      <c r="B1558">
        <v>1.292</v>
      </c>
    </row>
    <row r="1559" spans="1:2" x14ac:dyDescent="0.3">
      <c r="A1559" s="3">
        <v>35097</v>
      </c>
      <c r="B1559">
        <v>1.2967</v>
      </c>
    </row>
    <row r="1560" spans="1:2" x14ac:dyDescent="0.3">
      <c r="A1560" s="3">
        <v>35100</v>
      </c>
      <c r="B1560">
        <v>1.3098000000000001</v>
      </c>
    </row>
    <row r="1561" spans="1:2" x14ac:dyDescent="0.3">
      <c r="A1561" s="3">
        <v>35101</v>
      </c>
      <c r="B1561">
        <v>1.3086</v>
      </c>
    </row>
    <row r="1562" spans="1:2" x14ac:dyDescent="0.3">
      <c r="A1562" s="3">
        <v>35102</v>
      </c>
      <c r="B1562">
        <v>1.304</v>
      </c>
    </row>
    <row r="1563" spans="1:2" x14ac:dyDescent="0.3">
      <c r="A1563" s="3">
        <v>35103</v>
      </c>
      <c r="B1563">
        <v>1.304</v>
      </c>
    </row>
    <row r="1564" spans="1:2" x14ac:dyDescent="0.3">
      <c r="A1564" s="3">
        <v>35104</v>
      </c>
      <c r="B1564">
        <v>1.3045</v>
      </c>
    </row>
    <row r="1565" spans="1:2" x14ac:dyDescent="0.3">
      <c r="A1565" s="3">
        <v>35107</v>
      </c>
      <c r="B1565">
        <v>1.3073999999999999</v>
      </c>
    </row>
    <row r="1566" spans="1:2" x14ac:dyDescent="0.3">
      <c r="A1566" s="3">
        <v>35108</v>
      </c>
      <c r="B1566">
        <v>1.3035999999999999</v>
      </c>
    </row>
    <row r="1567" spans="1:2" x14ac:dyDescent="0.3">
      <c r="A1567" s="3">
        <v>35109</v>
      </c>
      <c r="B1567">
        <v>1.3084</v>
      </c>
    </row>
    <row r="1568" spans="1:2" x14ac:dyDescent="0.3">
      <c r="A1568" s="3">
        <v>35110</v>
      </c>
      <c r="B1568">
        <v>1.3057000000000001</v>
      </c>
    </row>
    <row r="1569" spans="1:2" x14ac:dyDescent="0.3">
      <c r="A1569" s="3">
        <v>35111</v>
      </c>
      <c r="B1569">
        <v>1.3141</v>
      </c>
    </row>
    <row r="1570" spans="1:2" x14ac:dyDescent="0.3">
      <c r="A1570" s="3">
        <v>35114</v>
      </c>
      <c r="B1570">
        <v>1.3277000000000001</v>
      </c>
    </row>
    <row r="1571" spans="1:2" x14ac:dyDescent="0.3">
      <c r="A1571" s="3">
        <v>35115</v>
      </c>
      <c r="B1571">
        <v>1.3189</v>
      </c>
    </row>
    <row r="1572" spans="1:2" x14ac:dyDescent="0.3">
      <c r="A1572" s="3">
        <v>35116</v>
      </c>
      <c r="B1572">
        <v>1.3228</v>
      </c>
    </row>
    <row r="1573" spans="1:2" x14ac:dyDescent="0.3">
      <c r="A1573" s="3">
        <v>35117</v>
      </c>
      <c r="B1573">
        <v>1.3230999999999999</v>
      </c>
    </row>
    <row r="1574" spans="1:2" x14ac:dyDescent="0.3">
      <c r="A1574" s="3">
        <v>35118</v>
      </c>
      <c r="B1574">
        <v>1.3256000000000001</v>
      </c>
    </row>
    <row r="1575" spans="1:2" x14ac:dyDescent="0.3">
      <c r="A1575" s="3">
        <v>35121</v>
      </c>
      <c r="B1575">
        <v>1.3284</v>
      </c>
    </row>
    <row r="1576" spans="1:2" x14ac:dyDescent="0.3">
      <c r="A1576" s="3">
        <v>35122</v>
      </c>
      <c r="B1576">
        <v>1.3254000000000001</v>
      </c>
    </row>
    <row r="1577" spans="1:2" x14ac:dyDescent="0.3">
      <c r="A1577" s="3">
        <v>35123</v>
      </c>
      <c r="B1577">
        <v>1.3193999999999999</v>
      </c>
    </row>
    <row r="1578" spans="1:2" x14ac:dyDescent="0.3">
      <c r="A1578" s="3">
        <v>35124</v>
      </c>
      <c r="B1578">
        <v>1.3123</v>
      </c>
    </row>
    <row r="1579" spans="1:2" x14ac:dyDescent="0.3">
      <c r="A1579" s="3">
        <v>35125</v>
      </c>
      <c r="B1579">
        <v>1.3069999999999999</v>
      </c>
    </row>
    <row r="1580" spans="1:2" x14ac:dyDescent="0.3">
      <c r="A1580" s="3">
        <v>35128</v>
      </c>
      <c r="B1580">
        <v>1.3071999999999999</v>
      </c>
    </row>
    <row r="1581" spans="1:2" x14ac:dyDescent="0.3">
      <c r="A1581" s="3">
        <v>35129</v>
      </c>
      <c r="B1581">
        <v>1.3058000000000001</v>
      </c>
    </row>
    <row r="1582" spans="1:2" x14ac:dyDescent="0.3">
      <c r="A1582" s="3">
        <v>35130</v>
      </c>
      <c r="B1582">
        <v>1.3079000000000001</v>
      </c>
    </row>
    <row r="1583" spans="1:2" x14ac:dyDescent="0.3">
      <c r="A1583" s="3">
        <v>35131</v>
      </c>
      <c r="B1583">
        <v>1.306</v>
      </c>
    </row>
    <row r="1584" spans="1:2" x14ac:dyDescent="0.3">
      <c r="A1584" s="3">
        <v>35132</v>
      </c>
      <c r="B1584">
        <v>1.3012000000000001</v>
      </c>
    </row>
    <row r="1585" spans="1:2" x14ac:dyDescent="0.3">
      <c r="A1585" s="3">
        <v>35135</v>
      </c>
      <c r="B1585">
        <v>1.3024</v>
      </c>
    </row>
    <row r="1586" spans="1:2" x14ac:dyDescent="0.3">
      <c r="A1586" s="3">
        <v>35136</v>
      </c>
      <c r="B1586">
        <v>1.3046</v>
      </c>
    </row>
    <row r="1587" spans="1:2" x14ac:dyDescent="0.3">
      <c r="A1587" s="3">
        <v>35137</v>
      </c>
      <c r="B1587">
        <v>1.3110999999999999</v>
      </c>
    </row>
    <row r="1588" spans="1:2" x14ac:dyDescent="0.3">
      <c r="A1588" s="3">
        <v>35138</v>
      </c>
      <c r="B1588">
        <v>1.3099000000000001</v>
      </c>
    </row>
    <row r="1589" spans="1:2" x14ac:dyDescent="0.3">
      <c r="A1589" s="3">
        <v>35139</v>
      </c>
      <c r="B1589">
        <v>1.3058000000000001</v>
      </c>
    </row>
    <row r="1590" spans="1:2" x14ac:dyDescent="0.3">
      <c r="A1590" s="3">
        <v>35142</v>
      </c>
      <c r="B1590">
        <v>1.3082</v>
      </c>
    </row>
    <row r="1591" spans="1:2" x14ac:dyDescent="0.3">
      <c r="A1591" s="3">
        <v>35143</v>
      </c>
      <c r="B1591">
        <v>1.3080000000000001</v>
      </c>
    </row>
    <row r="1592" spans="1:2" x14ac:dyDescent="0.3">
      <c r="A1592" s="3">
        <v>35144</v>
      </c>
      <c r="B1592">
        <v>1.3069</v>
      </c>
    </row>
    <row r="1593" spans="1:2" x14ac:dyDescent="0.3">
      <c r="A1593" s="3">
        <v>35145</v>
      </c>
      <c r="B1593">
        <v>1.3071999999999999</v>
      </c>
    </row>
    <row r="1594" spans="1:2" x14ac:dyDescent="0.3">
      <c r="A1594" s="3">
        <v>35146</v>
      </c>
      <c r="B1594">
        <v>1.3071999999999999</v>
      </c>
    </row>
    <row r="1595" spans="1:2" x14ac:dyDescent="0.3">
      <c r="A1595" s="3">
        <v>35149</v>
      </c>
      <c r="B1595">
        <v>1.3065</v>
      </c>
    </row>
    <row r="1596" spans="1:2" x14ac:dyDescent="0.3">
      <c r="A1596" s="3">
        <v>35150</v>
      </c>
      <c r="B1596">
        <v>1.3067</v>
      </c>
    </row>
    <row r="1597" spans="1:2" x14ac:dyDescent="0.3">
      <c r="A1597" s="3">
        <v>35151</v>
      </c>
      <c r="B1597">
        <v>1.298</v>
      </c>
    </row>
    <row r="1598" spans="1:2" x14ac:dyDescent="0.3">
      <c r="A1598" s="3">
        <v>35152</v>
      </c>
      <c r="B1598">
        <v>1.3049999999999999</v>
      </c>
    </row>
    <row r="1599" spans="1:2" x14ac:dyDescent="0.3">
      <c r="A1599" s="3">
        <v>35153</v>
      </c>
      <c r="B1599">
        <v>1.3071999999999999</v>
      </c>
    </row>
    <row r="1600" spans="1:2" x14ac:dyDescent="0.3">
      <c r="A1600" s="3">
        <v>35156</v>
      </c>
      <c r="B1600">
        <v>1.3028</v>
      </c>
    </row>
    <row r="1601" spans="1:2" x14ac:dyDescent="0.3">
      <c r="A1601" s="3">
        <v>35157</v>
      </c>
      <c r="B1601">
        <v>1.304</v>
      </c>
    </row>
    <row r="1602" spans="1:2" x14ac:dyDescent="0.3">
      <c r="A1602" s="3">
        <v>35158</v>
      </c>
      <c r="B1602">
        <v>1.3067</v>
      </c>
    </row>
    <row r="1603" spans="1:2" x14ac:dyDescent="0.3">
      <c r="A1603" s="3">
        <v>35159</v>
      </c>
      <c r="B1603">
        <v>1.3062</v>
      </c>
    </row>
    <row r="1604" spans="1:2" x14ac:dyDescent="0.3">
      <c r="A1604" s="3">
        <v>35164</v>
      </c>
      <c r="B1604">
        <v>1.2963</v>
      </c>
    </row>
    <row r="1605" spans="1:2" x14ac:dyDescent="0.3">
      <c r="A1605" s="3">
        <v>35165</v>
      </c>
      <c r="B1605">
        <v>1.292</v>
      </c>
    </row>
    <row r="1606" spans="1:2" x14ac:dyDescent="0.3">
      <c r="A1606" s="3">
        <v>35166</v>
      </c>
      <c r="B1606">
        <v>1.2907999999999999</v>
      </c>
    </row>
    <row r="1607" spans="1:2" x14ac:dyDescent="0.3">
      <c r="A1607" s="3">
        <v>35167</v>
      </c>
      <c r="B1607">
        <v>1.2885</v>
      </c>
    </row>
    <row r="1608" spans="1:2" x14ac:dyDescent="0.3">
      <c r="A1608" s="3">
        <v>35170</v>
      </c>
      <c r="B1608">
        <v>1.284</v>
      </c>
    </row>
    <row r="1609" spans="1:2" x14ac:dyDescent="0.3">
      <c r="A1609" s="3">
        <v>35171</v>
      </c>
      <c r="B1609">
        <v>1.2844</v>
      </c>
    </row>
    <row r="1610" spans="1:2" x14ac:dyDescent="0.3">
      <c r="A1610" s="3">
        <v>35172</v>
      </c>
      <c r="B1610">
        <v>1.2854999999999999</v>
      </c>
    </row>
    <row r="1611" spans="1:2" x14ac:dyDescent="0.3">
      <c r="A1611" s="3">
        <v>35173</v>
      </c>
      <c r="B1611">
        <v>1.2833999999999999</v>
      </c>
    </row>
    <row r="1612" spans="1:2" x14ac:dyDescent="0.3">
      <c r="A1612" s="3">
        <v>35174</v>
      </c>
      <c r="B1612">
        <v>1.2873000000000001</v>
      </c>
    </row>
    <row r="1613" spans="1:2" x14ac:dyDescent="0.3">
      <c r="A1613" s="3">
        <v>35177</v>
      </c>
      <c r="B1613">
        <v>1.2835000000000001</v>
      </c>
    </row>
    <row r="1614" spans="1:2" x14ac:dyDescent="0.3">
      <c r="A1614" s="3">
        <v>35178</v>
      </c>
      <c r="B1614">
        <v>1.2819</v>
      </c>
    </row>
    <row r="1615" spans="1:2" x14ac:dyDescent="0.3">
      <c r="A1615" s="3">
        <v>35179</v>
      </c>
      <c r="B1615">
        <v>1.2793000000000001</v>
      </c>
    </row>
    <row r="1616" spans="1:2" x14ac:dyDescent="0.3">
      <c r="A1616" s="3">
        <v>35180</v>
      </c>
      <c r="B1616">
        <v>1.2739</v>
      </c>
    </row>
    <row r="1617" spans="1:2" x14ac:dyDescent="0.3">
      <c r="A1617" s="3">
        <v>35181</v>
      </c>
      <c r="B1617">
        <v>1.2739</v>
      </c>
    </row>
    <row r="1618" spans="1:2" x14ac:dyDescent="0.3">
      <c r="A1618" s="3">
        <v>35184</v>
      </c>
      <c r="B1618">
        <v>1.2787999999999999</v>
      </c>
    </row>
    <row r="1619" spans="1:2" x14ac:dyDescent="0.3">
      <c r="A1619" s="3">
        <v>35185</v>
      </c>
      <c r="B1619">
        <v>1.2684</v>
      </c>
    </row>
    <row r="1620" spans="1:2" x14ac:dyDescent="0.3">
      <c r="A1620" s="3">
        <v>35186</v>
      </c>
      <c r="B1620">
        <v>1.2695000000000001</v>
      </c>
    </row>
    <row r="1621" spans="1:2" x14ac:dyDescent="0.3">
      <c r="A1621" s="3">
        <v>35187</v>
      </c>
      <c r="B1621">
        <v>1.2703</v>
      </c>
    </row>
    <row r="1622" spans="1:2" x14ac:dyDescent="0.3">
      <c r="A1622" s="3">
        <v>35188</v>
      </c>
      <c r="B1622">
        <v>1.2739</v>
      </c>
    </row>
    <row r="1623" spans="1:2" x14ac:dyDescent="0.3">
      <c r="A1623" s="3">
        <v>35192</v>
      </c>
      <c r="B1623">
        <v>1.2788999999999999</v>
      </c>
    </row>
    <row r="1624" spans="1:2" x14ac:dyDescent="0.3">
      <c r="A1624" s="3">
        <v>35193</v>
      </c>
      <c r="B1624">
        <v>1.2810999999999999</v>
      </c>
    </row>
    <row r="1625" spans="1:2" x14ac:dyDescent="0.3">
      <c r="A1625" s="3">
        <v>35194</v>
      </c>
      <c r="B1625">
        <v>1.2806</v>
      </c>
    </row>
    <row r="1626" spans="1:2" x14ac:dyDescent="0.3">
      <c r="A1626" s="3">
        <v>35195</v>
      </c>
      <c r="B1626">
        <v>1.2749999999999999</v>
      </c>
    </row>
    <row r="1627" spans="1:2" x14ac:dyDescent="0.3">
      <c r="A1627" s="3">
        <v>35198</v>
      </c>
      <c r="B1627">
        <v>1.2715000000000001</v>
      </c>
    </row>
    <row r="1628" spans="1:2" x14ac:dyDescent="0.3">
      <c r="A1628" s="3">
        <v>35199</v>
      </c>
      <c r="B1628">
        <v>1.2692000000000001</v>
      </c>
    </row>
    <row r="1629" spans="1:2" x14ac:dyDescent="0.3">
      <c r="A1629" s="3">
        <v>35200</v>
      </c>
      <c r="B1629">
        <v>1.2705</v>
      </c>
    </row>
    <row r="1630" spans="1:2" x14ac:dyDescent="0.3">
      <c r="A1630" s="3">
        <v>35201</v>
      </c>
      <c r="B1630">
        <v>1.2682</v>
      </c>
    </row>
    <row r="1631" spans="1:2" x14ac:dyDescent="0.3">
      <c r="A1631" s="3">
        <v>35202</v>
      </c>
      <c r="B1631">
        <v>1.2763</v>
      </c>
    </row>
    <row r="1632" spans="1:2" x14ac:dyDescent="0.3">
      <c r="A1632" s="3">
        <v>35205</v>
      </c>
      <c r="B1632">
        <v>1.2703</v>
      </c>
    </row>
    <row r="1633" spans="1:2" x14ac:dyDescent="0.3">
      <c r="A1633" s="3">
        <v>35206</v>
      </c>
      <c r="B1633">
        <v>1.2652000000000001</v>
      </c>
    </row>
    <row r="1634" spans="1:2" x14ac:dyDescent="0.3">
      <c r="A1634" s="3">
        <v>35207</v>
      </c>
      <c r="B1634">
        <v>1.2665999999999999</v>
      </c>
    </row>
    <row r="1635" spans="1:2" x14ac:dyDescent="0.3">
      <c r="A1635" s="3">
        <v>35208</v>
      </c>
      <c r="B1635">
        <v>1.2652999999999999</v>
      </c>
    </row>
    <row r="1636" spans="1:2" x14ac:dyDescent="0.3">
      <c r="A1636" s="3">
        <v>35209</v>
      </c>
      <c r="B1636">
        <v>1.2648999999999999</v>
      </c>
    </row>
    <row r="1637" spans="1:2" x14ac:dyDescent="0.3">
      <c r="A1637" s="3">
        <v>35213</v>
      </c>
      <c r="B1637">
        <v>1.2605999999999999</v>
      </c>
    </row>
    <row r="1638" spans="1:2" x14ac:dyDescent="0.3">
      <c r="A1638" s="3">
        <v>35214</v>
      </c>
      <c r="B1638">
        <v>1.2622</v>
      </c>
    </row>
    <row r="1639" spans="1:2" x14ac:dyDescent="0.3">
      <c r="A1639" s="3">
        <v>35215</v>
      </c>
      <c r="B1639">
        <v>1.2713000000000001</v>
      </c>
    </row>
    <row r="1640" spans="1:2" x14ac:dyDescent="0.3">
      <c r="A1640" s="3">
        <v>35216</v>
      </c>
      <c r="B1640">
        <v>1.2755000000000001</v>
      </c>
    </row>
    <row r="1641" spans="1:2" x14ac:dyDescent="0.3">
      <c r="A1641" s="3">
        <v>35219</v>
      </c>
      <c r="B1641">
        <v>1.2762</v>
      </c>
    </row>
    <row r="1642" spans="1:2" x14ac:dyDescent="0.3">
      <c r="A1642" s="3">
        <v>35220</v>
      </c>
      <c r="B1642">
        <v>1.2721</v>
      </c>
    </row>
    <row r="1643" spans="1:2" x14ac:dyDescent="0.3">
      <c r="A1643" s="3">
        <v>35221</v>
      </c>
      <c r="B1643">
        <v>1.2732000000000001</v>
      </c>
    </row>
    <row r="1644" spans="1:2" x14ac:dyDescent="0.3">
      <c r="A1644" s="3">
        <v>35222</v>
      </c>
      <c r="B1644">
        <v>1.2723</v>
      </c>
    </row>
    <row r="1645" spans="1:2" x14ac:dyDescent="0.3">
      <c r="A1645" s="3">
        <v>35223</v>
      </c>
      <c r="B1645">
        <v>1.2694000000000001</v>
      </c>
    </row>
    <row r="1646" spans="1:2" x14ac:dyDescent="0.3">
      <c r="A1646" s="3">
        <v>35226</v>
      </c>
      <c r="B1646">
        <v>1.2684</v>
      </c>
    </row>
    <row r="1647" spans="1:2" x14ac:dyDescent="0.3">
      <c r="A1647" s="3">
        <v>35227</v>
      </c>
      <c r="B1647">
        <v>1.2682</v>
      </c>
    </row>
    <row r="1648" spans="1:2" x14ac:dyDescent="0.3">
      <c r="A1648" s="3">
        <v>35228</v>
      </c>
      <c r="B1648">
        <v>1.2678</v>
      </c>
    </row>
    <row r="1649" spans="1:2" x14ac:dyDescent="0.3">
      <c r="A1649" s="3">
        <v>35229</v>
      </c>
      <c r="B1649">
        <v>1.2681</v>
      </c>
    </row>
    <row r="1650" spans="1:2" x14ac:dyDescent="0.3">
      <c r="A1650" s="3">
        <v>35230</v>
      </c>
      <c r="B1650">
        <v>1.2770999999999999</v>
      </c>
    </row>
    <row r="1651" spans="1:2" x14ac:dyDescent="0.3">
      <c r="A1651" s="3">
        <v>35233</v>
      </c>
      <c r="B1651">
        <v>1.2825</v>
      </c>
    </row>
    <row r="1652" spans="1:2" x14ac:dyDescent="0.3">
      <c r="A1652" s="3">
        <v>35234</v>
      </c>
      <c r="B1652">
        <v>1.284</v>
      </c>
    </row>
    <row r="1653" spans="1:2" x14ac:dyDescent="0.3">
      <c r="A1653" s="3">
        <v>35235</v>
      </c>
      <c r="B1653">
        <v>1.2808999999999999</v>
      </c>
    </row>
    <row r="1654" spans="1:2" x14ac:dyDescent="0.3">
      <c r="A1654" s="3">
        <v>35236</v>
      </c>
      <c r="B1654">
        <v>1.2785</v>
      </c>
    </row>
    <row r="1655" spans="1:2" x14ac:dyDescent="0.3">
      <c r="A1655" s="3">
        <v>35237</v>
      </c>
      <c r="B1655">
        <v>1.2748999999999999</v>
      </c>
    </row>
    <row r="1656" spans="1:2" x14ac:dyDescent="0.3">
      <c r="A1656" s="3">
        <v>35240</v>
      </c>
      <c r="B1656">
        <v>1.2728999999999999</v>
      </c>
    </row>
    <row r="1657" spans="1:2" x14ac:dyDescent="0.3">
      <c r="A1657" s="3">
        <v>35241</v>
      </c>
      <c r="B1657">
        <v>1.2736000000000001</v>
      </c>
    </row>
    <row r="1658" spans="1:2" x14ac:dyDescent="0.3">
      <c r="A1658" s="3">
        <v>35242</v>
      </c>
      <c r="B1658">
        <v>1.2762</v>
      </c>
    </row>
    <row r="1659" spans="1:2" x14ac:dyDescent="0.3">
      <c r="A1659" s="3">
        <v>35243</v>
      </c>
      <c r="B1659">
        <v>1.2806999999999999</v>
      </c>
    </row>
    <row r="1660" spans="1:2" x14ac:dyDescent="0.3">
      <c r="A1660" s="3">
        <v>35244</v>
      </c>
      <c r="B1660">
        <v>1.2808999999999999</v>
      </c>
    </row>
    <row r="1661" spans="1:2" x14ac:dyDescent="0.3">
      <c r="A1661" s="3">
        <v>35247</v>
      </c>
      <c r="B1661">
        <v>1.2798</v>
      </c>
    </row>
    <row r="1662" spans="1:2" x14ac:dyDescent="0.3">
      <c r="A1662" s="3">
        <v>35248</v>
      </c>
      <c r="B1662">
        <v>1.2770999999999999</v>
      </c>
    </row>
    <row r="1663" spans="1:2" x14ac:dyDescent="0.3">
      <c r="A1663" s="3">
        <v>35249</v>
      </c>
      <c r="B1663">
        <v>1.2785</v>
      </c>
    </row>
    <row r="1664" spans="1:2" x14ac:dyDescent="0.3">
      <c r="A1664" s="3">
        <v>35250</v>
      </c>
      <c r="B1664">
        <v>1.2806</v>
      </c>
    </row>
    <row r="1665" spans="1:2" x14ac:dyDescent="0.3">
      <c r="A1665" s="3">
        <v>35251</v>
      </c>
      <c r="B1665">
        <v>1.2766999999999999</v>
      </c>
    </row>
    <row r="1666" spans="1:2" x14ac:dyDescent="0.3">
      <c r="A1666" s="3">
        <v>35254</v>
      </c>
      <c r="B1666">
        <v>1.2762</v>
      </c>
    </row>
    <row r="1667" spans="1:2" x14ac:dyDescent="0.3">
      <c r="A1667" s="3">
        <v>35255</v>
      </c>
      <c r="B1667">
        <v>1.2793000000000001</v>
      </c>
    </row>
    <row r="1668" spans="1:2" x14ac:dyDescent="0.3">
      <c r="A1668" s="3">
        <v>35256</v>
      </c>
      <c r="B1668">
        <v>1.2783</v>
      </c>
    </row>
    <row r="1669" spans="1:2" x14ac:dyDescent="0.3">
      <c r="A1669" s="3">
        <v>35257</v>
      </c>
      <c r="B1669">
        <v>1.2808999999999999</v>
      </c>
    </row>
    <row r="1670" spans="1:2" x14ac:dyDescent="0.3">
      <c r="A1670" s="3">
        <v>35258</v>
      </c>
      <c r="B1670">
        <v>1.2803</v>
      </c>
    </row>
    <row r="1671" spans="1:2" x14ac:dyDescent="0.3">
      <c r="A1671" s="3">
        <v>35261</v>
      </c>
      <c r="B1671">
        <v>1.2817000000000001</v>
      </c>
    </row>
    <row r="1672" spans="1:2" x14ac:dyDescent="0.3">
      <c r="A1672" s="3">
        <v>35262</v>
      </c>
      <c r="B1672">
        <v>1.3030999999999999</v>
      </c>
    </row>
    <row r="1673" spans="1:2" x14ac:dyDescent="0.3">
      <c r="A1673" s="3">
        <v>35263</v>
      </c>
      <c r="B1673">
        <v>1.3071999999999999</v>
      </c>
    </row>
    <row r="1674" spans="1:2" x14ac:dyDescent="0.3">
      <c r="A1674" s="3">
        <v>35264</v>
      </c>
      <c r="B1674">
        <v>1.3028</v>
      </c>
    </row>
    <row r="1675" spans="1:2" x14ac:dyDescent="0.3">
      <c r="A1675" s="3">
        <v>35265</v>
      </c>
      <c r="B1675">
        <v>1.3067</v>
      </c>
    </row>
    <row r="1676" spans="1:2" x14ac:dyDescent="0.3">
      <c r="A1676" s="3">
        <v>35268</v>
      </c>
      <c r="B1676">
        <v>1.3096000000000001</v>
      </c>
    </row>
    <row r="1677" spans="1:2" x14ac:dyDescent="0.3">
      <c r="A1677" s="3">
        <v>35269</v>
      </c>
      <c r="B1677">
        <v>1.3057000000000001</v>
      </c>
    </row>
    <row r="1678" spans="1:2" x14ac:dyDescent="0.3">
      <c r="A1678" s="3">
        <v>35270</v>
      </c>
      <c r="B1678">
        <v>1.3067</v>
      </c>
    </row>
    <row r="1679" spans="1:2" x14ac:dyDescent="0.3">
      <c r="A1679" s="3">
        <v>35271</v>
      </c>
      <c r="B1679">
        <v>1.3134999999999999</v>
      </c>
    </row>
    <row r="1680" spans="1:2" x14ac:dyDescent="0.3">
      <c r="A1680" s="3">
        <v>35272</v>
      </c>
      <c r="B1680">
        <v>1.3096000000000001</v>
      </c>
    </row>
    <row r="1681" spans="1:2" x14ac:dyDescent="0.3">
      <c r="A1681" s="3">
        <v>35275</v>
      </c>
      <c r="B1681">
        <v>1.3099000000000001</v>
      </c>
    </row>
    <row r="1682" spans="1:2" x14ac:dyDescent="0.3">
      <c r="A1682" s="3">
        <v>35276</v>
      </c>
      <c r="B1682">
        <v>1.3118000000000001</v>
      </c>
    </row>
    <row r="1683" spans="1:2" x14ac:dyDescent="0.3">
      <c r="A1683" s="3">
        <v>35277</v>
      </c>
      <c r="B1683">
        <v>1.3160000000000001</v>
      </c>
    </row>
    <row r="1684" spans="1:2" x14ac:dyDescent="0.3">
      <c r="A1684" s="3">
        <v>35278</v>
      </c>
      <c r="B1684">
        <v>1.3165</v>
      </c>
    </row>
    <row r="1685" spans="1:2" x14ac:dyDescent="0.3">
      <c r="A1685" s="3">
        <v>35279</v>
      </c>
      <c r="B1685">
        <v>1.3129999999999999</v>
      </c>
    </row>
    <row r="1686" spans="1:2" x14ac:dyDescent="0.3">
      <c r="A1686" s="3">
        <v>35282</v>
      </c>
      <c r="B1686">
        <v>1.3104</v>
      </c>
    </row>
    <row r="1687" spans="1:2" x14ac:dyDescent="0.3">
      <c r="A1687" s="3">
        <v>35283</v>
      </c>
      <c r="B1687">
        <v>1.3079000000000001</v>
      </c>
    </row>
    <row r="1688" spans="1:2" x14ac:dyDescent="0.3">
      <c r="A1688" s="3">
        <v>35284</v>
      </c>
      <c r="B1688">
        <v>1.3075000000000001</v>
      </c>
    </row>
    <row r="1689" spans="1:2" x14ac:dyDescent="0.3">
      <c r="A1689" s="3">
        <v>35285</v>
      </c>
      <c r="B1689">
        <v>1.3069</v>
      </c>
    </row>
    <row r="1690" spans="1:2" x14ac:dyDescent="0.3">
      <c r="A1690" s="3">
        <v>35286</v>
      </c>
      <c r="B1690">
        <v>1.3106</v>
      </c>
    </row>
    <row r="1691" spans="1:2" x14ac:dyDescent="0.3">
      <c r="A1691" s="3">
        <v>35289</v>
      </c>
      <c r="B1691">
        <v>1.3129999999999999</v>
      </c>
    </row>
    <row r="1692" spans="1:2" x14ac:dyDescent="0.3">
      <c r="A1692" s="3">
        <v>35290</v>
      </c>
      <c r="B1692">
        <v>1.3118000000000001</v>
      </c>
    </row>
    <row r="1693" spans="1:2" x14ac:dyDescent="0.3">
      <c r="A1693" s="3">
        <v>35291</v>
      </c>
      <c r="B1693">
        <v>1.3073999999999999</v>
      </c>
    </row>
    <row r="1694" spans="1:2" x14ac:dyDescent="0.3">
      <c r="A1694" s="3">
        <v>35292</v>
      </c>
      <c r="B1694">
        <v>1.3065</v>
      </c>
    </row>
    <row r="1695" spans="1:2" x14ac:dyDescent="0.3">
      <c r="A1695" s="3">
        <v>35293</v>
      </c>
      <c r="B1695">
        <v>1.3004</v>
      </c>
    </row>
    <row r="1696" spans="1:2" x14ac:dyDescent="0.3">
      <c r="A1696" s="3">
        <v>35296</v>
      </c>
      <c r="B1696">
        <v>1.3041</v>
      </c>
    </row>
    <row r="1697" spans="1:2" x14ac:dyDescent="0.3">
      <c r="A1697" s="3">
        <v>35297</v>
      </c>
      <c r="B1697">
        <v>1.3035999999999999</v>
      </c>
    </row>
    <row r="1698" spans="1:2" x14ac:dyDescent="0.3">
      <c r="A1698" s="3">
        <v>35298</v>
      </c>
      <c r="B1698">
        <v>1.3094000000000001</v>
      </c>
    </row>
    <row r="1699" spans="1:2" x14ac:dyDescent="0.3">
      <c r="A1699" s="3">
        <v>35299</v>
      </c>
      <c r="B1699">
        <v>1.2991999999999999</v>
      </c>
    </row>
    <row r="1700" spans="1:2" x14ac:dyDescent="0.3">
      <c r="A1700" s="3">
        <v>35300</v>
      </c>
      <c r="B1700">
        <v>1.3058000000000001</v>
      </c>
    </row>
    <row r="1701" spans="1:2" x14ac:dyDescent="0.3">
      <c r="A1701" s="3">
        <v>35304</v>
      </c>
      <c r="B1701">
        <v>1.3127</v>
      </c>
    </row>
    <row r="1702" spans="1:2" x14ac:dyDescent="0.3">
      <c r="A1702" s="3">
        <v>35305</v>
      </c>
      <c r="B1702">
        <v>1.3136999999999999</v>
      </c>
    </row>
    <row r="1703" spans="1:2" x14ac:dyDescent="0.3">
      <c r="A1703" s="3">
        <v>35306</v>
      </c>
      <c r="B1703">
        <v>1.3101</v>
      </c>
    </row>
    <row r="1704" spans="1:2" x14ac:dyDescent="0.3">
      <c r="A1704" s="3">
        <v>35307</v>
      </c>
      <c r="B1704">
        <v>1.3129</v>
      </c>
    </row>
    <row r="1705" spans="1:2" x14ac:dyDescent="0.3">
      <c r="A1705" s="3">
        <v>35310</v>
      </c>
      <c r="B1705">
        <v>1.3058000000000001</v>
      </c>
    </row>
    <row r="1706" spans="1:2" x14ac:dyDescent="0.3">
      <c r="A1706" s="3">
        <v>35311</v>
      </c>
      <c r="B1706">
        <v>1.3077000000000001</v>
      </c>
    </row>
    <row r="1707" spans="1:2" x14ac:dyDescent="0.3">
      <c r="A1707" s="3">
        <v>35312</v>
      </c>
      <c r="B1707">
        <v>1.3090999999999999</v>
      </c>
    </row>
    <row r="1708" spans="1:2" x14ac:dyDescent="0.3">
      <c r="A1708" s="3">
        <v>35313</v>
      </c>
      <c r="B1708">
        <v>1.3077000000000001</v>
      </c>
    </row>
    <row r="1709" spans="1:2" x14ac:dyDescent="0.3">
      <c r="A1709" s="3">
        <v>35314</v>
      </c>
      <c r="B1709">
        <v>1.3054999999999999</v>
      </c>
    </row>
    <row r="1710" spans="1:2" x14ac:dyDescent="0.3">
      <c r="A1710" s="3">
        <v>35317</v>
      </c>
      <c r="B1710">
        <v>1.3035999999999999</v>
      </c>
    </row>
    <row r="1711" spans="1:2" x14ac:dyDescent="0.3">
      <c r="A1711" s="3">
        <v>35318</v>
      </c>
      <c r="B1711">
        <v>1.2905</v>
      </c>
    </row>
    <row r="1712" spans="1:2" x14ac:dyDescent="0.3">
      <c r="A1712" s="3">
        <v>35319</v>
      </c>
      <c r="B1712">
        <v>1.2887</v>
      </c>
    </row>
    <row r="1713" spans="1:2" x14ac:dyDescent="0.3">
      <c r="A1713" s="3">
        <v>35320</v>
      </c>
      <c r="B1713">
        <v>1.2867</v>
      </c>
    </row>
    <row r="1714" spans="1:2" x14ac:dyDescent="0.3">
      <c r="A1714" s="3">
        <v>35321</v>
      </c>
      <c r="B1714">
        <v>1.286</v>
      </c>
    </row>
    <row r="1715" spans="1:2" x14ac:dyDescent="0.3">
      <c r="A1715" s="3">
        <v>35324</v>
      </c>
      <c r="B1715">
        <v>1.2894999999999999</v>
      </c>
    </row>
    <row r="1716" spans="1:2" x14ac:dyDescent="0.3">
      <c r="A1716" s="3">
        <v>35325</v>
      </c>
      <c r="B1716">
        <v>1.2867</v>
      </c>
    </row>
    <row r="1717" spans="1:2" x14ac:dyDescent="0.3">
      <c r="A1717" s="3">
        <v>35326</v>
      </c>
      <c r="B1717">
        <v>1.2903</v>
      </c>
    </row>
    <row r="1718" spans="1:2" x14ac:dyDescent="0.3">
      <c r="A1718" s="3">
        <v>35327</v>
      </c>
      <c r="B1718">
        <v>1.2863</v>
      </c>
    </row>
    <row r="1719" spans="1:2" x14ac:dyDescent="0.3">
      <c r="A1719" s="3">
        <v>35328</v>
      </c>
      <c r="B1719">
        <v>1.2869999999999999</v>
      </c>
    </row>
    <row r="1720" spans="1:2" x14ac:dyDescent="0.3">
      <c r="A1720" s="3">
        <v>35331</v>
      </c>
      <c r="B1720">
        <v>1.2887</v>
      </c>
    </row>
    <row r="1721" spans="1:2" x14ac:dyDescent="0.3">
      <c r="A1721" s="3">
        <v>35332</v>
      </c>
      <c r="B1721">
        <v>1.2887999999999999</v>
      </c>
    </row>
    <row r="1722" spans="1:2" x14ac:dyDescent="0.3">
      <c r="A1722" s="3">
        <v>35333</v>
      </c>
      <c r="B1722">
        <v>1.292</v>
      </c>
    </row>
    <row r="1723" spans="1:2" x14ac:dyDescent="0.3">
      <c r="A1723" s="3">
        <v>35334</v>
      </c>
      <c r="B1723">
        <v>1.2829999999999999</v>
      </c>
    </row>
    <row r="1724" spans="1:2" x14ac:dyDescent="0.3">
      <c r="A1724" s="3">
        <v>35335</v>
      </c>
      <c r="B1724">
        <v>1.2812000000000001</v>
      </c>
    </row>
    <row r="1725" spans="1:2" x14ac:dyDescent="0.3">
      <c r="A1725" s="3">
        <v>35338</v>
      </c>
      <c r="B1725">
        <v>1.2804</v>
      </c>
    </row>
    <row r="1726" spans="1:2" x14ac:dyDescent="0.3">
      <c r="A1726" s="3">
        <v>35339</v>
      </c>
      <c r="B1726">
        <v>1.2799</v>
      </c>
    </row>
    <row r="1727" spans="1:2" x14ac:dyDescent="0.3">
      <c r="A1727" s="3">
        <v>35340</v>
      </c>
      <c r="B1727">
        <v>1.2799</v>
      </c>
    </row>
    <row r="1728" spans="1:2" x14ac:dyDescent="0.3">
      <c r="A1728" s="3">
        <v>35341</v>
      </c>
      <c r="B1728">
        <v>1.2772999999999999</v>
      </c>
    </row>
    <row r="1729" spans="1:2" x14ac:dyDescent="0.3">
      <c r="A1729" s="3">
        <v>35342</v>
      </c>
      <c r="B1729">
        <v>1.2772999999999999</v>
      </c>
    </row>
    <row r="1730" spans="1:2" x14ac:dyDescent="0.3">
      <c r="A1730" s="3">
        <v>35345</v>
      </c>
      <c r="B1730">
        <v>1.2778</v>
      </c>
    </row>
    <row r="1731" spans="1:2" x14ac:dyDescent="0.3">
      <c r="A1731" s="3">
        <v>35346</v>
      </c>
      <c r="B1731">
        <v>1.2803</v>
      </c>
    </row>
    <row r="1732" spans="1:2" x14ac:dyDescent="0.3">
      <c r="A1732" s="3">
        <v>35347</v>
      </c>
      <c r="B1732">
        <v>1.2785</v>
      </c>
    </row>
    <row r="1733" spans="1:2" x14ac:dyDescent="0.3">
      <c r="A1733" s="3">
        <v>35348</v>
      </c>
      <c r="B1733">
        <v>1.2770999999999999</v>
      </c>
    </row>
    <row r="1734" spans="1:2" x14ac:dyDescent="0.3">
      <c r="A1734" s="3">
        <v>35349</v>
      </c>
      <c r="B1734">
        <v>1.2762</v>
      </c>
    </row>
    <row r="1735" spans="1:2" x14ac:dyDescent="0.3">
      <c r="A1735" s="3">
        <v>35352</v>
      </c>
      <c r="B1735">
        <v>1.2770999999999999</v>
      </c>
    </row>
    <row r="1736" spans="1:2" x14ac:dyDescent="0.3">
      <c r="A1736" s="3">
        <v>35353</v>
      </c>
      <c r="B1736">
        <v>1.2692000000000001</v>
      </c>
    </row>
    <row r="1737" spans="1:2" x14ac:dyDescent="0.3">
      <c r="A1737" s="3">
        <v>35354</v>
      </c>
      <c r="B1737">
        <v>1.27</v>
      </c>
    </row>
    <row r="1738" spans="1:2" x14ac:dyDescent="0.3">
      <c r="A1738" s="3">
        <v>35355</v>
      </c>
      <c r="B1738">
        <v>1.2657</v>
      </c>
    </row>
    <row r="1739" spans="1:2" x14ac:dyDescent="0.3">
      <c r="A1739" s="3">
        <v>35356</v>
      </c>
      <c r="B1739">
        <v>1.2669999999999999</v>
      </c>
    </row>
    <row r="1740" spans="1:2" x14ac:dyDescent="0.3">
      <c r="A1740" s="3">
        <v>35359</v>
      </c>
      <c r="B1740">
        <v>1.2716000000000001</v>
      </c>
    </row>
    <row r="1741" spans="1:2" x14ac:dyDescent="0.3">
      <c r="A1741" s="3">
        <v>35360</v>
      </c>
      <c r="B1741">
        <v>1.2726</v>
      </c>
    </row>
    <row r="1742" spans="1:2" x14ac:dyDescent="0.3">
      <c r="A1742" s="3">
        <v>35361</v>
      </c>
      <c r="B1742">
        <v>1.2810999999999999</v>
      </c>
    </row>
    <row r="1743" spans="1:2" x14ac:dyDescent="0.3">
      <c r="A1743" s="3">
        <v>35362</v>
      </c>
      <c r="B1743">
        <v>1.2819</v>
      </c>
    </row>
    <row r="1744" spans="1:2" x14ac:dyDescent="0.3">
      <c r="A1744" s="3">
        <v>35363</v>
      </c>
      <c r="B1744">
        <v>1.2821</v>
      </c>
    </row>
    <row r="1745" spans="1:2" x14ac:dyDescent="0.3">
      <c r="A1745" s="3">
        <v>35366</v>
      </c>
      <c r="B1745">
        <v>1.2848999999999999</v>
      </c>
    </row>
    <row r="1746" spans="1:2" x14ac:dyDescent="0.3">
      <c r="A1746" s="3">
        <v>35367</v>
      </c>
      <c r="B1746">
        <v>1.2923</v>
      </c>
    </row>
    <row r="1747" spans="1:2" x14ac:dyDescent="0.3">
      <c r="A1747" s="3">
        <v>35368</v>
      </c>
      <c r="B1747">
        <v>1.2947</v>
      </c>
    </row>
    <row r="1748" spans="1:2" x14ac:dyDescent="0.3">
      <c r="A1748" s="3">
        <v>35369</v>
      </c>
      <c r="B1748">
        <v>1.2907</v>
      </c>
    </row>
    <row r="1749" spans="1:2" x14ac:dyDescent="0.3">
      <c r="A1749" s="3">
        <v>35370</v>
      </c>
      <c r="B1749">
        <v>1.2869999999999999</v>
      </c>
    </row>
    <row r="1750" spans="1:2" x14ac:dyDescent="0.3">
      <c r="A1750" s="3">
        <v>35373</v>
      </c>
      <c r="B1750">
        <v>1.2898000000000001</v>
      </c>
    </row>
    <row r="1751" spans="1:2" x14ac:dyDescent="0.3">
      <c r="A1751" s="3">
        <v>35374</v>
      </c>
      <c r="B1751">
        <v>1.2869999999999999</v>
      </c>
    </row>
    <row r="1752" spans="1:2" x14ac:dyDescent="0.3">
      <c r="A1752" s="3">
        <v>35375</v>
      </c>
      <c r="B1752">
        <v>1.2873000000000001</v>
      </c>
    </row>
    <row r="1753" spans="1:2" x14ac:dyDescent="0.3">
      <c r="A1753" s="3">
        <v>35376</v>
      </c>
      <c r="B1753">
        <v>1.2942</v>
      </c>
    </row>
    <row r="1754" spans="1:2" x14ac:dyDescent="0.3">
      <c r="A1754" s="3">
        <v>35377</v>
      </c>
      <c r="B1754">
        <v>1.2949999999999999</v>
      </c>
    </row>
    <row r="1755" spans="1:2" x14ac:dyDescent="0.3">
      <c r="A1755" s="3">
        <v>35380</v>
      </c>
      <c r="B1755">
        <v>1.3006</v>
      </c>
    </row>
    <row r="1756" spans="1:2" x14ac:dyDescent="0.3">
      <c r="A1756" s="3">
        <v>35381</v>
      </c>
      <c r="B1756">
        <v>1.3007</v>
      </c>
    </row>
    <row r="1757" spans="1:2" x14ac:dyDescent="0.3">
      <c r="A1757" s="3">
        <v>35382</v>
      </c>
      <c r="B1757">
        <v>1.2949999999999999</v>
      </c>
    </row>
    <row r="1758" spans="1:2" x14ac:dyDescent="0.3">
      <c r="A1758" s="3">
        <v>35383</v>
      </c>
      <c r="B1758">
        <v>1.2932999999999999</v>
      </c>
    </row>
    <row r="1759" spans="1:2" x14ac:dyDescent="0.3">
      <c r="A1759" s="3">
        <v>35384</v>
      </c>
      <c r="B1759">
        <v>1.2938000000000001</v>
      </c>
    </row>
    <row r="1760" spans="1:2" x14ac:dyDescent="0.3">
      <c r="A1760" s="3">
        <v>35387</v>
      </c>
      <c r="B1760">
        <v>1.2991999999999999</v>
      </c>
    </row>
    <row r="1761" spans="1:2" x14ac:dyDescent="0.3">
      <c r="A1761" s="3">
        <v>35388</v>
      </c>
      <c r="B1761">
        <v>1.2982</v>
      </c>
    </row>
    <row r="1762" spans="1:2" x14ac:dyDescent="0.3">
      <c r="A1762" s="3">
        <v>35389</v>
      </c>
      <c r="B1762">
        <v>1.3041</v>
      </c>
    </row>
    <row r="1763" spans="1:2" x14ac:dyDescent="0.3">
      <c r="A1763" s="3">
        <v>35390</v>
      </c>
      <c r="B1763">
        <v>1.3023</v>
      </c>
    </row>
    <row r="1764" spans="1:2" x14ac:dyDescent="0.3">
      <c r="A1764" s="3">
        <v>35391</v>
      </c>
      <c r="B1764">
        <v>1.2995999999999999</v>
      </c>
    </row>
    <row r="1765" spans="1:2" x14ac:dyDescent="0.3">
      <c r="A1765" s="3">
        <v>35394</v>
      </c>
      <c r="B1765">
        <v>1.2873000000000001</v>
      </c>
    </row>
    <row r="1766" spans="1:2" x14ac:dyDescent="0.3">
      <c r="A1766" s="3">
        <v>35395</v>
      </c>
      <c r="B1766">
        <v>1.2793000000000001</v>
      </c>
    </row>
    <row r="1767" spans="1:2" x14ac:dyDescent="0.3">
      <c r="A1767" s="3">
        <v>35396</v>
      </c>
      <c r="B1767">
        <v>1.2812000000000001</v>
      </c>
    </row>
    <row r="1768" spans="1:2" x14ac:dyDescent="0.3">
      <c r="A1768" s="3">
        <v>35397</v>
      </c>
      <c r="B1768">
        <v>1.2770000000000001</v>
      </c>
    </row>
    <row r="1769" spans="1:2" x14ac:dyDescent="0.3">
      <c r="A1769" s="3">
        <v>35398</v>
      </c>
      <c r="B1769">
        <v>1.2721</v>
      </c>
    </row>
    <row r="1770" spans="1:2" x14ac:dyDescent="0.3">
      <c r="A1770" s="3">
        <v>35401</v>
      </c>
      <c r="B1770">
        <v>1.2688999999999999</v>
      </c>
    </row>
    <row r="1771" spans="1:2" x14ac:dyDescent="0.3">
      <c r="A1771" s="3">
        <v>35402</v>
      </c>
      <c r="B1771">
        <v>1.2505999999999999</v>
      </c>
    </row>
    <row r="1772" spans="1:2" x14ac:dyDescent="0.3">
      <c r="A1772" s="3">
        <v>35403</v>
      </c>
      <c r="B1772">
        <v>1.2535000000000001</v>
      </c>
    </row>
    <row r="1773" spans="1:2" x14ac:dyDescent="0.3">
      <c r="A1773" s="3">
        <v>35404</v>
      </c>
      <c r="B1773">
        <v>1.2589999999999999</v>
      </c>
    </row>
    <row r="1774" spans="1:2" x14ac:dyDescent="0.3">
      <c r="A1774" s="3">
        <v>35405</v>
      </c>
      <c r="B1774">
        <v>1.2705</v>
      </c>
    </row>
    <row r="1775" spans="1:2" x14ac:dyDescent="0.3">
      <c r="A1775" s="3">
        <v>35408</v>
      </c>
      <c r="B1775">
        <v>1.2582</v>
      </c>
    </row>
    <row r="1776" spans="1:2" x14ac:dyDescent="0.3">
      <c r="A1776" s="3">
        <v>35409</v>
      </c>
      <c r="B1776">
        <v>1.2598</v>
      </c>
    </row>
    <row r="1777" spans="1:2" x14ac:dyDescent="0.3">
      <c r="A1777" s="3">
        <v>35410</v>
      </c>
      <c r="B1777">
        <v>1.2694000000000001</v>
      </c>
    </row>
    <row r="1778" spans="1:2" x14ac:dyDescent="0.3">
      <c r="A1778" s="3">
        <v>35411</v>
      </c>
      <c r="B1778">
        <v>1.2669999999999999</v>
      </c>
    </row>
    <row r="1779" spans="1:2" x14ac:dyDescent="0.3">
      <c r="A1779" s="3">
        <v>35412</v>
      </c>
      <c r="B1779">
        <v>1.266</v>
      </c>
    </row>
    <row r="1780" spans="1:2" x14ac:dyDescent="0.3">
      <c r="A1780" s="3">
        <v>35415</v>
      </c>
      <c r="B1780">
        <v>1.2608999999999999</v>
      </c>
    </row>
    <row r="1781" spans="1:2" x14ac:dyDescent="0.3">
      <c r="A1781" s="3">
        <v>35416</v>
      </c>
      <c r="B1781">
        <v>1.2669999999999999</v>
      </c>
    </row>
    <row r="1782" spans="1:2" x14ac:dyDescent="0.3">
      <c r="A1782" s="3">
        <v>35417</v>
      </c>
      <c r="B1782">
        <v>1.2599</v>
      </c>
    </row>
    <row r="1783" spans="1:2" x14ac:dyDescent="0.3">
      <c r="A1783" s="3">
        <v>35418</v>
      </c>
      <c r="B1783">
        <v>1.2558</v>
      </c>
    </row>
    <row r="1784" spans="1:2" x14ac:dyDescent="0.3">
      <c r="A1784" s="3">
        <v>35419</v>
      </c>
      <c r="B1784">
        <v>1.2605999999999999</v>
      </c>
    </row>
    <row r="1785" spans="1:2" x14ac:dyDescent="0.3">
      <c r="A1785" s="3">
        <v>35422</v>
      </c>
      <c r="B1785">
        <v>1.2608999999999999</v>
      </c>
    </row>
    <row r="1786" spans="1:2" x14ac:dyDescent="0.3">
      <c r="A1786" s="3">
        <v>35423</v>
      </c>
      <c r="B1786">
        <v>1.2593000000000001</v>
      </c>
    </row>
    <row r="1787" spans="1:2" x14ac:dyDescent="0.3">
      <c r="A1787" s="3">
        <v>35426</v>
      </c>
      <c r="B1787">
        <v>1.2598</v>
      </c>
    </row>
    <row r="1788" spans="1:2" x14ac:dyDescent="0.3">
      <c r="A1788" s="3">
        <v>35429</v>
      </c>
      <c r="B1788">
        <v>1.2589999999999999</v>
      </c>
    </row>
    <row r="1789" spans="1:2" x14ac:dyDescent="0.3">
      <c r="A1789" s="3">
        <v>35430</v>
      </c>
      <c r="B1789">
        <v>1.2716000000000001</v>
      </c>
    </row>
    <row r="1790" spans="1:2" x14ac:dyDescent="0.3">
      <c r="A1790" s="3">
        <v>35432</v>
      </c>
      <c r="B1790">
        <v>1.2713000000000001</v>
      </c>
    </row>
    <row r="1791" spans="1:2" x14ac:dyDescent="0.3">
      <c r="A1791" s="3">
        <v>35433</v>
      </c>
      <c r="B1791">
        <v>1.2577</v>
      </c>
    </row>
    <row r="1792" spans="1:2" x14ac:dyDescent="0.3">
      <c r="A1792" s="3">
        <v>35436</v>
      </c>
      <c r="B1792">
        <v>1.2516</v>
      </c>
    </row>
    <row r="1793" spans="1:2" x14ac:dyDescent="0.3">
      <c r="A1793" s="3">
        <v>35437</v>
      </c>
      <c r="B1793">
        <v>1.2546999999999999</v>
      </c>
    </row>
    <row r="1794" spans="1:2" x14ac:dyDescent="0.3">
      <c r="A1794" s="3">
        <v>35438</v>
      </c>
      <c r="B1794">
        <v>1.2469999999999999</v>
      </c>
    </row>
    <row r="1795" spans="1:2" x14ac:dyDescent="0.3">
      <c r="A1795" s="3">
        <v>35439</v>
      </c>
      <c r="B1795">
        <v>1.2446999999999999</v>
      </c>
    </row>
    <row r="1796" spans="1:2" x14ac:dyDescent="0.3">
      <c r="A1796" s="3">
        <v>35440</v>
      </c>
      <c r="B1796">
        <v>1.2396</v>
      </c>
    </row>
    <row r="1797" spans="1:2" x14ac:dyDescent="0.3">
      <c r="A1797" s="3">
        <v>35443</v>
      </c>
      <c r="B1797">
        <v>1.2366999999999999</v>
      </c>
    </row>
    <row r="1798" spans="1:2" x14ac:dyDescent="0.3">
      <c r="A1798" s="3">
        <v>35444</v>
      </c>
      <c r="B1798">
        <v>1.2323</v>
      </c>
    </row>
    <row r="1799" spans="1:2" x14ac:dyDescent="0.3">
      <c r="A1799" s="3">
        <v>35445</v>
      </c>
      <c r="B1799">
        <v>1.2356</v>
      </c>
    </row>
    <row r="1800" spans="1:2" x14ac:dyDescent="0.3">
      <c r="A1800" s="3">
        <v>35446</v>
      </c>
      <c r="B1800">
        <v>1.2334000000000001</v>
      </c>
    </row>
    <row r="1801" spans="1:2" x14ac:dyDescent="0.3">
      <c r="A1801" s="3">
        <v>35447</v>
      </c>
      <c r="B1801">
        <v>1.2192000000000001</v>
      </c>
    </row>
    <row r="1802" spans="1:2" x14ac:dyDescent="0.3">
      <c r="A1802" s="3">
        <v>35450</v>
      </c>
      <c r="B1802">
        <v>1.2107000000000001</v>
      </c>
    </row>
    <row r="1803" spans="1:2" x14ac:dyDescent="0.3">
      <c r="A1803" s="3">
        <v>35451</v>
      </c>
      <c r="B1803">
        <v>1.2092000000000001</v>
      </c>
    </row>
    <row r="1804" spans="1:2" x14ac:dyDescent="0.3">
      <c r="A1804" s="3">
        <v>35452</v>
      </c>
      <c r="B1804">
        <v>1.1970000000000001</v>
      </c>
    </row>
    <row r="1805" spans="1:2" x14ac:dyDescent="0.3">
      <c r="A1805" s="3">
        <v>35453</v>
      </c>
      <c r="B1805">
        <v>1.1969000000000001</v>
      </c>
    </row>
    <row r="1806" spans="1:2" x14ac:dyDescent="0.3">
      <c r="A1806" s="3">
        <v>35454</v>
      </c>
      <c r="B1806">
        <v>1.2057</v>
      </c>
    </row>
    <row r="1807" spans="1:2" x14ac:dyDescent="0.3">
      <c r="A1807" s="3">
        <v>35457</v>
      </c>
      <c r="B1807">
        <v>1.198</v>
      </c>
    </row>
    <row r="1808" spans="1:2" x14ac:dyDescent="0.3">
      <c r="A1808" s="3">
        <v>35458</v>
      </c>
      <c r="B1808">
        <v>1.1878</v>
      </c>
    </row>
    <row r="1809" spans="1:2" x14ac:dyDescent="0.3">
      <c r="A1809" s="3">
        <v>35459</v>
      </c>
      <c r="B1809">
        <v>1.1926000000000001</v>
      </c>
    </row>
    <row r="1810" spans="1:2" x14ac:dyDescent="0.3">
      <c r="A1810" s="3">
        <v>35460</v>
      </c>
      <c r="B1810">
        <v>1.1955</v>
      </c>
    </row>
    <row r="1811" spans="1:2" x14ac:dyDescent="0.3">
      <c r="A1811" s="3">
        <v>35461</v>
      </c>
      <c r="B1811">
        <v>1.1966000000000001</v>
      </c>
    </row>
    <row r="1812" spans="1:2" x14ac:dyDescent="0.3">
      <c r="A1812" s="3">
        <v>35464</v>
      </c>
      <c r="B1812">
        <v>1.1905999999999999</v>
      </c>
    </row>
    <row r="1813" spans="1:2" x14ac:dyDescent="0.3">
      <c r="A1813" s="3">
        <v>35465</v>
      </c>
      <c r="B1813">
        <v>1.1921999999999999</v>
      </c>
    </row>
    <row r="1814" spans="1:2" x14ac:dyDescent="0.3">
      <c r="A1814" s="3">
        <v>35466</v>
      </c>
      <c r="B1814">
        <v>1.1877</v>
      </c>
    </row>
    <row r="1815" spans="1:2" x14ac:dyDescent="0.3">
      <c r="A1815" s="3">
        <v>35467</v>
      </c>
      <c r="B1815">
        <v>1.1871</v>
      </c>
    </row>
    <row r="1816" spans="1:2" x14ac:dyDescent="0.3">
      <c r="A1816" s="3">
        <v>35468</v>
      </c>
      <c r="B1816">
        <v>1.1724999999999999</v>
      </c>
    </row>
    <row r="1817" spans="1:2" x14ac:dyDescent="0.3">
      <c r="A1817" s="3">
        <v>35471</v>
      </c>
      <c r="B1817">
        <v>1.1829000000000001</v>
      </c>
    </row>
    <row r="1818" spans="1:2" x14ac:dyDescent="0.3">
      <c r="A1818" s="3">
        <v>35472</v>
      </c>
      <c r="B1818">
        <v>1.1727000000000001</v>
      </c>
    </row>
    <row r="1819" spans="1:2" x14ac:dyDescent="0.3">
      <c r="A1819" s="3">
        <v>35473</v>
      </c>
      <c r="B1819">
        <v>1.1646000000000001</v>
      </c>
    </row>
    <row r="1820" spans="1:2" x14ac:dyDescent="0.3">
      <c r="A1820" s="3">
        <v>35474</v>
      </c>
      <c r="B1820">
        <v>1.1612</v>
      </c>
    </row>
    <row r="1821" spans="1:2" x14ac:dyDescent="0.3">
      <c r="A1821" s="3">
        <v>35475</v>
      </c>
      <c r="B1821">
        <v>1.161</v>
      </c>
    </row>
    <row r="1822" spans="1:2" x14ac:dyDescent="0.3">
      <c r="A1822" s="3">
        <v>35478</v>
      </c>
      <c r="B1822">
        <v>1.1522999999999999</v>
      </c>
    </row>
    <row r="1823" spans="1:2" x14ac:dyDescent="0.3">
      <c r="A1823" s="3">
        <v>35479</v>
      </c>
      <c r="B1823">
        <v>1.1565000000000001</v>
      </c>
    </row>
    <row r="1824" spans="1:2" x14ac:dyDescent="0.3">
      <c r="A1824" s="3">
        <v>35480</v>
      </c>
      <c r="B1824">
        <v>1.1538999999999999</v>
      </c>
    </row>
    <row r="1825" spans="1:2" x14ac:dyDescent="0.3">
      <c r="A1825" s="3">
        <v>35481</v>
      </c>
      <c r="B1825">
        <v>1.1584000000000001</v>
      </c>
    </row>
    <row r="1826" spans="1:2" x14ac:dyDescent="0.3">
      <c r="A1826" s="3">
        <v>35482</v>
      </c>
      <c r="B1826">
        <v>1.1627000000000001</v>
      </c>
    </row>
    <row r="1827" spans="1:2" x14ac:dyDescent="0.3">
      <c r="A1827" s="3">
        <v>35485</v>
      </c>
      <c r="B1827">
        <v>1.1718</v>
      </c>
    </row>
    <row r="1828" spans="1:2" x14ac:dyDescent="0.3">
      <c r="A1828" s="3">
        <v>35486</v>
      </c>
      <c r="B1828">
        <v>1.167</v>
      </c>
    </row>
    <row r="1829" spans="1:2" x14ac:dyDescent="0.3">
      <c r="A1829" s="3">
        <v>35487</v>
      </c>
      <c r="B1829">
        <v>1.1581999999999999</v>
      </c>
    </row>
    <row r="1830" spans="1:2" x14ac:dyDescent="0.3">
      <c r="A1830" s="3">
        <v>35488</v>
      </c>
      <c r="B1830">
        <v>1.1574</v>
      </c>
    </row>
    <row r="1831" spans="1:2" x14ac:dyDescent="0.3">
      <c r="A1831" s="3">
        <v>35489</v>
      </c>
      <c r="B1831">
        <v>1.1573</v>
      </c>
    </row>
    <row r="1832" spans="1:2" x14ac:dyDescent="0.3">
      <c r="A1832" s="3">
        <v>35492</v>
      </c>
      <c r="B1832">
        <v>1.1534</v>
      </c>
    </row>
    <row r="1833" spans="1:2" x14ac:dyDescent="0.3">
      <c r="A1833" s="3">
        <v>35493</v>
      </c>
      <c r="B1833">
        <v>1.1435999999999999</v>
      </c>
    </row>
    <row r="1834" spans="1:2" x14ac:dyDescent="0.3">
      <c r="A1834" s="3">
        <v>35494</v>
      </c>
      <c r="B1834">
        <v>1.1421999999999999</v>
      </c>
    </row>
    <row r="1835" spans="1:2" x14ac:dyDescent="0.3">
      <c r="A1835" s="3">
        <v>35495</v>
      </c>
      <c r="B1835">
        <v>1.1386000000000001</v>
      </c>
    </row>
    <row r="1836" spans="1:2" x14ac:dyDescent="0.3">
      <c r="A1836" s="3">
        <v>35496</v>
      </c>
      <c r="B1836">
        <v>1.1386000000000001</v>
      </c>
    </row>
    <row r="1837" spans="1:2" x14ac:dyDescent="0.3">
      <c r="A1837" s="3">
        <v>35499</v>
      </c>
      <c r="B1837">
        <v>1.1480999999999999</v>
      </c>
    </row>
    <row r="1838" spans="1:2" x14ac:dyDescent="0.3">
      <c r="A1838" s="3">
        <v>35500</v>
      </c>
      <c r="B1838">
        <v>1.1469</v>
      </c>
    </row>
    <row r="1839" spans="1:2" x14ac:dyDescent="0.3">
      <c r="A1839" s="3">
        <v>35501</v>
      </c>
      <c r="B1839">
        <v>1.1486000000000001</v>
      </c>
    </row>
    <row r="1840" spans="1:2" x14ac:dyDescent="0.3">
      <c r="A1840" s="3">
        <v>35502</v>
      </c>
      <c r="B1840">
        <v>1.1492</v>
      </c>
    </row>
    <row r="1841" spans="1:2" x14ac:dyDescent="0.3">
      <c r="A1841" s="3">
        <v>35503</v>
      </c>
      <c r="B1841">
        <v>1.1501000000000001</v>
      </c>
    </row>
    <row r="1842" spans="1:2" x14ac:dyDescent="0.3">
      <c r="A1842" s="3">
        <v>35506</v>
      </c>
      <c r="B1842">
        <v>1.1551</v>
      </c>
    </row>
    <row r="1843" spans="1:2" x14ac:dyDescent="0.3">
      <c r="A1843" s="3">
        <v>35507</v>
      </c>
      <c r="B1843">
        <v>1.1625000000000001</v>
      </c>
    </row>
    <row r="1844" spans="1:2" x14ac:dyDescent="0.3">
      <c r="A1844" s="3">
        <v>35508</v>
      </c>
      <c r="B1844">
        <v>1.1612</v>
      </c>
    </row>
    <row r="1845" spans="1:2" x14ac:dyDescent="0.3">
      <c r="A1845" s="3">
        <v>35509</v>
      </c>
      <c r="B1845">
        <v>1.1574</v>
      </c>
    </row>
    <row r="1846" spans="1:2" x14ac:dyDescent="0.3">
      <c r="A1846" s="3">
        <v>35510</v>
      </c>
      <c r="B1846">
        <v>1.1600999999999999</v>
      </c>
    </row>
    <row r="1847" spans="1:2" x14ac:dyDescent="0.3">
      <c r="A1847" s="3">
        <v>35513</v>
      </c>
      <c r="B1847">
        <v>1.157</v>
      </c>
    </row>
    <row r="1848" spans="1:2" x14ac:dyDescent="0.3">
      <c r="A1848" s="3">
        <v>35514</v>
      </c>
      <c r="B1848">
        <v>1.1551</v>
      </c>
    </row>
    <row r="1849" spans="1:2" x14ac:dyDescent="0.3">
      <c r="A1849" s="3">
        <v>35515</v>
      </c>
      <c r="B1849">
        <v>1.1555</v>
      </c>
    </row>
    <row r="1850" spans="1:2" x14ac:dyDescent="0.3">
      <c r="A1850" s="3">
        <v>35516</v>
      </c>
      <c r="B1850">
        <v>1.1654</v>
      </c>
    </row>
    <row r="1851" spans="1:2" x14ac:dyDescent="0.3">
      <c r="A1851" s="3">
        <v>35521</v>
      </c>
      <c r="B1851">
        <v>1.1708000000000001</v>
      </c>
    </row>
    <row r="1852" spans="1:2" x14ac:dyDescent="0.3">
      <c r="A1852" s="3">
        <v>35522</v>
      </c>
      <c r="B1852">
        <v>1.1708000000000001</v>
      </c>
    </row>
    <row r="1853" spans="1:2" x14ac:dyDescent="0.3">
      <c r="A1853" s="3">
        <v>35523</v>
      </c>
      <c r="B1853">
        <v>1.1726000000000001</v>
      </c>
    </row>
    <row r="1854" spans="1:2" x14ac:dyDescent="0.3">
      <c r="A1854" s="3">
        <v>35524</v>
      </c>
      <c r="B1854">
        <v>1.1677</v>
      </c>
    </row>
    <row r="1855" spans="1:2" x14ac:dyDescent="0.3">
      <c r="A1855" s="3">
        <v>35527</v>
      </c>
      <c r="B1855">
        <v>1.1456999999999999</v>
      </c>
    </row>
    <row r="1856" spans="1:2" x14ac:dyDescent="0.3">
      <c r="A1856" s="3">
        <v>35528</v>
      </c>
      <c r="B1856">
        <v>1.145</v>
      </c>
    </row>
    <row r="1857" spans="1:2" x14ac:dyDescent="0.3">
      <c r="A1857" s="3">
        <v>35529</v>
      </c>
      <c r="B1857">
        <v>1.1392</v>
      </c>
    </row>
    <row r="1858" spans="1:2" x14ac:dyDescent="0.3">
      <c r="A1858" s="3">
        <v>35530</v>
      </c>
      <c r="B1858">
        <v>1.141</v>
      </c>
    </row>
    <row r="1859" spans="1:2" x14ac:dyDescent="0.3">
      <c r="A1859" s="3">
        <v>35531</v>
      </c>
      <c r="B1859">
        <v>1.1371</v>
      </c>
    </row>
    <row r="1860" spans="1:2" x14ac:dyDescent="0.3">
      <c r="A1860" s="3">
        <v>35534</v>
      </c>
      <c r="B1860">
        <v>1.1377999999999999</v>
      </c>
    </row>
    <row r="1861" spans="1:2" x14ac:dyDescent="0.3">
      <c r="A1861" s="3">
        <v>35535</v>
      </c>
      <c r="B1861">
        <v>1.1308</v>
      </c>
    </row>
    <row r="1862" spans="1:2" x14ac:dyDescent="0.3">
      <c r="A1862" s="3">
        <v>35536</v>
      </c>
      <c r="B1862">
        <v>1.1339999999999999</v>
      </c>
    </row>
    <row r="1863" spans="1:2" x14ac:dyDescent="0.3">
      <c r="A1863" s="3">
        <v>35537</v>
      </c>
      <c r="B1863">
        <v>1.1356999999999999</v>
      </c>
    </row>
    <row r="1864" spans="1:2" x14ac:dyDescent="0.3">
      <c r="A1864" s="3">
        <v>35538</v>
      </c>
      <c r="B1864">
        <v>1.141</v>
      </c>
    </row>
    <row r="1865" spans="1:2" x14ac:dyDescent="0.3">
      <c r="A1865" s="3">
        <v>35541</v>
      </c>
      <c r="B1865">
        <v>1.1485000000000001</v>
      </c>
    </row>
    <row r="1866" spans="1:2" x14ac:dyDescent="0.3">
      <c r="A1866" s="3">
        <v>35542</v>
      </c>
      <c r="B1866">
        <v>1.1425000000000001</v>
      </c>
    </row>
    <row r="1867" spans="1:2" x14ac:dyDescent="0.3">
      <c r="A1867" s="3">
        <v>35543</v>
      </c>
      <c r="B1867">
        <v>1.1416999999999999</v>
      </c>
    </row>
    <row r="1868" spans="1:2" x14ac:dyDescent="0.3">
      <c r="A1868" s="3">
        <v>35544</v>
      </c>
      <c r="B1868">
        <v>1.1392</v>
      </c>
    </row>
    <row r="1869" spans="1:2" x14ac:dyDescent="0.3">
      <c r="A1869" s="3">
        <v>35545</v>
      </c>
      <c r="B1869">
        <v>1.1339999999999999</v>
      </c>
    </row>
    <row r="1870" spans="1:2" x14ac:dyDescent="0.3">
      <c r="A1870" s="3">
        <v>35548</v>
      </c>
      <c r="B1870">
        <v>1.1325000000000001</v>
      </c>
    </row>
    <row r="1871" spans="1:2" x14ac:dyDescent="0.3">
      <c r="A1871" s="3">
        <v>35549</v>
      </c>
      <c r="B1871">
        <v>1.1348</v>
      </c>
    </row>
    <row r="1872" spans="1:2" x14ac:dyDescent="0.3">
      <c r="A1872" s="3">
        <v>35550</v>
      </c>
      <c r="B1872">
        <v>1.1303000000000001</v>
      </c>
    </row>
    <row r="1873" spans="1:2" x14ac:dyDescent="0.3">
      <c r="A1873" s="3">
        <v>35551</v>
      </c>
      <c r="B1873">
        <v>1.1378999999999999</v>
      </c>
    </row>
    <row r="1874" spans="1:2" x14ac:dyDescent="0.3">
      <c r="A1874" s="3">
        <v>35552</v>
      </c>
      <c r="B1874">
        <v>1.1318999999999999</v>
      </c>
    </row>
    <row r="1875" spans="1:2" x14ac:dyDescent="0.3">
      <c r="A1875" s="3">
        <v>35556</v>
      </c>
      <c r="B1875">
        <v>1.1352</v>
      </c>
    </row>
    <row r="1876" spans="1:2" x14ac:dyDescent="0.3">
      <c r="A1876" s="3">
        <v>35557</v>
      </c>
      <c r="B1876">
        <v>1.1378999999999999</v>
      </c>
    </row>
    <row r="1877" spans="1:2" x14ac:dyDescent="0.3">
      <c r="A1877" s="3">
        <v>35558</v>
      </c>
      <c r="B1877">
        <v>1.1453</v>
      </c>
    </row>
    <row r="1878" spans="1:2" x14ac:dyDescent="0.3">
      <c r="A1878" s="3">
        <v>35559</v>
      </c>
      <c r="B1878">
        <v>1.1546000000000001</v>
      </c>
    </row>
    <row r="1879" spans="1:2" x14ac:dyDescent="0.3">
      <c r="A1879" s="3">
        <v>35562</v>
      </c>
      <c r="B1879">
        <v>1.1499999999999999</v>
      </c>
    </row>
    <row r="1880" spans="1:2" x14ac:dyDescent="0.3">
      <c r="A1880" s="3">
        <v>35563</v>
      </c>
      <c r="B1880">
        <v>1.1529</v>
      </c>
    </row>
    <row r="1881" spans="1:2" x14ac:dyDescent="0.3">
      <c r="A1881" s="3">
        <v>35564</v>
      </c>
      <c r="B1881">
        <v>1.1516999999999999</v>
      </c>
    </row>
    <row r="1882" spans="1:2" x14ac:dyDescent="0.3">
      <c r="A1882" s="3">
        <v>35565</v>
      </c>
      <c r="B1882">
        <v>1.1526000000000001</v>
      </c>
    </row>
    <row r="1883" spans="1:2" x14ac:dyDescent="0.3">
      <c r="A1883" s="3">
        <v>35566</v>
      </c>
      <c r="B1883">
        <v>1.1556999999999999</v>
      </c>
    </row>
    <row r="1884" spans="1:2" x14ac:dyDescent="0.3">
      <c r="A1884" s="3">
        <v>35569</v>
      </c>
      <c r="B1884">
        <v>1.1479999999999999</v>
      </c>
    </row>
    <row r="1885" spans="1:2" x14ac:dyDescent="0.3">
      <c r="A1885" s="3">
        <v>35570</v>
      </c>
      <c r="B1885">
        <v>1.1555</v>
      </c>
    </row>
    <row r="1886" spans="1:2" x14ac:dyDescent="0.3">
      <c r="A1886" s="3">
        <v>35571</v>
      </c>
      <c r="B1886">
        <v>1.1555</v>
      </c>
    </row>
    <row r="1887" spans="1:2" x14ac:dyDescent="0.3">
      <c r="A1887" s="3">
        <v>35572</v>
      </c>
      <c r="B1887">
        <v>1.1565000000000001</v>
      </c>
    </row>
    <row r="1888" spans="1:2" x14ac:dyDescent="0.3">
      <c r="A1888" s="3">
        <v>35573</v>
      </c>
      <c r="B1888">
        <v>1.1580999999999999</v>
      </c>
    </row>
    <row r="1889" spans="1:2" x14ac:dyDescent="0.3">
      <c r="A1889" s="3">
        <v>35577</v>
      </c>
      <c r="B1889">
        <v>1.1501999999999999</v>
      </c>
    </row>
    <row r="1890" spans="1:2" x14ac:dyDescent="0.3">
      <c r="A1890" s="3">
        <v>35578</v>
      </c>
      <c r="B1890">
        <v>1.1515</v>
      </c>
    </row>
    <row r="1891" spans="1:2" x14ac:dyDescent="0.3">
      <c r="A1891" s="3">
        <v>35579</v>
      </c>
      <c r="B1891">
        <v>1.1520999999999999</v>
      </c>
    </row>
    <row r="1892" spans="1:2" x14ac:dyDescent="0.3">
      <c r="A1892" s="3">
        <v>35580</v>
      </c>
      <c r="B1892">
        <v>1.1465000000000001</v>
      </c>
    </row>
    <row r="1893" spans="1:2" x14ac:dyDescent="0.3">
      <c r="A1893" s="3">
        <v>35583</v>
      </c>
      <c r="B1893">
        <v>1.1342000000000001</v>
      </c>
    </row>
    <row r="1894" spans="1:2" x14ac:dyDescent="0.3">
      <c r="A1894" s="3">
        <v>35584</v>
      </c>
      <c r="B1894">
        <v>1.1343000000000001</v>
      </c>
    </row>
    <row r="1895" spans="1:2" x14ac:dyDescent="0.3">
      <c r="A1895" s="3">
        <v>35585</v>
      </c>
      <c r="B1895">
        <v>1.1328</v>
      </c>
    </row>
    <row r="1896" spans="1:2" x14ac:dyDescent="0.3">
      <c r="A1896" s="3">
        <v>35586</v>
      </c>
      <c r="B1896">
        <v>1.1326000000000001</v>
      </c>
    </row>
    <row r="1897" spans="1:2" x14ac:dyDescent="0.3">
      <c r="A1897" s="3">
        <v>35587</v>
      </c>
      <c r="B1897">
        <v>1.1316999999999999</v>
      </c>
    </row>
    <row r="1898" spans="1:2" x14ac:dyDescent="0.3">
      <c r="A1898" s="3">
        <v>35590</v>
      </c>
      <c r="B1898">
        <v>1.1446000000000001</v>
      </c>
    </row>
    <row r="1899" spans="1:2" x14ac:dyDescent="0.3">
      <c r="A1899" s="3">
        <v>35591</v>
      </c>
      <c r="B1899">
        <v>1.1388</v>
      </c>
    </row>
    <row r="1900" spans="1:2" x14ac:dyDescent="0.3">
      <c r="A1900" s="3">
        <v>35592</v>
      </c>
      <c r="B1900">
        <v>1.1409</v>
      </c>
    </row>
    <row r="1901" spans="1:2" x14ac:dyDescent="0.3">
      <c r="A1901" s="3">
        <v>35593</v>
      </c>
      <c r="B1901">
        <v>1.1360999999999999</v>
      </c>
    </row>
    <row r="1902" spans="1:2" x14ac:dyDescent="0.3">
      <c r="A1902" s="3">
        <v>35594</v>
      </c>
      <c r="B1902">
        <v>1.1271</v>
      </c>
    </row>
    <row r="1903" spans="1:2" x14ac:dyDescent="0.3">
      <c r="A1903" s="3">
        <v>35597</v>
      </c>
      <c r="B1903">
        <v>1.1329</v>
      </c>
    </row>
    <row r="1904" spans="1:2" x14ac:dyDescent="0.3">
      <c r="A1904" s="3">
        <v>35598</v>
      </c>
      <c r="B1904">
        <v>1.1307</v>
      </c>
    </row>
    <row r="1905" spans="1:2" x14ac:dyDescent="0.3">
      <c r="A1905" s="3">
        <v>35599</v>
      </c>
      <c r="B1905">
        <v>1.135</v>
      </c>
    </row>
    <row r="1906" spans="1:2" x14ac:dyDescent="0.3">
      <c r="A1906" s="3">
        <v>35600</v>
      </c>
      <c r="B1906">
        <v>1.1360999999999999</v>
      </c>
    </row>
    <row r="1907" spans="1:2" x14ac:dyDescent="0.3">
      <c r="A1907" s="3">
        <v>35601</v>
      </c>
      <c r="B1907">
        <v>1.1315999999999999</v>
      </c>
    </row>
    <row r="1908" spans="1:2" x14ac:dyDescent="0.3">
      <c r="A1908" s="3">
        <v>35604</v>
      </c>
      <c r="B1908">
        <v>1.1378999999999999</v>
      </c>
    </row>
    <row r="1909" spans="1:2" x14ac:dyDescent="0.3">
      <c r="A1909" s="3">
        <v>35605</v>
      </c>
      <c r="B1909">
        <v>1.1369</v>
      </c>
    </row>
    <row r="1910" spans="1:2" x14ac:dyDescent="0.3">
      <c r="A1910" s="3">
        <v>35606</v>
      </c>
      <c r="B1910">
        <v>1.1376999999999999</v>
      </c>
    </row>
    <row r="1911" spans="1:2" x14ac:dyDescent="0.3">
      <c r="A1911" s="3">
        <v>35607</v>
      </c>
      <c r="B1911">
        <v>1.1338999999999999</v>
      </c>
    </row>
    <row r="1912" spans="1:2" x14ac:dyDescent="0.3">
      <c r="A1912" s="3">
        <v>35608</v>
      </c>
      <c r="B1912">
        <v>1.1289</v>
      </c>
    </row>
    <row r="1913" spans="1:2" x14ac:dyDescent="0.3">
      <c r="A1913" s="3">
        <v>35611</v>
      </c>
      <c r="B1913">
        <v>1.1254999999999999</v>
      </c>
    </row>
    <row r="1914" spans="1:2" x14ac:dyDescent="0.3">
      <c r="A1914" s="3">
        <v>35612</v>
      </c>
      <c r="B1914">
        <v>1.1276999999999999</v>
      </c>
    </row>
    <row r="1915" spans="1:2" x14ac:dyDescent="0.3">
      <c r="A1915" s="3">
        <v>35613</v>
      </c>
      <c r="B1915">
        <v>1.1206</v>
      </c>
    </row>
    <row r="1916" spans="1:2" x14ac:dyDescent="0.3">
      <c r="A1916" s="3">
        <v>35614</v>
      </c>
      <c r="B1916">
        <v>1.1221000000000001</v>
      </c>
    </row>
    <row r="1917" spans="1:2" x14ac:dyDescent="0.3">
      <c r="A1917" s="3">
        <v>35615</v>
      </c>
      <c r="B1917">
        <v>1.1182000000000001</v>
      </c>
    </row>
    <row r="1918" spans="1:2" x14ac:dyDescent="0.3">
      <c r="A1918" s="3">
        <v>35618</v>
      </c>
      <c r="B1918">
        <v>1.1242000000000001</v>
      </c>
    </row>
    <row r="1919" spans="1:2" x14ac:dyDescent="0.3">
      <c r="A1919" s="3">
        <v>35619</v>
      </c>
      <c r="B1919">
        <v>1.1163000000000001</v>
      </c>
    </row>
    <row r="1920" spans="1:2" x14ac:dyDescent="0.3">
      <c r="A1920" s="3">
        <v>35620</v>
      </c>
      <c r="B1920">
        <v>1.113</v>
      </c>
    </row>
    <row r="1921" spans="1:2" x14ac:dyDescent="0.3">
      <c r="A1921" s="3">
        <v>35621</v>
      </c>
      <c r="B1921">
        <v>1.1192</v>
      </c>
    </row>
    <row r="1922" spans="1:2" x14ac:dyDescent="0.3">
      <c r="A1922" s="3">
        <v>35622</v>
      </c>
      <c r="B1922">
        <v>1.1093999999999999</v>
      </c>
    </row>
    <row r="1923" spans="1:2" x14ac:dyDescent="0.3">
      <c r="A1923" s="3">
        <v>35625</v>
      </c>
      <c r="B1923">
        <v>1.0959000000000001</v>
      </c>
    </row>
    <row r="1924" spans="1:2" x14ac:dyDescent="0.3">
      <c r="A1924" s="3">
        <v>35626</v>
      </c>
      <c r="B1924">
        <v>1.0903</v>
      </c>
    </row>
    <row r="1925" spans="1:2" x14ac:dyDescent="0.3">
      <c r="A1925" s="3">
        <v>35627</v>
      </c>
      <c r="B1925">
        <v>1.0919000000000001</v>
      </c>
    </row>
    <row r="1926" spans="1:2" x14ac:dyDescent="0.3">
      <c r="A1926" s="3">
        <v>35628</v>
      </c>
      <c r="B1926">
        <v>1.0949</v>
      </c>
    </row>
    <row r="1927" spans="1:2" x14ac:dyDescent="0.3">
      <c r="A1927" s="3">
        <v>35629</v>
      </c>
      <c r="B1927">
        <v>1.0951</v>
      </c>
    </row>
    <row r="1928" spans="1:2" x14ac:dyDescent="0.3">
      <c r="A1928" s="3">
        <v>35632</v>
      </c>
      <c r="B1928">
        <v>1.0925</v>
      </c>
    </row>
    <row r="1929" spans="1:2" x14ac:dyDescent="0.3">
      <c r="A1929" s="3">
        <v>35633</v>
      </c>
      <c r="B1929">
        <v>1.0832999999999999</v>
      </c>
    </row>
    <row r="1930" spans="1:2" x14ac:dyDescent="0.3">
      <c r="A1930" s="3">
        <v>35634</v>
      </c>
      <c r="B1930">
        <v>1.0747</v>
      </c>
    </row>
    <row r="1931" spans="1:2" x14ac:dyDescent="0.3">
      <c r="A1931" s="3">
        <v>35635</v>
      </c>
      <c r="B1931">
        <v>1.0724</v>
      </c>
    </row>
    <row r="1932" spans="1:2" x14ac:dyDescent="0.3">
      <c r="A1932" s="3">
        <v>35636</v>
      </c>
      <c r="B1932">
        <v>1.0682</v>
      </c>
    </row>
    <row r="1933" spans="1:2" x14ac:dyDescent="0.3">
      <c r="A1933" s="3">
        <v>35639</v>
      </c>
      <c r="B1933">
        <v>1.0637000000000001</v>
      </c>
    </row>
    <row r="1934" spans="1:2" x14ac:dyDescent="0.3">
      <c r="A1934" s="3">
        <v>35640</v>
      </c>
      <c r="B1934">
        <v>1.0725</v>
      </c>
    </row>
    <row r="1935" spans="1:2" x14ac:dyDescent="0.3">
      <c r="A1935" s="3">
        <v>35641</v>
      </c>
      <c r="B1935">
        <v>1.0676000000000001</v>
      </c>
    </row>
    <row r="1936" spans="1:2" x14ac:dyDescent="0.3">
      <c r="A1936" s="3">
        <v>35642</v>
      </c>
      <c r="B1936">
        <v>1.0679000000000001</v>
      </c>
    </row>
    <row r="1937" spans="1:2" x14ac:dyDescent="0.3">
      <c r="A1937" s="3">
        <v>35643</v>
      </c>
      <c r="B1937">
        <v>1.0565</v>
      </c>
    </row>
    <row r="1938" spans="1:2" x14ac:dyDescent="0.3">
      <c r="A1938" s="3">
        <v>35646</v>
      </c>
      <c r="B1938">
        <v>1.0516000000000001</v>
      </c>
    </row>
    <row r="1939" spans="1:2" x14ac:dyDescent="0.3">
      <c r="A1939" s="3">
        <v>35647</v>
      </c>
      <c r="B1939">
        <v>1.0432999999999999</v>
      </c>
    </row>
    <row r="1940" spans="1:2" x14ac:dyDescent="0.3">
      <c r="A1940" s="3">
        <v>35648</v>
      </c>
      <c r="B1940">
        <v>1.0456000000000001</v>
      </c>
    </row>
    <row r="1941" spans="1:2" x14ac:dyDescent="0.3">
      <c r="A1941" s="3">
        <v>35649</v>
      </c>
      <c r="B1941">
        <v>1.0466</v>
      </c>
    </row>
    <row r="1942" spans="1:2" x14ac:dyDescent="0.3">
      <c r="A1942" s="3">
        <v>35650</v>
      </c>
      <c r="B1942">
        <v>1.0587</v>
      </c>
    </row>
    <row r="1943" spans="1:2" x14ac:dyDescent="0.3">
      <c r="A1943" s="3">
        <v>35653</v>
      </c>
      <c r="B1943">
        <v>1.0579000000000001</v>
      </c>
    </row>
    <row r="1944" spans="1:2" x14ac:dyDescent="0.3">
      <c r="A1944" s="3">
        <v>35654</v>
      </c>
      <c r="B1944">
        <v>1.0532999999999999</v>
      </c>
    </row>
    <row r="1945" spans="1:2" x14ac:dyDescent="0.3">
      <c r="A1945" s="3">
        <v>35655</v>
      </c>
      <c r="B1945">
        <v>1.0691999999999999</v>
      </c>
    </row>
    <row r="1946" spans="1:2" x14ac:dyDescent="0.3">
      <c r="A1946" s="3">
        <v>35656</v>
      </c>
      <c r="B1946">
        <v>1.0618000000000001</v>
      </c>
    </row>
    <row r="1947" spans="1:2" x14ac:dyDescent="0.3">
      <c r="A1947" s="3">
        <v>35657</v>
      </c>
      <c r="B1947">
        <v>1.0777000000000001</v>
      </c>
    </row>
    <row r="1948" spans="1:2" x14ac:dyDescent="0.3">
      <c r="A1948" s="3">
        <v>35660</v>
      </c>
      <c r="B1948">
        <v>1.0759000000000001</v>
      </c>
    </row>
    <row r="1949" spans="1:2" x14ac:dyDescent="0.3">
      <c r="A1949" s="3">
        <v>35661</v>
      </c>
      <c r="B1949">
        <v>1.0679000000000001</v>
      </c>
    </row>
    <row r="1950" spans="1:2" x14ac:dyDescent="0.3">
      <c r="A1950" s="3">
        <v>35662</v>
      </c>
      <c r="B1950">
        <v>1.0569999999999999</v>
      </c>
    </row>
    <row r="1951" spans="1:2" x14ac:dyDescent="0.3">
      <c r="A1951" s="3">
        <v>35663</v>
      </c>
      <c r="B1951">
        <v>1.0649999999999999</v>
      </c>
    </row>
    <row r="1952" spans="1:2" x14ac:dyDescent="0.3">
      <c r="A1952" s="3">
        <v>35664</v>
      </c>
      <c r="B1952">
        <v>1.0796999999999999</v>
      </c>
    </row>
    <row r="1953" spans="1:2" x14ac:dyDescent="0.3">
      <c r="A1953" s="3">
        <v>35668</v>
      </c>
      <c r="B1953">
        <v>1.0892999999999999</v>
      </c>
    </row>
    <row r="1954" spans="1:2" x14ac:dyDescent="0.3">
      <c r="A1954" s="3">
        <v>35669</v>
      </c>
      <c r="B1954">
        <v>1.0833999999999999</v>
      </c>
    </row>
    <row r="1955" spans="1:2" x14ac:dyDescent="0.3">
      <c r="A1955" s="3">
        <v>35670</v>
      </c>
      <c r="B1955">
        <v>1.0915999999999999</v>
      </c>
    </row>
    <row r="1956" spans="1:2" x14ac:dyDescent="0.3">
      <c r="A1956" s="3">
        <v>35671</v>
      </c>
      <c r="B1956">
        <v>1.0887</v>
      </c>
    </row>
    <row r="1957" spans="1:2" x14ac:dyDescent="0.3">
      <c r="A1957" s="3">
        <v>35674</v>
      </c>
      <c r="B1957">
        <v>1.0832999999999999</v>
      </c>
    </row>
    <row r="1958" spans="1:2" x14ac:dyDescent="0.3">
      <c r="A1958" s="3">
        <v>35675</v>
      </c>
      <c r="B1958">
        <v>1.0708</v>
      </c>
    </row>
    <row r="1959" spans="1:2" x14ac:dyDescent="0.3">
      <c r="A1959" s="3">
        <v>35676</v>
      </c>
      <c r="B1959">
        <v>1.0788</v>
      </c>
    </row>
    <row r="1960" spans="1:2" x14ac:dyDescent="0.3">
      <c r="A1960" s="3">
        <v>35677</v>
      </c>
      <c r="B1960">
        <v>1.0791999999999999</v>
      </c>
    </row>
    <row r="1961" spans="1:2" x14ac:dyDescent="0.3">
      <c r="A1961" s="3">
        <v>35678</v>
      </c>
      <c r="B1961">
        <v>1.0859000000000001</v>
      </c>
    </row>
    <row r="1962" spans="1:2" x14ac:dyDescent="0.3">
      <c r="A1962" s="3">
        <v>35681</v>
      </c>
      <c r="B1962">
        <v>1.0840000000000001</v>
      </c>
    </row>
    <row r="1963" spans="1:2" x14ac:dyDescent="0.3">
      <c r="A1963" s="3">
        <v>35682</v>
      </c>
      <c r="B1963">
        <v>1.0834999999999999</v>
      </c>
    </row>
    <row r="1964" spans="1:2" x14ac:dyDescent="0.3">
      <c r="A1964" s="3">
        <v>35683</v>
      </c>
      <c r="B1964">
        <v>1.0891999999999999</v>
      </c>
    </row>
    <row r="1965" spans="1:2" x14ac:dyDescent="0.3">
      <c r="A1965" s="3">
        <v>35684</v>
      </c>
      <c r="B1965">
        <v>1.0952999999999999</v>
      </c>
    </row>
    <row r="1966" spans="1:2" x14ac:dyDescent="0.3">
      <c r="A1966" s="3">
        <v>35685</v>
      </c>
      <c r="B1966">
        <v>1.1082000000000001</v>
      </c>
    </row>
    <row r="1967" spans="1:2" x14ac:dyDescent="0.3">
      <c r="A1967" s="3">
        <v>35688</v>
      </c>
      <c r="B1967">
        <v>1.113</v>
      </c>
    </row>
    <row r="1968" spans="1:2" x14ac:dyDescent="0.3">
      <c r="A1968" s="3">
        <v>35689</v>
      </c>
      <c r="B1968">
        <v>1.1099000000000001</v>
      </c>
    </row>
    <row r="1969" spans="1:2" x14ac:dyDescent="0.3">
      <c r="A1969" s="3">
        <v>35690</v>
      </c>
      <c r="B1969">
        <v>1.1100000000000001</v>
      </c>
    </row>
    <row r="1970" spans="1:2" x14ac:dyDescent="0.3">
      <c r="A1970" s="3">
        <v>35691</v>
      </c>
      <c r="B1970">
        <v>1.1083000000000001</v>
      </c>
    </row>
    <row r="1971" spans="1:2" x14ac:dyDescent="0.3">
      <c r="A1971" s="3">
        <v>35692</v>
      </c>
      <c r="B1971">
        <v>1.1078000000000001</v>
      </c>
    </row>
    <row r="1972" spans="1:2" x14ac:dyDescent="0.3">
      <c r="A1972" s="3">
        <v>35695</v>
      </c>
      <c r="B1972">
        <v>1.0942000000000001</v>
      </c>
    </row>
    <row r="1973" spans="1:2" x14ac:dyDescent="0.3">
      <c r="A1973" s="3">
        <v>35696</v>
      </c>
      <c r="B1973">
        <v>1.0932999999999999</v>
      </c>
    </row>
    <row r="1974" spans="1:2" x14ac:dyDescent="0.3">
      <c r="A1974" s="3">
        <v>35697</v>
      </c>
      <c r="B1974">
        <v>1.1078999999999999</v>
      </c>
    </row>
    <row r="1975" spans="1:2" x14ac:dyDescent="0.3">
      <c r="A1975" s="3">
        <v>35698</v>
      </c>
      <c r="B1975">
        <v>1.1097999999999999</v>
      </c>
    </row>
    <row r="1976" spans="1:2" x14ac:dyDescent="0.3">
      <c r="A1976" s="3">
        <v>35699</v>
      </c>
      <c r="B1976">
        <v>1.1115999999999999</v>
      </c>
    </row>
    <row r="1977" spans="1:2" x14ac:dyDescent="0.3">
      <c r="A1977" s="3">
        <v>35702</v>
      </c>
      <c r="B1977">
        <v>1.1147</v>
      </c>
    </row>
    <row r="1978" spans="1:2" x14ac:dyDescent="0.3">
      <c r="A1978" s="3">
        <v>35703</v>
      </c>
      <c r="B1978">
        <v>1.1106</v>
      </c>
    </row>
    <row r="1979" spans="1:2" x14ac:dyDescent="0.3">
      <c r="A1979" s="3">
        <v>35704</v>
      </c>
      <c r="B1979">
        <v>1.1041000000000001</v>
      </c>
    </row>
    <row r="1980" spans="1:2" x14ac:dyDescent="0.3">
      <c r="A1980" s="3">
        <v>35705</v>
      </c>
      <c r="B1980">
        <v>1.1095999999999999</v>
      </c>
    </row>
    <row r="1981" spans="1:2" x14ac:dyDescent="0.3">
      <c r="A1981" s="3">
        <v>35706</v>
      </c>
      <c r="B1981">
        <v>1.1118999999999999</v>
      </c>
    </row>
    <row r="1982" spans="1:2" x14ac:dyDescent="0.3">
      <c r="A1982" s="3">
        <v>35709</v>
      </c>
      <c r="B1982">
        <v>1.1125</v>
      </c>
    </row>
    <row r="1983" spans="1:2" x14ac:dyDescent="0.3">
      <c r="A1983" s="3">
        <v>35710</v>
      </c>
      <c r="B1983">
        <v>1.1169</v>
      </c>
    </row>
    <row r="1984" spans="1:2" x14ac:dyDescent="0.3">
      <c r="A1984" s="3">
        <v>35711</v>
      </c>
      <c r="B1984">
        <v>1.1176999999999999</v>
      </c>
    </row>
    <row r="1985" spans="1:2" x14ac:dyDescent="0.3">
      <c r="A1985" s="3">
        <v>35712</v>
      </c>
      <c r="B1985">
        <v>1.1259999999999999</v>
      </c>
    </row>
    <row r="1986" spans="1:2" x14ac:dyDescent="0.3">
      <c r="A1986" s="3">
        <v>35713</v>
      </c>
      <c r="B1986">
        <v>1.1191</v>
      </c>
    </row>
    <row r="1987" spans="1:2" x14ac:dyDescent="0.3">
      <c r="A1987" s="3">
        <v>35716</v>
      </c>
      <c r="B1987">
        <v>1.1194</v>
      </c>
    </row>
    <row r="1988" spans="1:2" x14ac:dyDescent="0.3">
      <c r="A1988" s="3">
        <v>35717</v>
      </c>
      <c r="B1988">
        <v>1.1171</v>
      </c>
    </row>
    <row r="1989" spans="1:2" x14ac:dyDescent="0.3">
      <c r="A1989" s="3">
        <v>35718</v>
      </c>
      <c r="B1989">
        <v>1.1206</v>
      </c>
    </row>
    <row r="1990" spans="1:2" x14ac:dyDescent="0.3">
      <c r="A1990" s="3">
        <v>35719</v>
      </c>
      <c r="B1990">
        <v>1.1249</v>
      </c>
    </row>
    <row r="1991" spans="1:2" x14ac:dyDescent="0.3">
      <c r="A1991" s="3">
        <v>35720</v>
      </c>
      <c r="B1991">
        <v>1.1094999999999999</v>
      </c>
    </row>
    <row r="1992" spans="1:2" x14ac:dyDescent="0.3">
      <c r="A1992" s="3">
        <v>35723</v>
      </c>
      <c r="B1992">
        <v>1.1080000000000001</v>
      </c>
    </row>
    <row r="1993" spans="1:2" x14ac:dyDescent="0.3">
      <c r="A1993" s="3">
        <v>35724</v>
      </c>
      <c r="B1993">
        <v>1.0999000000000001</v>
      </c>
    </row>
    <row r="1994" spans="1:2" x14ac:dyDescent="0.3">
      <c r="A1994" s="3">
        <v>35725</v>
      </c>
      <c r="B1994">
        <v>1.1021000000000001</v>
      </c>
    </row>
    <row r="1995" spans="1:2" x14ac:dyDescent="0.3">
      <c r="A1995" s="3">
        <v>35726</v>
      </c>
      <c r="B1995">
        <v>1.1062000000000001</v>
      </c>
    </row>
    <row r="1996" spans="1:2" x14ac:dyDescent="0.3">
      <c r="A1996" s="3">
        <v>35727</v>
      </c>
      <c r="B1996">
        <v>1.1035999999999999</v>
      </c>
    </row>
    <row r="1997" spans="1:2" x14ac:dyDescent="0.3">
      <c r="A1997" s="3">
        <v>35730</v>
      </c>
      <c r="B1997">
        <v>1.1153</v>
      </c>
    </row>
    <row r="1998" spans="1:2" x14ac:dyDescent="0.3">
      <c r="A1998" s="3">
        <v>35731</v>
      </c>
      <c r="B1998">
        <v>1.1366000000000001</v>
      </c>
    </row>
    <row r="1999" spans="1:2" x14ac:dyDescent="0.3">
      <c r="A1999" s="3">
        <v>35732</v>
      </c>
      <c r="B1999">
        <v>1.1261000000000001</v>
      </c>
    </row>
    <row r="2000" spans="1:2" x14ac:dyDescent="0.3">
      <c r="A2000" s="3">
        <v>35733</v>
      </c>
      <c r="B2000">
        <v>1.1379999999999999</v>
      </c>
    </row>
    <row r="2001" spans="1:2" x14ac:dyDescent="0.3">
      <c r="A2001" s="3">
        <v>35734</v>
      </c>
      <c r="B2001">
        <v>1.1388</v>
      </c>
    </row>
    <row r="2002" spans="1:2" x14ac:dyDescent="0.3">
      <c r="A2002" s="3">
        <v>35737</v>
      </c>
      <c r="B2002">
        <v>1.1298999999999999</v>
      </c>
    </row>
    <row r="2003" spans="1:2" x14ac:dyDescent="0.3">
      <c r="A2003" s="3">
        <v>35738</v>
      </c>
      <c r="B2003">
        <v>1.1398999999999999</v>
      </c>
    </row>
    <row r="2004" spans="1:2" x14ac:dyDescent="0.3">
      <c r="A2004" s="3">
        <v>35739</v>
      </c>
      <c r="B2004">
        <v>1.1384000000000001</v>
      </c>
    </row>
    <row r="2005" spans="1:2" x14ac:dyDescent="0.3">
      <c r="A2005" s="3">
        <v>35740</v>
      </c>
      <c r="B2005">
        <v>1.1400000000000001</v>
      </c>
    </row>
    <row r="2006" spans="1:2" x14ac:dyDescent="0.3">
      <c r="A2006" s="3">
        <v>35741</v>
      </c>
      <c r="B2006">
        <v>1.1496</v>
      </c>
    </row>
    <row r="2007" spans="1:2" x14ac:dyDescent="0.3">
      <c r="A2007" s="3">
        <v>35744</v>
      </c>
      <c r="B2007">
        <v>1.1461000000000001</v>
      </c>
    </row>
    <row r="2008" spans="1:2" x14ac:dyDescent="0.3">
      <c r="A2008" s="3">
        <v>35745</v>
      </c>
      <c r="B2008">
        <v>1.1459999999999999</v>
      </c>
    </row>
    <row r="2009" spans="1:2" x14ac:dyDescent="0.3">
      <c r="A2009" s="3">
        <v>35746</v>
      </c>
      <c r="B2009">
        <v>1.1383000000000001</v>
      </c>
    </row>
    <row r="2010" spans="1:2" x14ac:dyDescent="0.3">
      <c r="A2010" s="3">
        <v>35747</v>
      </c>
      <c r="B2010">
        <v>1.1386000000000001</v>
      </c>
    </row>
    <row r="2011" spans="1:2" x14ac:dyDescent="0.3">
      <c r="A2011" s="3">
        <v>35748</v>
      </c>
      <c r="B2011">
        <v>1.1335</v>
      </c>
    </row>
    <row r="2012" spans="1:2" x14ac:dyDescent="0.3">
      <c r="A2012" s="3">
        <v>35751</v>
      </c>
      <c r="B2012">
        <v>1.1316999999999999</v>
      </c>
    </row>
    <row r="2013" spans="1:2" x14ac:dyDescent="0.3">
      <c r="A2013" s="3">
        <v>35752</v>
      </c>
      <c r="B2013">
        <v>1.1374</v>
      </c>
    </row>
    <row r="2014" spans="1:2" x14ac:dyDescent="0.3">
      <c r="A2014" s="3">
        <v>35753</v>
      </c>
      <c r="B2014">
        <v>1.1323000000000001</v>
      </c>
    </row>
    <row r="2015" spans="1:2" x14ac:dyDescent="0.3">
      <c r="A2015" s="3">
        <v>35754</v>
      </c>
      <c r="B2015">
        <v>1.133</v>
      </c>
    </row>
    <row r="2016" spans="1:2" x14ac:dyDescent="0.3">
      <c r="A2016" s="3">
        <v>35755</v>
      </c>
      <c r="B2016">
        <v>1.1221000000000001</v>
      </c>
    </row>
    <row r="2017" spans="1:2" x14ac:dyDescent="0.3">
      <c r="A2017" s="3">
        <v>35758</v>
      </c>
      <c r="B2017">
        <v>1.1303000000000001</v>
      </c>
    </row>
    <row r="2018" spans="1:2" x14ac:dyDescent="0.3">
      <c r="A2018" s="3">
        <v>35759</v>
      </c>
      <c r="B2018">
        <v>1.125</v>
      </c>
    </row>
    <row r="2019" spans="1:2" x14ac:dyDescent="0.3">
      <c r="A2019" s="3">
        <v>35760</v>
      </c>
      <c r="B2019">
        <v>1.115</v>
      </c>
    </row>
    <row r="2020" spans="1:2" x14ac:dyDescent="0.3">
      <c r="A2020" s="3">
        <v>35761</v>
      </c>
      <c r="B2020">
        <v>1.1120000000000001</v>
      </c>
    </row>
    <row r="2021" spans="1:2" x14ac:dyDescent="0.3">
      <c r="A2021" s="3">
        <v>35762</v>
      </c>
      <c r="B2021">
        <v>1.1124000000000001</v>
      </c>
    </row>
    <row r="2022" spans="1:2" x14ac:dyDescent="0.3">
      <c r="A2022" s="3">
        <v>35765</v>
      </c>
      <c r="B2022">
        <v>1.1039000000000001</v>
      </c>
    </row>
    <row r="2023" spans="1:2" x14ac:dyDescent="0.3">
      <c r="A2023" s="3">
        <v>35766</v>
      </c>
      <c r="B2023">
        <v>1.1055999999999999</v>
      </c>
    </row>
    <row r="2024" spans="1:2" x14ac:dyDescent="0.3">
      <c r="A2024" s="3">
        <v>35767</v>
      </c>
      <c r="B2024">
        <v>1.1093</v>
      </c>
    </row>
    <row r="2025" spans="1:2" x14ac:dyDescent="0.3">
      <c r="A2025" s="3">
        <v>35768</v>
      </c>
      <c r="B2025">
        <v>1.1082000000000001</v>
      </c>
    </row>
    <row r="2026" spans="1:2" x14ac:dyDescent="0.3">
      <c r="A2026" s="3">
        <v>35769</v>
      </c>
      <c r="B2026">
        <v>1.1008</v>
      </c>
    </row>
    <row r="2027" spans="1:2" x14ac:dyDescent="0.3">
      <c r="A2027" s="3">
        <v>35772</v>
      </c>
      <c r="B2027">
        <v>1.0969</v>
      </c>
    </row>
    <row r="2028" spans="1:2" x14ac:dyDescent="0.3">
      <c r="A2028" s="3">
        <v>35773</v>
      </c>
      <c r="B2028">
        <v>1.0934999999999999</v>
      </c>
    </row>
    <row r="2029" spans="1:2" x14ac:dyDescent="0.3">
      <c r="A2029" s="3">
        <v>35774</v>
      </c>
      <c r="B2029">
        <v>1.1005</v>
      </c>
    </row>
    <row r="2030" spans="1:2" x14ac:dyDescent="0.3">
      <c r="A2030" s="3">
        <v>35775</v>
      </c>
      <c r="B2030">
        <v>1.1061000000000001</v>
      </c>
    </row>
    <row r="2031" spans="1:2" x14ac:dyDescent="0.3">
      <c r="A2031" s="3">
        <v>35776</v>
      </c>
      <c r="B2031">
        <v>1.1060000000000001</v>
      </c>
    </row>
    <row r="2032" spans="1:2" x14ac:dyDescent="0.3">
      <c r="A2032" s="3">
        <v>35779</v>
      </c>
      <c r="B2032">
        <v>1.1078000000000001</v>
      </c>
    </row>
    <row r="2033" spans="1:2" x14ac:dyDescent="0.3">
      <c r="A2033" s="3">
        <v>35780</v>
      </c>
      <c r="B2033">
        <v>1.0988</v>
      </c>
    </row>
    <row r="2034" spans="1:2" x14ac:dyDescent="0.3">
      <c r="A2034" s="3">
        <v>35781</v>
      </c>
      <c r="B2034">
        <v>1.1063000000000001</v>
      </c>
    </row>
    <row r="2035" spans="1:2" x14ac:dyDescent="0.3">
      <c r="A2035" s="3">
        <v>35782</v>
      </c>
      <c r="B2035">
        <v>1.1061000000000001</v>
      </c>
    </row>
    <row r="2036" spans="1:2" x14ac:dyDescent="0.3">
      <c r="A2036" s="3">
        <v>35783</v>
      </c>
      <c r="B2036">
        <v>1.1084000000000001</v>
      </c>
    </row>
    <row r="2037" spans="1:2" x14ac:dyDescent="0.3">
      <c r="A2037" s="3">
        <v>35786</v>
      </c>
      <c r="B2037">
        <v>1.1013999999999999</v>
      </c>
    </row>
    <row r="2038" spans="1:2" x14ac:dyDescent="0.3">
      <c r="A2038" s="3">
        <v>35787</v>
      </c>
      <c r="B2038">
        <v>1.1055999999999999</v>
      </c>
    </row>
    <row r="2039" spans="1:2" x14ac:dyDescent="0.3">
      <c r="A2039" s="3">
        <v>35788</v>
      </c>
      <c r="B2039">
        <v>1.1056999999999999</v>
      </c>
    </row>
    <row r="2040" spans="1:2" x14ac:dyDescent="0.3">
      <c r="A2040" s="3">
        <v>35793</v>
      </c>
      <c r="B2040">
        <v>1.0985</v>
      </c>
    </row>
    <row r="2041" spans="1:2" x14ac:dyDescent="0.3">
      <c r="A2041" s="3">
        <v>35794</v>
      </c>
      <c r="B2041">
        <v>1.0945</v>
      </c>
    </row>
    <row r="2042" spans="1:2" x14ac:dyDescent="0.3">
      <c r="A2042" s="3">
        <v>35795</v>
      </c>
      <c r="B2042">
        <v>1.0909</v>
      </c>
    </row>
    <row r="2043" spans="1:2" x14ac:dyDescent="0.3">
      <c r="A2043" s="3">
        <v>35797</v>
      </c>
      <c r="B2043">
        <v>1.0866</v>
      </c>
    </row>
    <row r="2044" spans="1:2" x14ac:dyDescent="0.3">
      <c r="A2044" s="3">
        <v>35800</v>
      </c>
      <c r="B2044">
        <v>1.0775999999999999</v>
      </c>
    </row>
    <row r="2045" spans="1:2" x14ac:dyDescent="0.3">
      <c r="A2045" s="3">
        <v>35801</v>
      </c>
      <c r="B2045">
        <v>1.0753999999999999</v>
      </c>
    </row>
    <row r="2046" spans="1:2" x14ac:dyDescent="0.3">
      <c r="A2046" s="3">
        <v>35802</v>
      </c>
      <c r="B2046">
        <v>1.0732999999999999</v>
      </c>
    </row>
    <row r="2047" spans="1:2" x14ac:dyDescent="0.3">
      <c r="A2047" s="3">
        <v>35803</v>
      </c>
      <c r="B2047">
        <v>1.0784</v>
      </c>
    </row>
    <row r="2048" spans="1:2" x14ac:dyDescent="0.3">
      <c r="A2048" s="3">
        <v>35804</v>
      </c>
      <c r="B2048">
        <v>1.0764</v>
      </c>
    </row>
    <row r="2049" spans="1:2" x14ac:dyDescent="0.3">
      <c r="A2049" s="3">
        <v>35807</v>
      </c>
      <c r="B2049">
        <v>1.0769</v>
      </c>
    </row>
    <row r="2050" spans="1:2" x14ac:dyDescent="0.3">
      <c r="A2050" s="3">
        <v>35808</v>
      </c>
      <c r="B2050">
        <v>1.0754999999999999</v>
      </c>
    </row>
    <row r="2051" spans="1:2" x14ac:dyDescent="0.3">
      <c r="A2051" s="3">
        <v>35809</v>
      </c>
      <c r="B2051">
        <v>1.0749</v>
      </c>
    </row>
    <row r="2052" spans="1:2" x14ac:dyDescent="0.3">
      <c r="A2052" s="3">
        <v>35810</v>
      </c>
      <c r="B2052">
        <v>1.0699000000000001</v>
      </c>
    </row>
    <row r="2053" spans="1:2" x14ac:dyDescent="0.3">
      <c r="A2053" s="3">
        <v>35811</v>
      </c>
      <c r="B2053">
        <v>1.0719000000000001</v>
      </c>
    </row>
    <row r="2054" spans="1:2" x14ac:dyDescent="0.3">
      <c r="A2054" s="3">
        <v>35814</v>
      </c>
      <c r="B2054">
        <v>1.0669</v>
      </c>
    </row>
    <row r="2055" spans="1:2" x14ac:dyDescent="0.3">
      <c r="A2055" s="3">
        <v>35815</v>
      </c>
      <c r="B2055">
        <v>1.0646</v>
      </c>
    </row>
    <row r="2056" spans="1:2" x14ac:dyDescent="0.3">
      <c r="A2056" s="3">
        <v>35816</v>
      </c>
      <c r="B2056">
        <v>1.0722</v>
      </c>
    </row>
    <row r="2057" spans="1:2" x14ac:dyDescent="0.3">
      <c r="A2057" s="3">
        <v>35817</v>
      </c>
      <c r="B2057">
        <v>1.0868</v>
      </c>
    </row>
    <row r="2058" spans="1:2" x14ac:dyDescent="0.3">
      <c r="A2058" s="3">
        <v>35818</v>
      </c>
      <c r="B2058">
        <v>1.1002000000000001</v>
      </c>
    </row>
    <row r="2059" spans="1:2" x14ac:dyDescent="0.3">
      <c r="A2059" s="3">
        <v>35821</v>
      </c>
      <c r="B2059">
        <v>1.0946</v>
      </c>
    </row>
    <row r="2060" spans="1:2" x14ac:dyDescent="0.3">
      <c r="A2060" s="3">
        <v>35822</v>
      </c>
      <c r="B2060">
        <v>1.0937000000000001</v>
      </c>
    </row>
    <row r="2061" spans="1:2" x14ac:dyDescent="0.3">
      <c r="A2061" s="3">
        <v>35823</v>
      </c>
      <c r="B2061">
        <v>1.0843</v>
      </c>
    </row>
    <row r="2062" spans="1:2" x14ac:dyDescent="0.3">
      <c r="A2062" s="3">
        <v>35824</v>
      </c>
      <c r="B2062">
        <v>1.0734999999999999</v>
      </c>
    </row>
    <row r="2063" spans="1:2" x14ac:dyDescent="0.3">
      <c r="A2063" s="3">
        <v>35825</v>
      </c>
      <c r="B2063">
        <v>1.0708</v>
      </c>
    </row>
    <row r="2064" spans="1:2" x14ac:dyDescent="0.3">
      <c r="A2064" s="3">
        <v>35828</v>
      </c>
      <c r="B2064">
        <v>1.0746</v>
      </c>
    </row>
    <row r="2065" spans="1:2" x14ac:dyDescent="0.3">
      <c r="A2065" s="3">
        <v>35829</v>
      </c>
      <c r="B2065">
        <v>1.0762</v>
      </c>
    </row>
    <row r="2066" spans="1:2" x14ac:dyDescent="0.3">
      <c r="A2066" s="3">
        <v>35830</v>
      </c>
      <c r="B2066">
        <v>1.0825</v>
      </c>
    </row>
    <row r="2067" spans="1:2" x14ac:dyDescent="0.3">
      <c r="A2067" s="3">
        <v>35831</v>
      </c>
      <c r="B2067">
        <v>1.0942000000000001</v>
      </c>
    </row>
    <row r="2068" spans="1:2" x14ac:dyDescent="0.3">
      <c r="A2068" s="3">
        <v>35832</v>
      </c>
      <c r="B2068">
        <v>1.0913999999999999</v>
      </c>
    </row>
    <row r="2069" spans="1:2" x14ac:dyDescent="0.3">
      <c r="A2069" s="3">
        <v>35835</v>
      </c>
      <c r="B2069">
        <v>1.0790999999999999</v>
      </c>
    </row>
    <row r="2070" spans="1:2" x14ac:dyDescent="0.3">
      <c r="A2070" s="3">
        <v>35836</v>
      </c>
      <c r="B2070">
        <v>1.0820000000000001</v>
      </c>
    </row>
    <row r="2071" spans="1:2" x14ac:dyDescent="0.3">
      <c r="A2071" s="3">
        <v>35837</v>
      </c>
      <c r="B2071">
        <v>1.0751999999999999</v>
      </c>
    </row>
    <row r="2072" spans="1:2" x14ac:dyDescent="0.3">
      <c r="A2072" s="3">
        <v>35838</v>
      </c>
      <c r="B2072">
        <v>1.0813999999999999</v>
      </c>
    </row>
    <row r="2073" spans="1:2" x14ac:dyDescent="0.3">
      <c r="A2073" s="3">
        <v>35839</v>
      </c>
      <c r="B2073">
        <v>1.0732999999999999</v>
      </c>
    </row>
    <row r="2074" spans="1:2" x14ac:dyDescent="0.3">
      <c r="A2074" s="3">
        <v>35842</v>
      </c>
      <c r="B2074">
        <v>1.0762</v>
      </c>
    </row>
    <row r="2075" spans="1:2" x14ac:dyDescent="0.3">
      <c r="A2075" s="3">
        <v>35843</v>
      </c>
      <c r="B2075">
        <v>1.0729</v>
      </c>
    </row>
    <row r="2076" spans="1:2" x14ac:dyDescent="0.3">
      <c r="A2076" s="3">
        <v>35844</v>
      </c>
      <c r="B2076">
        <v>1.0760000000000001</v>
      </c>
    </row>
    <row r="2077" spans="1:2" x14ac:dyDescent="0.3">
      <c r="A2077" s="3">
        <v>35845</v>
      </c>
      <c r="B2077">
        <v>1.0732999999999999</v>
      </c>
    </row>
    <row r="2078" spans="1:2" x14ac:dyDescent="0.3">
      <c r="A2078" s="3">
        <v>35846</v>
      </c>
      <c r="B2078">
        <v>1.0743</v>
      </c>
    </row>
    <row r="2079" spans="1:2" x14ac:dyDescent="0.3">
      <c r="A2079" s="3">
        <v>35849</v>
      </c>
      <c r="B2079">
        <v>1.0880000000000001</v>
      </c>
    </row>
    <row r="2080" spans="1:2" x14ac:dyDescent="0.3">
      <c r="A2080" s="3">
        <v>35850</v>
      </c>
      <c r="B2080">
        <v>1.0865</v>
      </c>
    </row>
    <row r="2081" spans="1:2" x14ac:dyDescent="0.3">
      <c r="A2081" s="3">
        <v>35851</v>
      </c>
      <c r="B2081">
        <v>1.0803</v>
      </c>
    </row>
    <row r="2082" spans="1:2" x14ac:dyDescent="0.3">
      <c r="A2082" s="3">
        <v>35852</v>
      </c>
      <c r="B2082">
        <v>1.0796000000000001</v>
      </c>
    </row>
    <row r="2083" spans="1:2" x14ac:dyDescent="0.3">
      <c r="A2083" s="3">
        <v>35853</v>
      </c>
      <c r="B2083">
        <v>1.0784</v>
      </c>
    </row>
    <row r="2084" spans="1:2" x14ac:dyDescent="0.3">
      <c r="A2084" s="3">
        <v>35856</v>
      </c>
      <c r="B2084">
        <v>1.0805</v>
      </c>
    </row>
    <row r="2085" spans="1:2" x14ac:dyDescent="0.3">
      <c r="A2085" s="3">
        <v>35857</v>
      </c>
      <c r="B2085">
        <v>1.0825</v>
      </c>
    </row>
    <row r="2086" spans="1:2" x14ac:dyDescent="0.3">
      <c r="A2086" s="3">
        <v>35858</v>
      </c>
      <c r="B2086">
        <v>1.0764</v>
      </c>
    </row>
    <row r="2087" spans="1:2" x14ac:dyDescent="0.3">
      <c r="A2087" s="3">
        <v>35859</v>
      </c>
      <c r="B2087">
        <v>1.0708</v>
      </c>
    </row>
    <row r="2088" spans="1:2" x14ac:dyDescent="0.3">
      <c r="A2088" s="3">
        <v>35860</v>
      </c>
      <c r="B2088">
        <v>1.069</v>
      </c>
    </row>
    <row r="2089" spans="1:2" x14ac:dyDescent="0.3">
      <c r="A2089" s="3">
        <v>35863</v>
      </c>
      <c r="B2089">
        <v>1.0716000000000001</v>
      </c>
    </row>
    <row r="2090" spans="1:2" x14ac:dyDescent="0.3">
      <c r="A2090" s="3">
        <v>35864</v>
      </c>
      <c r="B2090">
        <v>1.0692999999999999</v>
      </c>
    </row>
    <row r="2091" spans="1:2" x14ac:dyDescent="0.3">
      <c r="A2091" s="3">
        <v>35865</v>
      </c>
      <c r="B2091">
        <v>1.0660000000000001</v>
      </c>
    </row>
    <row r="2092" spans="1:2" x14ac:dyDescent="0.3">
      <c r="A2092" s="3">
        <v>35866</v>
      </c>
      <c r="B2092">
        <v>1.0711999999999999</v>
      </c>
    </row>
    <row r="2093" spans="1:2" x14ac:dyDescent="0.3">
      <c r="A2093" s="3">
        <v>35867</v>
      </c>
      <c r="B2093">
        <v>1.0779000000000001</v>
      </c>
    </row>
    <row r="2094" spans="1:2" x14ac:dyDescent="0.3">
      <c r="A2094" s="3">
        <v>35870</v>
      </c>
      <c r="B2094">
        <v>1.0751999999999999</v>
      </c>
    </row>
    <row r="2095" spans="1:2" x14ac:dyDescent="0.3">
      <c r="A2095" s="3">
        <v>35871</v>
      </c>
      <c r="B2095">
        <v>1.0792999999999999</v>
      </c>
    </row>
    <row r="2096" spans="1:2" x14ac:dyDescent="0.3">
      <c r="A2096" s="3">
        <v>35872</v>
      </c>
      <c r="B2096">
        <v>1.0723</v>
      </c>
    </row>
    <row r="2097" spans="1:2" x14ac:dyDescent="0.3">
      <c r="A2097" s="3">
        <v>35873</v>
      </c>
      <c r="B2097">
        <v>1.0718000000000001</v>
      </c>
    </row>
    <row r="2098" spans="1:2" x14ac:dyDescent="0.3">
      <c r="A2098" s="3">
        <v>35874</v>
      </c>
      <c r="B2098">
        <v>1.0680000000000001</v>
      </c>
    </row>
    <row r="2099" spans="1:2" x14ac:dyDescent="0.3">
      <c r="A2099" s="3">
        <v>35877</v>
      </c>
      <c r="B2099">
        <v>1.071</v>
      </c>
    </row>
    <row r="2100" spans="1:2" x14ac:dyDescent="0.3">
      <c r="A2100" s="3">
        <v>35878</v>
      </c>
      <c r="B2100">
        <v>1.0703</v>
      </c>
    </row>
    <row r="2101" spans="1:2" x14ac:dyDescent="0.3">
      <c r="A2101" s="3">
        <v>35879</v>
      </c>
      <c r="B2101">
        <v>1.0718000000000001</v>
      </c>
    </row>
    <row r="2102" spans="1:2" x14ac:dyDescent="0.3">
      <c r="A2102" s="3">
        <v>35880</v>
      </c>
      <c r="B2102">
        <v>1.0739000000000001</v>
      </c>
    </row>
    <row r="2103" spans="1:2" x14ac:dyDescent="0.3">
      <c r="A2103" s="3">
        <v>35881</v>
      </c>
      <c r="B2103">
        <v>1.0709</v>
      </c>
    </row>
    <row r="2104" spans="1:2" x14ac:dyDescent="0.3">
      <c r="A2104" s="3">
        <v>35884</v>
      </c>
      <c r="B2104">
        <v>1.0615000000000001</v>
      </c>
    </row>
    <row r="2105" spans="1:2" x14ac:dyDescent="0.3">
      <c r="A2105" s="3">
        <v>35885</v>
      </c>
      <c r="B2105">
        <v>1.0589</v>
      </c>
    </row>
    <row r="2106" spans="1:2" x14ac:dyDescent="0.3">
      <c r="A2106" s="3">
        <v>35886</v>
      </c>
      <c r="B2106">
        <v>1.0588</v>
      </c>
    </row>
    <row r="2107" spans="1:2" x14ac:dyDescent="0.3">
      <c r="A2107" s="3">
        <v>35887</v>
      </c>
      <c r="B2107">
        <v>1.0589999999999999</v>
      </c>
    </row>
    <row r="2108" spans="1:2" x14ac:dyDescent="0.3">
      <c r="A2108" s="3">
        <v>35888</v>
      </c>
      <c r="B2108">
        <v>1.0596000000000001</v>
      </c>
    </row>
    <row r="2109" spans="1:2" x14ac:dyDescent="0.3">
      <c r="A2109" s="3">
        <v>35891</v>
      </c>
      <c r="B2109">
        <v>1.0623</v>
      </c>
    </row>
    <row r="2110" spans="1:2" x14ac:dyDescent="0.3">
      <c r="A2110" s="3">
        <v>35892</v>
      </c>
      <c r="B2110">
        <v>1.0646</v>
      </c>
    </row>
    <row r="2111" spans="1:2" x14ac:dyDescent="0.3">
      <c r="A2111" s="3">
        <v>35893</v>
      </c>
      <c r="B2111">
        <v>1.073</v>
      </c>
    </row>
    <row r="2112" spans="1:2" x14ac:dyDescent="0.3">
      <c r="A2112" s="3">
        <v>35894</v>
      </c>
      <c r="B2112">
        <v>1.0769</v>
      </c>
    </row>
    <row r="2113" spans="1:2" x14ac:dyDescent="0.3">
      <c r="A2113" s="3">
        <v>35899</v>
      </c>
      <c r="B2113">
        <v>1.0848</v>
      </c>
    </row>
    <row r="2114" spans="1:2" x14ac:dyDescent="0.3">
      <c r="A2114" s="3">
        <v>35900</v>
      </c>
      <c r="B2114">
        <v>1.0889</v>
      </c>
    </row>
    <row r="2115" spans="1:2" x14ac:dyDescent="0.3">
      <c r="A2115" s="3">
        <v>35901</v>
      </c>
      <c r="B2115">
        <v>1.0827</v>
      </c>
    </row>
    <row r="2116" spans="1:2" x14ac:dyDescent="0.3">
      <c r="A2116" s="3">
        <v>35902</v>
      </c>
      <c r="B2116">
        <v>1.0825</v>
      </c>
    </row>
    <row r="2117" spans="1:2" x14ac:dyDescent="0.3">
      <c r="A2117" s="3">
        <v>35905</v>
      </c>
      <c r="B2117">
        <v>1.0854999999999999</v>
      </c>
    </row>
    <row r="2118" spans="1:2" x14ac:dyDescent="0.3">
      <c r="A2118" s="3">
        <v>35906</v>
      </c>
      <c r="B2118">
        <v>1.0928</v>
      </c>
    </row>
    <row r="2119" spans="1:2" x14ac:dyDescent="0.3">
      <c r="A2119" s="3">
        <v>35907</v>
      </c>
      <c r="B2119">
        <v>1.0921000000000001</v>
      </c>
    </row>
    <row r="2120" spans="1:2" x14ac:dyDescent="0.3">
      <c r="A2120" s="3">
        <v>35908</v>
      </c>
      <c r="B2120">
        <v>1.0881000000000001</v>
      </c>
    </row>
    <row r="2121" spans="1:2" x14ac:dyDescent="0.3">
      <c r="A2121" s="3">
        <v>35909</v>
      </c>
      <c r="B2121">
        <v>1.0904</v>
      </c>
    </row>
    <row r="2122" spans="1:2" x14ac:dyDescent="0.3">
      <c r="A2122" s="3">
        <v>35912</v>
      </c>
      <c r="B2122">
        <v>1.0934999999999999</v>
      </c>
    </row>
    <row r="2123" spans="1:2" x14ac:dyDescent="0.3">
      <c r="A2123" s="3">
        <v>35913</v>
      </c>
      <c r="B2123">
        <v>1.0902000000000001</v>
      </c>
    </row>
    <row r="2124" spans="1:2" x14ac:dyDescent="0.3">
      <c r="A2124" s="3">
        <v>35914</v>
      </c>
      <c r="B2124">
        <v>1.0911</v>
      </c>
    </row>
    <row r="2125" spans="1:2" x14ac:dyDescent="0.3">
      <c r="A2125" s="3">
        <v>35915</v>
      </c>
      <c r="B2125">
        <v>1.0906</v>
      </c>
    </row>
    <row r="2126" spans="1:2" x14ac:dyDescent="0.3">
      <c r="A2126" s="3">
        <v>35916</v>
      </c>
      <c r="B2126">
        <v>1.0998000000000001</v>
      </c>
    </row>
    <row r="2127" spans="1:2" x14ac:dyDescent="0.3">
      <c r="A2127" s="3">
        <v>35920</v>
      </c>
      <c r="B2127">
        <v>1.1040000000000001</v>
      </c>
    </row>
    <row r="2128" spans="1:2" x14ac:dyDescent="0.3">
      <c r="A2128" s="3">
        <v>35921</v>
      </c>
      <c r="B2128">
        <v>1.109</v>
      </c>
    </row>
    <row r="2129" spans="1:2" x14ac:dyDescent="0.3">
      <c r="A2129" s="3">
        <v>35922</v>
      </c>
      <c r="B2129">
        <v>1.1095999999999999</v>
      </c>
    </row>
    <row r="2130" spans="1:2" x14ac:dyDescent="0.3">
      <c r="A2130" s="3">
        <v>35923</v>
      </c>
      <c r="B2130">
        <v>1.1064000000000001</v>
      </c>
    </row>
    <row r="2131" spans="1:2" x14ac:dyDescent="0.3">
      <c r="A2131" s="3">
        <v>35926</v>
      </c>
      <c r="B2131">
        <v>1.1021000000000001</v>
      </c>
    </row>
    <row r="2132" spans="1:2" x14ac:dyDescent="0.3">
      <c r="A2132" s="3">
        <v>35927</v>
      </c>
      <c r="B2132">
        <v>1.1029</v>
      </c>
    </row>
    <row r="2133" spans="1:2" x14ac:dyDescent="0.3">
      <c r="A2133" s="3">
        <v>35928</v>
      </c>
      <c r="B2133">
        <v>1.1012</v>
      </c>
    </row>
    <row r="2134" spans="1:2" x14ac:dyDescent="0.3">
      <c r="A2134" s="3">
        <v>35929</v>
      </c>
      <c r="B2134">
        <v>1.1011</v>
      </c>
    </row>
    <row r="2135" spans="1:2" x14ac:dyDescent="0.3">
      <c r="A2135" s="3">
        <v>35930</v>
      </c>
      <c r="B2135">
        <v>1.099</v>
      </c>
    </row>
    <row r="2136" spans="1:2" x14ac:dyDescent="0.3">
      <c r="A2136" s="3">
        <v>35933</v>
      </c>
      <c r="B2136">
        <v>1.0941000000000001</v>
      </c>
    </row>
    <row r="2137" spans="1:2" x14ac:dyDescent="0.3">
      <c r="A2137" s="3">
        <v>35934</v>
      </c>
      <c r="B2137">
        <v>1.0971</v>
      </c>
    </row>
    <row r="2138" spans="1:2" x14ac:dyDescent="0.3">
      <c r="A2138" s="3">
        <v>35935</v>
      </c>
      <c r="B2138">
        <v>1.1061000000000001</v>
      </c>
    </row>
    <row r="2139" spans="1:2" x14ac:dyDescent="0.3">
      <c r="A2139" s="3">
        <v>35936</v>
      </c>
      <c r="B2139">
        <v>1.1134999999999999</v>
      </c>
    </row>
    <row r="2140" spans="1:2" x14ac:dyDescent="0.3">
      <c r="A2140" s="3">
        <v>35937</v>
      </c>
      <c r="B2140">
        <v>1.1136999999999999</v>
      </c>
    </row>
    <row r="2141" spans="1:2" x14ac:dyDescent="0.3">
      <c r="A2141" s="3">
        <v>35941</v>
      </c>
      <c r="B2141">
        <v>1.1047</v>
      </c>
    </row>
    <row r="2142" spans="1:2" x14ac:dyDescent="0.3">
      <c r="A2142" s="3">
        <v>35942</v>
      </c>
      <c r="B2142">
        <v>1.0989</v>
      </c>
    </row>
    <row r="2143" spans="1:2" x14ac:dyDescent="0.3">
      <c r="A2143" s="3">
        <v>35943</v>
      </c>
      <c r="B2143">
        <v>1.1008</v>
      </c>
    </row>
    <row r="2144" spans="1:2" x14ac:dyDescent="0.3">
      <c r="A2144" s="3">
        <v>35944</v>
      </c>
      <c r="B2144">
        <v>1.0982000000000001</v>
      </c>
    </row>
    <row r="2145" spans="1:2" x14ac:dyDescent="0.3">
      <c r="A2145" s="3">
        <v>35947</v>
      </c>
      <c r="B2145">
        <v>1.0994999999999999</v>
      </c>
    </row>
    <row r="2146" spans="1:2" x14ac:dyDescent="0.3">
      <c r="A2146" s="3">
        <v>35948</v>
      </c>
      <c r="B2146">
        <v>1.0988</v>
      </c>
    </row>
    <row r="2147" spans="1:2" x14ac:dyDescent="0.3">
      <c r="A2147" s="3">
        <v>35949</v>
      </c>
      <c r="B2147">
        <v>1.105</v>
      </c>
    </row>
    <row r="2148" spans="1:2" x14ac:dyDescent="0.3">
      <c r="A2148" s="3">
        <v>35950</v>
      </c>
      <c r="B2148">
        <v>1.1099000000000001</v>
      </c>
    </row>
    <row r="2149" spans="1:2" x14ac:dyDescent="0.3">
      <c r="A2149" s="3">
        <v>35951</v>
      </c>
      <c r="B2149">
        <v>1.1045</v>
      </c>
    </row>
    <row r="2150" spans="1:2" x14ac:dyDescent="0.3">
      <c r="A2150" s="3">
        <v>35954</v>
      </c>
      <c r="B2150">
        <v>1.1013999999999999</v>
      </c>
    </row>
    <row r="2151" spans="1:2" x14ac:dyDescent="0.3">
      <c r="A2151" s="3">
        <v>35955</v>
      </c>
      <c r="B2151">
        <v>1.1002000000000001</v>
      </c>
    </row>
    <row r="2152" spans="1:2" x14ac:dyDescent="0.3">
      <c r="A2152" s="3">
        <v>35956</v>
      </c>
      <c r="B2152">
        <v>1.0897000000000001</v>
      </c>
    </row>
    <row r="2153" spans="1:2" x14ac:dyDescent="0.3">
      <c r="A2153" s="3">
        <v>35957</v>
      </c>
      <c r="B2153">
        <v>1.0851999999999999</v>
      </c>
    </row>
    <row r="2154" spans="1:2" x14ac:dyDescent="0.3">
      <c r="A2154" s="3">
        <v>35958</v>
      </c>
      <c r="B2154">
        <v>1.0851999999999999</v>
      </c>
    </row>
    <row r="2155" spans="1:2" x14ac:dyDescent="0.3">
      <c r="A2155" s="3">
        <v>35961</v>
      </c>
      <c r="B2155">
        <v>1.0798000000000001</v>
      </c>
    </row>
    <row r="2156" spans="1:2" x14ac:dyDescent="0.3">
      <c r="A2156" s="3">
        <v>35962</v>
      </c>
      <c r="B2156">
        <v>1.089</v>
      </c>
    </row>
    <row r="2157" spans="1:2" x14ac:dyDescent="0.3">
      <c r="A2157" s="3">
        <v>35963</v>
      </c>
      <c r="B2157">
        <v>1.0934999999999999</v>
      </c>
    </row>
    <row r="2158" spans="1:2" x14ac:dyDescent="0.3">
      <c r="A2158" s="3">
        <v>35964</v>
      </c>
      <c r="B2158">
        <v>1.0939000000000001</v>
      </c>
    </row>
    <row r="2159" spans="1:2" x14ac:dyDescent="0.3">
      <c r="A2159" s="3">
        <v>35965</v>
      </c>
      <c r="B2159">
        <v>1.0981000000000001</v>
      </c>
    </row>
    <row r="2160" spans="1:2" x14ac:dyDescent="0.3">
      <c r="A2160" s="3">
        <v>35968</v>
      </c>
      <c r="B2160">
        <v>1.0911999999999999</v>
      </c>
    </row>
    <row r="2161" spans="1:2" x14ac:dyDescent="0.3">
      <c r="A2161" s="3">
        <v>35969</v>
      </c>
      <c r="B2161">
        <v>1.087</v>
      </c>
    </row>
    <row r="2162" spans="1:2" x14ac:dyDescent="0.3">
      <c r="A2162" s="3">
        <v>35970</v>
      </c>
      <c r="B2162">
        <v>1.087</v>
      </c>
    </row>
    <row r="2163" spans="1:2" x14ac:dyDescent="0.3">
      <c r="A2163" s="3">
        <v>35971</v>
      </c>
      <c r="B2163">
        <v>1.0904</v>
      </c>
    </row>
    <row r="2164" spans="1:2" x14ac:dyDescent="0.3">
      <c r="A2164" s="3">
        <v>35972</v>
      </c>
      <c r="B2164">
        <v>1.0819000000000001</v>
      </c>
    </row>
    <row r="2165" spans="1:2" x14ac:dyDescent="0.3">
      <c r="A2165" s="3">
        <v>35975</v>
      </c>
      <c r="B2165">
        <v>1.0799000000000001</v>
      </c>
    </row>
    <row r="2166" spans="1:2" x14ac:dyDescent="0.3">
      <c r="A2166" s="3">
        <v>35976</v>
      </c>
      <c r="B2166">
        <v>1.0851</v>
      </c>
    </row>
    <row r="2167" spans="1:2" x14ac:dyDescent="0.3">
      <c r="A2167" s="3">
        <v>35977</v>
      </c>
      <c r="B2167">
        <v>1.0769</v>
      </c>
    </row>
    <row r="2168" spans="1:2" x14ac:dyDescent="0.3">
      <c r="A2168" s="3">
        <v>35978</v>
      </c>
      <c r="B2168">
        <v>1.0748</v>
      </c>
    </row>
    <row r="2169" spans="1:2" x14ac:dyDescent="0.3">
      <c r="A2169" s="3">
        <v>35979</v>
      </c>
      <c r="B2169">
        <v>1.0768</v>
      </c>
    </row>
    <row r="2170" spans="1:2" x14ac:dyDescent="0.3">
      <c r="A2170" s="3">
        <v>35982</v>
      </c>
      <c r="B2170">
        <v>1.0827</v>
      </c>
    </row>
    <row r="2171" spans="1:2" x14ac:dyDescent="0.3">
      <c r="A2171" s="3">
        <v>35983</v>
      </c>
      <c r="B2171">
        <v>1.0805</v>
      </c>
    </row>
    <row r="2172" spans="1:2" x14ac:dyDescent="0.3">
      <c r="A2172" s="3">
        <v>35984</v>
      </c>
      <c r="B2172">
        <v>1.0769</v>
      </c>
    </row>
    <row r="2173" spans="1:2" x14ac:dyDescent="0.3">
      <c r="A2173" s="3">
        <v>35985</v>
      </c>
      <c r="B2173">
        <v>1.0706</v>
      </c>
    </row>
    <row r="2174" spans="1:2" x14ac:dyDescent="0.3">
      <c r="A2174" s="3">
        <v>35986</v>
      </c>
      <c r="B2174">
        <v>1.0767</v>
      </c>
    </row>
    <row r="2175" spans="1:2" x14ac:dyDescent="0.3">
      <c r="A2175" s="3">
        <v>35989</v>
      </c>
      <c r="B2175">
        <v>1.0854999999999999</v>
      </c>
    </row>
    <row r="2176" spans="1:2" x14ac:dyDescent="0.3">
      <c r="A2176" s="3">
        <v>35990</v>
      </c>
      <c r="B2176">
        <v>1.0883</v>
      </c>
    </row>
    <row r="2177" spans="1:2" x14ac:dyDescent="0.3">
      <c r="A2177" s="3">
        <v>35991</v>
      </c>
      <c r="B2177">
        <v>1.0853999999999999</v>
      </c>
    </row>
    <row r="2178" spans="1:2" x14ac:dyDescent="0.3">
      <c r="A2178" s="3">
        <v>35992</v>
      </c>
      <c r="B2178">
        <v>1.0925</v>
      </c>
    </row>
    <row r="2179" spans="1:2" x14ac:dyDescent="0.3">
      <c r="A2179" s="3">
        <v>35993</v>
      </c>
      <c r="B2179">
        <v>1.0951</v>
      </c>
    </row>
    <row r="2180" spans="1:2" x14ac:dyDescent="0.3">
      <c r="A2180" s="3">
        <v>35996</v>
      </c>
      <c r="B2180">
        <v>1.1007</v>
      </c>
    </row>
    <row r="2181" spans="1:2" x14ac:dyDescent="0.3">
      <c r="A2181" s="3">
        <v>35997</v>
      </c>
      <c r="B2181">
        <v>1.0951</v>
      </c>
    </row>
    <row r="2182" spans="1:2" x14ac:dyDescent="0.3">
      <c r="A2182" s="3">
        <v>35998</v>
      </c>
      <c r="B2182">
        <v>1.0931</v>
      </c>
    </row>
    <row r="2183" spans="1:2" x14ac:dyDescent="0.3">
      <c r="A2183" s="3">
        <v>35999</v>
      </c>
      <c r="B2183">
        <v>1.0919000000000001</v>
      </c>
    </row>
    <row r="2184" spans="1:2" x14ac:dyDescent="0.3">
      <c r="A2184" s="3">
        <v>36000</v>
      </c>
      <c r="B2184">
        <v>1.1005</v>
      </c>
    </row>
    <row r="2185" spans="1:2" x14ac:dyDescent="0.3">
      <c r="A2185" s="3">
        <v>36003</v>
      </c>
      <c r="B2185">
        <v>1.0983000000000001</v>
      </c>
    </row>
    <row r="2186" spans="1:2" x14ac:dyDescent="0.3">
      <c r="A2186" s="3">
        <v>36004</v>
      </c>
      <c r="B2186">
        <v>1.1027</v>
      </c>
    </row>
    <row r="2187" spans="1:2" x14ac:dyDescent="0.3">
      <c r="A2187" s="3">
        <v>36005</v>
      </c>
      <c r="B2187">
        <v>1.1038000000000001</v>
      </c>
    </row>
    <row r="2188" spans="1:2" x14ac:dyDescent="0.3">
      <c r="A2188" s="3">
        <v>36006</v>
      </c>
      <c r="B2188">
        <v>1.1029</v>
      </c>
    </row>
    <row r="2189" spans="1:2" x14ac:dyDescent="0.3">
      <c r="A2189" s="3">
        <v>36007</v>
      </c>
      <c r="B2189">
        <v>1.1004</v>
      </c>
    </row>
    <row r="2190" spans="1:2" x14ac:dyDescent="0.3">
      <c r="A2190" s="3">
        <v>36010</v>
      </c>
      <c r="B2190">
        <v>1.097</v>
      </c>
    </row>
    <row r="2191" spans="1:2" x14ac:dyDescent="0.3">
      <c r="A2191" s="3">
        <v>36011</v>
      </c>
      <c r="B2191">
        <v>1.0976999999999999</v>
      </c>
    </row>
    <row r="2192" spans="1:2" x14ac:dyDescent="0.3">
      <c r="A2192" s="3">
        <v>36012</v>
      </c>
      <c r="B2192">
        <v>1.1047</v>
      </c>
    </row>
    <row r="2193" spans="1:2" x14ac:dyDescent="0.3">
      <c r="A2193" s="3">
        <v>36013</v>
      </c>
      <c r="B2193">
        <v>1.1068</v>
      </c>
    </row>
    <row r="2194" spans="1:2" x14ac:dyDescent="0.3">
      <c r="A2194" s="3">
        <v>36014</v>
      </c>
      <c r="B2194">
        <v>1.1044</v>
      </c>
    </row>
    <row r="2195" spans="1:2" x14ac:dyDescent="0.3">
      <c r="A2195" s="3">
        <v>36017</v>
      </c>
      <c r="B2195">
        <v>1.1001000000000001</v>
      </c>
    </row>
    <row r="2196" spans="1:2" x14ac:dyDescent="0.3">
      <c r="A2196" s="3">
        <v>36018</v>
      </c>
      <c r="B2196">
        <v>1.099</v>
      </c>
    </row>
    <row r="2197" spans="1:2" x14ac:dyDescent="0.3">
      <c r="A2197" s="3">
        <v>36019</v>
      </c>
      <c r="B2197">
        <v>1.103</v>
      </c>
    </row>
    <row r="2198" spans="1:2" x14ac:dyDescent="0.3">
      <c r="A2198" s="3">
        <v>36020</v>
      </c>
      <c r="B2198">
        <v>1.0971</v>
      </c>
    </row>
    <row r="2199" spans="1:2" x14ac:dyDescent="0.3">
      <c r="A2199" s="3">
        <v>36021</v>
      </c>
      <c r="B2199">
        <v>1.0895999999999999</v>
      </c>
    </row>
    <row r="2200" spans="1:2" x14ac:dyDescent="0.3">
      <c r="A2200" s="3">
        <v>36024</v>
      </c>
      <c r="B2200">
        <v>1.0913999999999999</v>
      </c>
    </row>
    <row r="2201" spans="1:2" x14ac:dyDescent="0.3">
      <c r="A2201" s="3">
        <v>36025</v>
      </c>
      <c r="B2201">
        <v>1.089</v>
      </c>
    </row>
    <row r="2202" spans="1:2" x14ac:dyDescent="0.3">
      <c r="A2202" s="3">
        <v>36026</v>
      </c>
      <c r="B2202">
        <v>1.0871999999999999</v>
      </c>
    </row>
    <row r="2203" spans="1:2" x14ac:dyDescent="0.3">
      <c r="A2203" s="3">
        <v>36027</v>
      </c>
      <c r="B2203">
        <v>1.0879000000000001</v>
      </c>
    </row>
    <row r="2204" spans="1:2" x14ac:dyDescent="0.3">
      <c r="A2204" s="3">
        <v>36028</v>
      </c>
      <c r="B2204">
        <v>1.0889</v>
      </c>
    </row>
    <row r="2205" spans="1:2" x14ac:dyDescent="0.3">
      <c r="A2205" s="3">
        <v>36031</v>
      </c>
      <c r="B2205">
        <v>1.0898000000000001</v>
      </c>
    </row>
    <row r="2206" spans="1:2" x14ac:dyDescent="0.3">
      <c r="A2206" s="3">
        <v>36032</v>
      </c>
      <c r="B2206">
        <v>1.0879000000000001</v>
      </c>
    </row>
    <row r="2207" spans="1:2" x14ac:dyDescent="0.3">
      <c r="A2207" s="3">
        <v>36033</v>
      </c>
      <c r="B2207">
        <v>1.083</v>
      </c>
    </row>
    <row r="2208" spans="1:2" x14ac:dyDescent="0.3">
      <c r="A2208" s="3">
        <v>36034</v>
      </c>
      <c r="B2208">
        <v>1.0825</v>
      </c>
    </row>
    <row r="2209" spans="1:2" x14ac:dyDescent="0.3">
      <c r="A2209" s="3">
        <v>36035</v>
      </c>
      <c r="B2209">
        <v>1.1021000000000001</v>
      </c>
    </row>
    <row r="2210" spans="1:2" x14ac:dyDescent="0.3">
      <c r="A2210" s="3">
        <v>36039</v>
      </c>
      <c r="B2210">
        <v>1.1183000000000001</v>
      </c>
    </row>
    <row r="2211" spans="1:2" x14ac:dyDescent="0.3">
      <c r="A2211" s="3">
        <v>36040</v>
      </c>
      <c r="B2211">
        <v>1.1175999999999999</v>
      </c>
    </row>
    <row r="2212" spans="1:2" x14ac:dyDescent="0.3">
      <c r="A2212" s="3">
        <v>36041</v>
      </c>
      <c r="B2212">
        <v>1.1344000000000001</v>
      </c>
    </row>
    <row r="2213" spans="1:2" x14ac:dyDescent="0.3">
      <c r="A2213" s="3">
        <v>36042</v>
      </c>
      <c r="B2213">
        <v>1.1282000000000001</v>
      </c>
    </row>
    <row r="2214" spans="1:2" x14ac:dyDescent="0.3">
      <c r="A2214" s="3">
        <v>36045</v>
      </c>
      <c r="B2214">
        <v>1.1337999999999999</v>
      </c>
    </row>
    <row r="2215" spans="1:2" x14ac:dyDescent="0.3">
      <c r="A2215" s="3">
        <v>36046</v>
      </c>
      <c r="B2215">
        <v>1.1323000000000001</v>
      </c>
    </row>
    <row r="2216" spans="1:2" x14ac:dyDescent="0.3">
      <c r="A2216" s="3">
        <v>36047</v>
      </c>
      <c r="B2216">
        <v>1.1351</v>
      </c>
    </row>
    <row r="2217" spans="1:2" x14ac:dyDescent="0.3">
      <c r="A2217" s="3">
        <v>36048</v>
      </c>
      <c r="B2217">
        <v>1.1565000000000001</v>
      </c>
    </row>
    <row r="2218" spans="1:2" x14ac:dyDescent="0.3">
      <c r="A2218" s="3">
        <v>36049</v>
      </c>
      <c r="B2218">
        <v>1.1597999999999999</v>
      </c>
    </row>
    <row r="2219" spans="1:2" x14ac:dyDescent="0.3">
      <c r="A2219" s="3">
        <v>36052</v>
      </c>
      <c r="B2219">
        <v>1.1493</v>
      </c>
    </row>
    <row r="2220" spans="1:2" x14ac:dyDescent="0.3">
      <c r="A2220" s="3">
        <v>36053</v>
      </c>
      <c r="B2220">
        <v>1.1597</v>
      </c>
    </row>
    <row r="2221" spans="1:2" x14ac:dyDescent="0.3">
      <c r="A2221" s="3">
        <v>36054</v>
      </c>
      <c r="B2221">
        <v>1.1566000000000001</v>
      </c>
    </row>
    <row r="2222" spans="1:2" x14ac:dyDescent="0.3">
      <c r="A2222" s="3">
        <v>36055</v>
      </c>
      <c r="B2222">
        <v>1.1640999999999999</v>
      </c>
    </row>
    <row r="2223" spans="1:2" x14ac:dyDescent="0.3">
      <c r="A2223" s="3">
        <v>36056</v>
      </c>
      <c r="B2223">
        <v>1.1567000000000001</v>
      </c>
    </row>
    <row r="2224" spans="1:2" x14ac:dyDescent="0.3">
      <c r="A2224" s="3">
        <v>36059</v>
      </c>
      <c r="B2224">
        <v>1.1631</v>
      </c>
    </row>
    <row r="2225" spans="1:2" x14ac:dyDescent="0.3">
      <c r="A2225" s="3">
        <v>36060</v>
      </c>
      <c r="B2225">
        <v>1.161</v>
      </c>
    </row>
    <row r="2226" spans="1:2" x14ac:dyDescent="0.3">
      <c r="A2226" s="3">
        <v>36061</v>
      </c>
      <c r="B2226">
        <v>1.1597</v>
      </c>
    </row>
    <row r="2227" spans="1:2" x14ac:dyDescent="0.3">
      <c r="A2227" s="3">
        <v>36062</v>
      </c>
      <c r="B2227">
        <v>1.1657999999999999</v>
      </c>
    </row>
    <row r="2228" spans="1:2" x14ac:dyDescent="0.3">
      <c r="A2228" s="3">
        <v>36063</v>
      </c>
      <c r="B2228">
        <v>1.1706000000000001</v>
      </c>
    </row>
    <row r="2229" spans="1:2" x14ac:dyDescent="0.3">
      <c r="A2229" s="3">
        <v>36066</v>
      </c>
      <c r="B2229">
        <v>1.1642999999999999</v>
      </c>
    </row>
    <row r="2230" spans="1:2" x14ac:dyDescent="0.3">
      <c r="A2230" s="3">
        <v>36067</v>
      </c>
      <c r="B2230">
        <v>1.1659999999999999</v>
      </c>
    </row>
    <row r="2231" spans="1:2" x14ac:dyDescent="0.3">
      <c r="A2231" s="3">
        <v>36068</v>
      </c>
      <c r="B2231">
        <v>1.1706000000000001</v>
      </c>
    </row>
    <row r="2232" spans="1:2" x14ac:dyDescent="0.3">
      <c r="A2232" s="3">
        <v>36069</v>
      </c>
      <c r="B2232">
        <v>1.1855</v>
      </c>
    </row>
    <row r="2233" spans="1:2" x14ac:dyDescent="0.3">
      <c r="A2233" s="3">
        <v>36070</v>
      </c>
      <c r="B2233">
        <v>1.1953</v>
      </c>
    </row>
    <row r="2234" spans="1:2" x14ac:dyDescent="0.3">
      <c r="A2234" s="3">
        <v>36073</v>
      </c>
      <c r="B2234">
        <v>1.1966000000000001</v>
      </c>
    </row>
    <row r="2235" spans="1:2" x14ac:dyDescent="0.3">
      <c r="A2235" s="3">
        <v>36074</v>
      </c>
      <c r="B2235">
        <v>1.1936</v>
      </c>
    </row>
    <row r="2236" spans="1:2" x14ac:dyDescent="0.3">
      <c r="A2236" s="3">
        <v>36075</v>
      </c>
      <c r="B2236">
        <v>1.2123999999999999</v>
      </c>
    </row>
    <row r="2237" spans="1:2" x14ac:dyDescent="0.3">
      <c r="A2237" s="3">
        <v>36076</v>
      </c>
      <c r="B2237">
        <v>1.2161</v>
      </c>
    </row>
    <row r="2238" spans="1:2" x14ac:dyDescent="0.3">
      <c r="A2238" s="3">
        <v>36077</v>
      </c>
      <c r="B2238">
        <v>1.1975</v>
      </c>
    </row>
    <row r="2239" spans="1:2" x14ac:dyDescent="0.3">
      <c r="A2239" s="3">
        <v>36080</v>
      </c>
      <c r="B2239">
        <v>1.1858</v>
      </c>
    </row>
    <row r="2240" spans="1:2" x14ac:dyDescent="0.3">
      <c r="A2240" s="3">
        <v>36081</v>
      </c>
      <c r="B2240">
        <v>1.1950000000000001</v>
      </c>
    </row>
    <row r="2241" spans="1:2" x14ac:dyDescent="0.3">
      <c r="A2241" s="3">
        <v>36082</v>
      </c>
      <c r="B2241">
        <v>1.1896</v>
      </c>
    </row>
    <row r="2242" spans="1:2" x14ac:dyDescent="0.3">
      <c r="A2242" s="3">
        <v>36083</v>
      </c>
      <c r="B2242">
        <v>1.2044999999999999</v>
      </c>
    </row>
    <row r="2243" spans="1:2" x14ac:dyDescent="0.3">
      <c r="A2243" s="3">
        <v>36084</v>
      </c>
      <c r="B2243">
        <v>1.2050000000000001</v>
      </c>
    </row>
    <row r="2244" spans="1:2" x14ac:dyDescent="0.3">
      <c r="A2244" s="3">
        <v>36087</v>
      </c>
      <c r="B2244">
        <v>1.2009000000000001</v>
      </c>
    </row>
    <row r="2245" spans="1:2" x14ac:dyDescent="0.3">
      <c r="A2245" s="3">
        <v>36088</v>
      </c>
      <c r="B2245">
        <v>1.1919999999999999</v>
      </c>
    </row>
    <row r="2246" spans="1:2" x14ac:dyDescent="0.3">
      <c r="A2246" s="3">
        <v>36089</v>
      </c>
      <c r="B2246">
        <v>1.1878</v>
      </c>
    </row>
    <row r="2247" spans="1:2" x14ac:dyDescent="0.3">
      <c r="A2247" s="3">
        <v>36090</v>
      </c>
      <c r="B2247">
        <v>1.1939</v>
      </c>
    </row>
    <row r="2248" spans="1:2" x14ac:dyDescent="0.3">
      <c r="A2248" s="3">
        <v>36091</v>
      </c>
      <c r="B2248">
        <v>1.1968000000000001</v>
      </c>
    </row>
    <row r="2249" spans="1:2" x14ac:dyDescent="0.3">
      <c r="A2249" s="3">
        <v>36094</v>
      </c>
      <c r="B2249">
        <v>1.1895</v>
      </c>
    </row>
    <row r="2250" spans="1:2" x14ac:dyDescent="0.3">
      <c r="A2250" s="3">
        <v>36095</v>
      </c>
      <c r="B2250">
        <v>1.1797</v>
      </c>
    </row>
    <row r="2251" spans="1:2" x14ac:dyDescent="0.3">
      <c r="A2251" s="3">
        <v>36096</v>
      </c>
      <c r="B2251">
        <v>1.1804000000000001</v>
      </c>
    </row>
    <row r="2252" spans="1:2" x14ac:dyDescent="0.3">
      <c r="A2252" s="3">
        <v>36097</v>
      </c>
      <c r="B2252">
        <v>1.1850000000000001</v>
      </c>
    </row>
    <row r="2253" spans="1:2" x14ac:dyDescent="0.3">
      <c r="A2253" s="3">
        <v>36098</v>
      </c>
      <c r="B2253">
        <v>1.1812</v>
      </c>
    </row>
    <row r="2254" spans="1:2" x14ac:dyDescent="0.3">
      <c r="A2254" s="3">
        <v>36101</v>
      </c>
      <c r="B2254">
        <v>1.1850000000000001</v>
      </c>
    </row>
    <row r="2255" spans="1:2" x14ac:dyDescent="0.3">
      <c r="A2255" s="3">
        <v>36102</v>
      </c>
      <c r="B2255">
        <v>1.1794</v>
      </c>
    </row>
    <row r="2256" spans="1:2" x14ac:dyDescent="0.3">
      <c r="A2256" s="3">
        <v>36103</v>
      </c>
      <c r="B2256">
        <v>1.1718</v>
      </c>
    </row>
    <row r="2257" spans="1:2" x14ac:dyDescent="0.3">
      <c r="A2257" s="3">
        <v>36104</v>
      </c>
      <c r="B2257">
        <v>1.1797</v>
      </c>
    </row>
    <row r="2258" spans="1:2" x14ac:dyDescent="0.3">
      <c r="A2258" s="3">
        <v>36105</v>
      </c>
      <c r="B2258">
        <v>1.1769000000000001</v>
      </c>
    </row>
    <row r="2259" spans="1:2" x14ac:dyDescent="0.3">
      <c r="A2259" s="3">
        <v>36108</v>
      </c>
      <c r="B2259">
        <v>1.1593</v>
      </c>
    </row>
    <row r="2260" spans="1:2" x14ac:dyDescent="0.3">
      <c r="A2260" s="3">
        <v>36109</v>
      </c>
      <c r="B2260">
        <v>1.1616</v>
      </c>
    </row>
    <row r="2261" spans="1:2" x14ac:dyDescent="0.3">
      <c r="A2261" s="3">
        <v>36110</v>
      </c>
      <c r="B2261">
        <v>1.1656</v>
      </c>
    </row>
    <row r="2262" spans="1:2" x14ac:dyDescent="0.3">
      <c r="A2262" s="3">
        <v>36111</v>
      </c>
      <c r="B2262">
        <v>1.1555</v>
      </c>
    </row>
    <row r="2263" spans="1:2" x14ac:dyDescent="0.3">
      <c r="A2263" s="3">
        <v>36112</v>
      </c>
      <c r="B2263">
        <v>1.1577999999999999</v>
      </c>
    </row>
    <row r="2264" spans="1:2" x14ac:dyDescent="0.3">
      <c r="A2264" s="3">
        <v>36115</v>
      </c>
      <c r="B2264">
        <v>1.1736</v>
      </c>
    </row>
    <row r="2265" spans="1:2" x14ac:dyDescent="0.3">
      <c r="A2265" s="3">
        <v>36116</v>
      </c>
      <c r="B2265">
        <v>1.1718</v>
      </c>
    </row>
    <row r="2266" spans="1:2" x14ac:dyDescent="0.3">
      <c r="A2266" s="3">
        <v>36117</v>
      </c>
      <c r="B2266">
        <v>1.1727000000000001</v>
      </c>
    </row>
    <row r="2267" spans="1:2" x14ac:dyDescent="0.3">
      <c r="A2267" s="3">
        <v>36118</v>
      </c>
      <c r="B2267">
        <v>1.1644000000000001</v>
      </c>
    </row>
    <row r="2268" spans="1:2" x14ac:dyDescent="0.3">
      <c r="A2268" s="3">
        <v>36119</v>
      </c>
      <c r="B2268">
        <v>1.1580999999999999</v>
      </c>
    </row>
    <row r="2269" spans="1:2" x14ac:dyDescent="0.3">
      <c r="A2269" s="3">
        <v>36122</v>
      </c>
      <c r="B2269">
        <v>1.1476999999999999</v>
      </c>
    </row>
    <row r="2270" spans="1:2" x14ac:dyDescent="0.3">
      <c r="A2270" s="3">
        <v>36123</v>
      </c>
      <c r="B2270">
        <v>1.1476</v>
      </c>
    </row>
    <row r="2271" spans="1:2" x14ac:dyDescent="0.3">
      <c r="A2271" s="3">
        <v>36124</v>
      </c>
      <c r="B2271">
        <v>1.1475</v>
      </c>
    </row>
    <row r="2272" spans="1:2" x14ac:dyDescent="0.3">
      <c r="A2272" s="3">
        <v>36125</v>
      </c>
      <c r="B2272">
        <v>1.1480999999999999</v>
      </c>
    </row>
    <row r="2273" spans="1:2" x14ac:dyDescent="0.3">
      <c r="A2273" s="3">
        <v>36126</v>
      </c>
      <c r="B2273">
        <v>1.145</v>
      </c>
    </row>
    <row r="2274" spans="1:2" x14ac:dyDescent="0.3">
      <c r="A2274" s="3">
        <v>36129</v>
      </c>
      <c r="B2274">
        <v>1.1565000000000001</v>
      </c>
    </row>
    <row r="2275" spans="1:2" x14ac:dyDescent="0.3">
      <c r="A2275" s="3">
        <v>36130</v>
      </c>
      <c r="B2275">
        <v>1.1655</v>
      </c>
    </row>
    <row r="2276" spans="1:2" x14ac:dyDescent="0.3">
      <c r="A2276" s="3">
        <v>36131</v>
      </c>
      <c r="B2276">
        <v>1.1693</v>
      </c>
    </row>
    <row r="2277" spans="1:2" x14ac:dyDescent="0.3">
      <c r="A2277" s="3">
        <v>36132</v>
      </c>
      <c r="B2277">
        <v>1.1681999999999999</v>
      </c>
    </row>
    <row r="2278" spans="1:2" x14ac:dyDescent="0.3">
      <c r="A2278" s="3">
        <v>36133</v>
      </c>
      <c r="B2278">
        <v>1.1677</v>
      </c>
    </row>
    <row r="2279" spans="1:2" x14ac:dyDescent="0.3">
      <c r="A2279" s="3">
        <v>36136</v>
      </c>
      <c r="B2279">
        <v>1.1666000000000001</v>
      </c>
    </row>
    <row r="2280" spans="1:2" x14ac:dyDescent="0.3">
      <c r="A2280" s="3">
        <v>36137</v>
      </c>
      <c r="B2280">
        <v>1.1703999999999999</v>
      </c>
    </row>
    <row r="2281" spans="1:2" x14ac:dyDescent="0.3">
      <c r="A2281" s="3">
        <v>36138</v>
      </c>
      <c r="B2281">
        <v>1.1726000000000001</v>
      </c>
    </row>
    <row r="2282" spans="1:2" x14ac:dyDescent="0.3">
      <c r="A2282" s="3">
        <v>36139</v>
      </c>
      <c r="B2282">
        <v>1.1787000000000001</v>
      </c>
    </row>
    <row r="2283" spans="1:2" x14ac:dyDescent="0.3">
      <c r="A2283" s="3">
        <v>36140</v>
      </c>
      <c r="B2283">
        <v>1.1826000000000001</v>
      </c>
    </row>
    <row r="2284" spans="1:2" x14ac:dyDescent="0.3">
      <c r="A2284" s="3">
        <v>36143</v>
      </c>
      <c r="B2284">
        <v>1.1839</v>
      </c>
    </row>
    <row r="2285" spans="1:2" x14ac:dyDescent="0.3">
      <c r="A2285" s="3">
        <v>36144</v>
      </c>
      <c r="B2285">
        <v>1.1788000000000001</v>
      </c>
    </row>
    <row r="2286" spans="1:2" x14ac:dyDescent="0.3">
      <c r="A2286" s="3">
        <v>36145</v>
      </c>
      <c r="B2286">
        <v>1.1733</v>
      </c>
    </row>
    <row r="2287" spans="1:2" x14ac:dyDescent="0.3">
      <c r="A2287" s="3">
        <v>36146</v>
      </c>
      <c r="B2287">
        <v>1.1748000000000001</v>
      </c>
    </row>
    <row r="2288" spans="1:2" x14ac:dyDescent="0.3">
      <c r="A2288" s="3">
        <v>36147</v>
      </c>
      <c r="B2288">
        <v>1.1752</v>
      </c>
    </row>
    <row r="2289" spans="1:2" x14ac:dyDescent="0.3">
      <c r="A2289" s="3">
        <v>36150</v>
      </c>
      <c r="B2289">
        <v>1.1688000000000001</v>
      </c>
    </row>
    <row r="2290" spans="1:2" x14ac:dyDescent="0.3">
      <c r="A2290" s="3">
        <v>36151</v>
      </c>
      <c r="B2290">
        <v>1.1677</v>
      </c>
    </row>
    <row r="2291" spans="1:2" x14ac:dyDescent="0.3">
      <c r="A2291" s="3">
        <v>36152</v>
      </c>
      <c r="B2291">
        <v>1.1684000000000001</v>
      </c>
    </row>
    <row r="2292" spans="1:2" x14ac:dyDescent="0.3">
      <c r="A2292" s="3">
        <v>36153</v>
      </c>
      <c r="B2292">
        <v>1.1666000000000001</v>
      </c>
    </row>
    <row r="2293" spans="1:2" x14ac:dyDescent="0.3">
      <c r="A2293" s="3">
        <v>36158</v>
      </c>
      <c r="B2293">
        <v>1.1696</v>
      </c>
    </row>
    <row r="2294" spans="1:2" x14ac:dyDescent="0.3">
      <c r="A2294" s="3">
        <v>36159</v>
      </c>
      <c r="B2294">
        <v>1.17</v>
      </c>
    </row>
    <row r="2295" spans="1:2" x14ac:dyDescent="0.3">
      <c r="A2295" s="3">
        <v>36160</v>
      </c>
      <c r="B2295">
        <v>1.1736</v>
      </c>
    </row>
    <row r="2296" spans="1:2" x14ac:dyDescent="0.3">
      <c r="A2296" s="3">
        <v>36161</v>
      </c>
      <c r="B2296">
        <v>1.18</v>
      </c>
    </row>
    <row r="2297" spans="1:2" x14ac:dyDescent="0.3">
      <c r="A2297" s="3">
        <v>36164</v>
      </c>
      <c r="B2297">
        <v>1.1837</v>
      </c>
    </row>
    <row r="2298" spans="1:2" x14ac:dyDescent="0.3">
      <c r="A2298" s="3">
        <v>36165</v>
      </c>
      <c r="B2298">
        <v>1.1761999999999999</v>
      </c>
    </row>
    <row r="2299" spans="1:2" x14ac:dyDescent="0.3">
      <c r="A2299" s="3">
        <v>36166</v>
      </c>
      <c r="B2299">
        <v>1.1628000000000001</v>
      </c>
    </row>
    <row r="2300" spans="1:2" x14ac:dyDescent="0.3">
      <c r="A2300" s="3">
        <v>36167</v>
      </c>
      <c r="B2300">
        <v>1.1713</v>
      </c>
    </row>
    <row r="2301" spans="1:2" x14ac:dyDescent="0.3">
      <c r="A2301" s="3">
        <v>36168</v>
      </c>
      <c r="B2301">
        <v>1.1585000000000001</v>
      </c>
    </row>
    <row r="2302" spans="1:2" x14ac:dyDescent="0.3">
      <c r="A2302" s="3">
        <v>36171</v>
      </c>
      <c r="B2302">
        <v>1.1494</v>
      </c>
    </row>
    <row r="2303" spans="1:2" x14ac:dyDescent="0.3">
      <c r="A2303" s="3">
        <v>36172</v>
      </c>
      <c r="B2303">
        <v>1.1560999999999999</v>
      </c>
    </row>
    <row r="2304" spans="1:2" x14ac:dyDescent="0.3">
      <c r="A2304" s="3">
        <v>36173</v>
      </c>
      <c r="B2304">
        <v>1.1669</v>
      </c>
    </row>
    <row r="2305" spans="1:2" x14ac:dyDescent="0.3">
      <c r="A2305" s="3">
        <v>36174</v>
      </c>
      <c r="B2305">
        <v>1.1691</v>
      </c>
    </row>
    <row r="2306" spans="1:2" x14ac:dyDescent="0.3">
      <c r="A2306" s="3">
        <v>36175</v>
      </c>
      <c r="B2306">
        <v>1.1555</v>
      </c>
    </row>
    <row r="2307" spans="1:2" x14ac:dyDescent="0.3">
      <c r="A2307" s="3">
        <v>36178</v>
      </c>
      <c r="B2307">
        <v>1.1613</v>
      </c>
    </row>
    <row r="2308" spans="1:2" x14ac:dyDescent="0.3">
      <c r="A2308" s="3">
        <v>36179</v>
      </c>
      <c r="B2308">
        <v>1.1595</v>
      </c>
    </row>
    <row r="2309" spans="1:2" x14ac:dyDescent="0.3">
      <c r="A2309" s="3">
        <v>36180</v>
      </c>
      <c r="B2309">
        <v>1.1565000000000001</v>
      </c>
    </row>
    <row r="2310" spans="1:2" x14ac:dyDescent="0.3">
      <c r="A2310" s="3">
        <v>36181</v>
      </c>
      <c r="B2310">
        <v>1.1602000000000001</v>
      </c>
    </row>
    <row r="2311" spans="1:2" x14ac:dyDescent="0.3">
      <c r="A2311" s="3">
        <v>36182</v>
      </c>
      <c r="B2311">
        <v>1.1588000000000001</v>
      </c>
    </row>
    <row r="2312" spans="1:2" x14ac:dyDescent="0.3">
      <c r="A2312" s="3">
        <v>36185</v>
      </c>
      <c r="B2312">
        <v>1.1535</v>
      </c>
    </row>
    <row r="2313" spans="1:2" x14ac:dyDescent="0.3">
      <c r="A2313" s="3">
        <v>36186</v>
      </c>
      <c r="B2313">
        <v>1.1560999999999999</v>
      </c>
    </row>
    <row r="2314" spans="1:2" x14ac:dyDescent="0.3">
      <c r="A2314" s="3">
        <v>36187</v>
      </c>
      <c r="B2314">
        <v>1.1445000000000001</v>
      </c>
    </row>
    <row r="2315" spans="1:2" x14ac:dyDescent="0.3">
      <c r="A2315" s="3">
        <v>36188</v>
      </c>
      <c r="B2315">
        <v>1.1419999999999999</v>
      </c>
    </row>
    <row r="2316" spans="1:2" x14ac:dyDescent="0.3">
      <c r="A2316" s="3">
        <v>36189</v>
      </c>
      <c r="B2316">
        <v>1.1362000000000001</v>
      </c>
    </row>
    <row r="2317" spans="1:2" x14ac:dyDescent="0.3">
      <c r="A2317" s="3">
        <v>36192</v>
      </c>
      <c r="B2317">
        <v>1.1309</v>
      </c>
    </row>
    <row r="2318" spans="1:2" x14ac:dyDescent="0.3">
      <c r="A2318" s="3">
        <v>36193</v>
      </c>
      <c r="B2318">
        <v>1.1351</v>
      </c>
    </row>
    <row r="2319" spans="1:2" x14ac:dyDescent="0.3">
      <c r="A2319" s="3">
        <v>36194</v>
      </c>
      <c r="B2319">
        <v>1.1314</v>
      </c>
    </row>
    <row r="2320" spans="1:2" x14ac:dyDescent="0.3">
      <c r="A2320" s="3">
        <v>36195</v>
      </c>
      <c r="B2320">
        <v>1.1339999999999999</v>
      </c>
    </row>
    <row r="2321" spans="1:2" x14ac:dyDescent="0.3">
      <c r="A2321" s="3">
        <v>36196</v>
      </c>
      <c r="B2321">
        <v>1.1266</v>
      </c>
    </row>
    <row r="2322" spans="1:2" x14ac:dyDescent="0.3">
      <c r="A2322" s="3">
        <v>36199</v>
      </c>
      <c r="B2322">
        <v>1.1324000000000001</v>
      </c>
    </row>
    <row r="2323" spans="1:2" x14ac:dyDescent="0.3">
      <c r="A2323" s="3">
        <v>36200</v>
      </c>
      <c r="B2323">
        <v>1.1315</v>
      </c>
    </row>
    <row r="2324" spans="1:2" x14ac:dyDescent="0.3">
      <c r="A2324" s="3">
        <v>36201</v>
      </c>
      <c r="B2324">
        <v>1.1326000000000001</v>
      </c>
    </row>
    <row r="2325" spans="1:2" x14ac:dyDescent="0.3">
      <c r="A2325" s="3">
        <v>36202</v>
      </c>
      <c r="B2325">
        <v>1.1224000000000001</v>
      </c>
    </row>
    <row r="2326" spans="1:2" x14ac:dyDescent="0.3">
      <c r="A2326" s="3">
        <v>36203</v>
      </c>
      <c r="B2326">
        <v>1.1308</v>
      </c>
    </row>
    <row r="2327" spans="1:2" x14ac:dyDescent="0.3">
      <c r="A2327" s="3">
        <v>36206</v>
      </c>
      <c r="B2327">
        <v>1.1224000000000001</v>
      </c>
    </row>
    <row r="2328" spans="1:2" x14ac:dyDescent="0.3">
      <c r="A2328" s="3">
        <v>36207</v>
      </c>
      <c r="B2328">
        <v>1.121</v>
      </c>
    </row>
    <row r="2329" spans="1:2" x14ac:dyDescent="0.3">
      <c r="A2329" s="3">
        <v>36208</v>
      </c>
      <c r="B2329">
        <v>1.1248</v>
      </c>
    </row>
    <row r="2330" spans="1:2" x14ac:dyDescent="0.3">
      <c r="A2330" s="3">
        <v>36209</v>
      </c>
      <c r="B2330">
        <v>1.1194999999999999</v>
      </c>
    </row>
    <row r="2331" spans="1:2" x14ac:dyDescent="0.3">
      <c r="A2331" s="3">
        <v>36210</v>
      </c>
      <c r="B2331">
        <v>1.1069</v>
      </c>
    </row>
    <row r="2332" spans="1:2" x14ac:dyDescent="0.3">
      <c r="A2332" s="3">
        <v>36213</v>
      </c>
      <c r="B2332">
        <v>1.1022000000000001</v>
      </c>
    </row>
    <row r="2333" spans="1:2" x14ac:dyDescent="0.3">
      <c r="A2333" s="3">
        <v>36214</v>
      </c>
      <c r="B2333">
        <v>1.1007</v>
      </c>
    </row>
    <row r="2334" spans="1:2" x14ac:dyDescent="0.3">
      <c r="A2334" s="3">
        <v>36215</v>
      </c>
      <c r="B2334">
        <v>1.1007</v>
      </c>
    </row>
    <row r="2335" spans="1:2" x14ac:dyDescent="0.3">
      <c r="A2335" s="3">
        <v>36216</v>
      </c>
      <c r="B2335">
        <v>1.1034999999999999</v>
      </c>
    </row>
    <row r="2336" spans="1:2" x14ac:dyDescent="0.3">
      <c r="A2336" s="3">
        <v>36217</v>
      </c>
      <c r="B2336">
        <v>1.1029</v>
      </c>
    </row>
    <row r="2337" spans="1:2" x14ac:dyDescent="0.3">
      <c r="A2337" s="3">
        <v>36220</v>
      </c>
      <c r="B2337">
        <v>1.0891999999999999</v>
      </c>
    </row>
    <row r="2338" spans="1:2" x14ac:dyDescent="0.3">
      <c r="A2338" s="3">
        <v>36221</v>
      </c>
      <c r="B2338">
        <v>1.0942000000000001</v>
      </c>
    </row>
    <row r="2339" spans="1:2" x14ac:dyDescent="0.3">
      <c r="A2339" s="3">
        <v>36222</v>
      </c>
      <c r="B2339">
        <v>1.0874999999999999</v>
      </c>
    </row>
    <row r="2340" spans="1:2" x14ac:dyDescent="0.3">
      <c r="A2340" s="3">
        <v>36223</v>
      </c>
      <c r="B2340">
        <v>1.0799000000000001</v>
      </c>
    </row>
    <row r="2341" spans="1:2" x14ac:dyDescent="0.3">
      <c r="A2341" s="3">
        <v>36224</v>
      </c>
      <c r="B2341">
        <v>1.0823</v>
      </c>
    </row>
    <row r="2342" spans="1:2" x14ac:dyDescent="0.3">
      <c r="A2342" s="3">
        <v>36227</v>
      </c>
      <c r="B2342">
        <v>1.0888</v>
      </c>
    </row>
    <row r="2343" spans="1:2" x14ac:dyDescent="0.3">
      <c r="A2343" s="3">
        <v>36228</v>
      </c>
      <c r="B2343">
        <v>1.0881000000000001</v>
      </c>
    </row>
    <row r="2344" spans="1:2" x14ac:dyDescent="0.3">
      <c r="A2344" s="3">
        <v>36229</v>
      </c>
      <c r="B2344">
        <v>1.0943000000000001</v>
      </c>
    </row>
    <row r="2345" spans="1:2" x14ac:dyDescent="0.3">
      <c r="A2345" s="3">
        <v>36230</v>
      </c>
      <c r="B2345">
        <v>1.1042000000000001</v>
      </c>
    </row>
    <row r="2346" spans="1:2" x14ac:dyDescent="0.3">
      <c r="A2346" s="3">
        <v>36231</v>
      </c>
      <c r="B2346">
        <v>1.0905</v>
      </c>
    </row>
    <row r="2347" spans="1:2" x14ac:dyDescent="0.3">
      <c r="A2347" s="3">
        <v>36234</v>
      </c>
      <c r="B2347">
        <v>1.0931999999999999</v>
      </c>
    </row>
    <row r="2348" spans="1:2" x14ac:dyDescent="0.3">
      <c r="A2348" s="3">
        <v>36235</v>
      </c>
      <c r="B2348">
        <v>1.0995999999999999</v>
      </c>
    </row>
    <row r="2349" spans="1:2" x14ac:dyDescent="0.3">
      <c r="A2349" s="3">
        <v>36236</v>
      </c>
      <c r="B2349">
        <v>1.1002000000000001</v>
      </c>
    </row>
    <row r="2350" spans="1:2" x14ac:dyDescent="0.3">
      <c r="A2350" s="3">
        <v>36237</v>
      </c>
      <c r="B2350">
        <v>1.0972</v>
      </c>
    </row>
    <row r="2351" spans="1:2" x14ac:dyDescent="0.3">
      <c r="A2351" s="3">
        <v>36238</v>
      </c>
      <c r="B2351">
        <v>1.0895999999999999</v>
      </c>
    </row>
    <row r="2352" spans="1:2" x14ac:dyDescent="0.3">
      <c r="A2352" s="3">
        <v>36241</v>
      </c>
      <c r="B2352">
        <v>1.0908</v>
      </c>
    </row>
    <row r="2353" spans="1:2" x14ac:dyDescent="0.3">
      <c r="A2353" s="3">
        <v>36242</v>
      </c>
      <c r="B2353">
        <v>1.0892999999999999</v>
      </c>
    </row>
    <row r="2354" spans="1:2" x14ac:dyDescent="0.3">
      <c r="A2354" s="3">
        <v>36243</v>
      </c>
      <c r="B2354">
        <v>1.0871</v>
      </c>
    </row>
    <row r="2355" spans="1:2" x14ac:dyDescent="0.3">
      <c r="A2355" s="3">
        <v>36244</v>
      </c>
      <c r="B2355">
        <v>1.0839000000000001</v>
      </c>
    </row>
    <row r="2356" spans="1:2" x14ac:dyDescent="0.3">
      <c r="A2356" s="3">
        <v>36245</v>
      </c>
      <c r="B2356">
        <v>1.08</v>
      </c>
    </row>
    <row r="2357" spans="1:2" x14ac:dyDescent="0.3">
      <c r="A2357" s="3">
        <v>36248</v>
      </c>
      <c r="B2357">
        <v>1.0731999999999999</v>
      </c>
    </row>
    <row r="2358" spans="1:2" x14ac:dyDescent="0.3">
      <c r="A2358" s="3">
        <v>36249</v>
      </c>
      <c r="B2358">
        <v>1.0731999999999999</v>
      </c>
    </row>
    <row r="2359" spans="1:2" x14ac:dyDescent="0.3">
      <c r="A2359" s="3">
        <v>36250</v>
      </c>
      <c r="B2359">
        <v>1.0762</v>
      </c>
    </row>
    <row r="2360" spans="1:2" x14ac:dyDescent="0.3">
      <c r="A2360" s="3">
        <v>36251</v>
      </c>
      <c r="B2360">
        <v>1.0794999999999999</v>
      </c>
    </row>
    <row r="2361" spans="1:2" x14ac:dyDescent="0.3">
      <c r="A2361" s="3">
        <v>36252</v>
      </c>
      <c r="B2361">
        <v>1.0786</v>
      </c>
    </row>
    <row r="2362" spans="1:2" x14ac:dyDescent="0.3">
      <c r="A2362" s="3">
        <v>36255</v>
      </c>
      <c r="B2362">
        <v>1.0711999999999999</v>
      </c>
    </row>
    <row r="2363" spans="1:2" x14ac:dyDescent="0.3">
      <c r="A2363" s="3">
        <v>36256</v>
      </c>
      <c r="B2363">
        <v>1.083</v>
      </c>
    </row>
    <row r="2364" spans="1:2" x14ac:dyDescent="0.3">
      <c r="A2364" s="3">
        <v>36257</v>
      </c>
      <c r="B2364">
        <v>1.0774999999999999</v>
      </c>
    </row>
    <row r="2365" spans="1:2" x14ac:dyDescent="0.3">
      <c r="A2365" s="3">
        <v>36258</v>
      </c>
      <c r="B2365">
        <v>1.0742</v>
      </c>
    </row>
    <row r="2366" spans="1:2" x14ac:dyDescent="0.3">
      <c r="A2366" s="3">
        <v>36259</v>
      </c>
      <c r="B2366">
        <v>1.0796999999999999</v>
      </c>
    </row>
    <row r="2367" spans="1:2" x14ac:dyDescent="0.3">
      <c r="A2367" s="3">
        <v>36262</v>
      </c>
      <c r="B2367">
        <v>1.0804</v>
      </c>
    </row>
    <row r="2368" spans="1:2" x14ac:dyDescent="0.3">
      <c r="A2368" s="3">
        <v>36263</v>
      </c>
      <c r="B2368">
        <v>1.0782</v>
      </c>
    </row>
    <row r="2369" spans="1:2" x14ac:dyDescent="0.3">
      <c r="A2369" s="3">
        <v>36264</v>
      </c>
      <c r="B2369">
        <v>1.0802</v>
      </c>
    </row>
    <row r="2370" spans="1:2" x14ac:dyDescent="0.3">
      <c r="A2370" s="3">
        <v>36265</v>
      </c>
      <c r="B2370">
        <v>1.0712999999999999</v>
      </c>
    </row>
    <row r="2371" spans="1:2" x14ac:dyDescent="0.3">
      <c r="A2371" s="3">
        <v>36266</v>
      </c>
      <c r="B2371">
        <v>1.0705</v>
      </c>
    </row>
    <row r="2372" spans="1:2" x14ac:dyDescent="0.3">
      <c r="A2372" s="3">
        <v>36269</v>
      </c>
      <c r="B2372">
        <v>1.0660000000000001</v>
      </c>
    </row>
    <row r="2373" spans="1:2" x14ac:dyDescent="0.3">
      <c r="A2373" s="3">
        <v>36270</v>
      </c>
      <c r="B2373">
        <v>1.0626</v>
      </c>
    </row>
    <row r="2374" spans="1:2" x14ac:dyDescent="0.3">
      <c r="A2374" s="3">
        <v>36271</v>
      </c>
      <c r="B2374">
        <v>1.0584</v>
      </c>
    </row>
    <row r="2375" spans="1:2" x14ac:dyDescent="0.3">
      <c r="A2375" s="3">
        <v>36272</v>
      </c>
      <c r="B2375">
        <v>1.0646</v>
      </c>
    </row>
    <row r="2376" spans="1:2" x14ac:dyDescent="0.3">
      <c r="A2376" s="3">
        <v>36273</v>
      </c>
      <c r="B2376">
        <v>1.0599000000000001</v>
      </c>
    </row>
    <row r="2377" spans="1:2" x14ac:dyDescent="0.3">
      <c r="A2377" s="3">
        <v>36276</v>
      </c>
      <c r="B2377">
        <v>1.0589999999999999</v>
      </c>
    </row>
    <row r="2378" spans="1:2" x14ac:dyDescent="0.3">
      <c r="A2378" s="3">
        <v>36277</v>
      </c>
      <c r="B2378">
        <v>1.0662</v>
      </c>
    </row>
    <row r="2379" spans="1:2" x14ac:dyDescent="0.3">
      <c r="A2379" s="3">
        <v>36278</v>
      </c>
      <c r="B2379">
        <v>1.0621</v>
      </c>
    </row>
    <row r="2380" spans="1:2" x14ac:dyDescent="0.3">
      <c r="A2380" s="3">
        <v>36279</v>
      </c>
      <c r="B2380">
        <v>1.0608</v>
      </c>
    </row>
    <row r="2381" spans="1:2" x14ac:dyDescent="0.3">
      <c r="A2381" s="3">
        <v>36280</v>
      </c>
      <c r="B2381">
        <v>1.0569999999999999</v>
      </c>
    </row>
    <row r="2382" spans="1:2" x14ac:dyDescent="0.3">
      <c r="A2382" s="3">
        <v>36283</v>
      </c>
      <c r="B2382">
        <v>1.0567</v>
      </c>
    </row>
    <row r="2383" spans="1:2" x14ac:dyDescent="0.3">
      <c r="A2383" s="3">
        <v>36284</v>
      </c>
      <c r="B2383">
        <v>1.0629999999999999</v>
      </c>
    </row>
    <row r="2384" spans="1:2" x14ac:dyDescent="0.3">
      <c r="A2384" s="3">
        <v>36285</v>
      </c>
      <c r="B2384">
        <v>1.0762</v>
      </c>
    </row>
    <row r="2385" spans="1:2" x14ac:dyDescent="0.3">
      <c r="A2385" s="3">
        <v>36286</v>
      </c>
      <c r="B2385">
        <v>1.0791999999999999</v>
      </c>
    </row>
    <row r="2386" spans="1:2" x14ac:dyDescent="0.3">
      <c r="A2386" s="3">
        <v>36287</v>
      </c>
      <c r="B2386">
        <v>1.0757000000000001</v>
      </c>
    </row>
    <row r="2387" spans="1:2" x14ac:dyDescent="0.3">
      <c r="A2387" s="3">
        <v>36290</v>
      </c>
      <c r="B2387">
        <v>1.0782</v>
      </c>
    </row>
    <row r="2388" spans="1:2" x14ac:dyDescent="0.3">
      <c r="A2388" s="3">
        <v>36291</v>
      </c>
      <c r="B2388">
        <v>1.0712999999999999</v>
      </c>
    </row>
    <row r="2389" spans="1:2" x14ac:dyDescent="0.3">
      <c r="A2389" s="3">
        <v>36292</v>
      </c>
      <c r="B2389">
        <v>1.0646</v>
      </c>
    </row>
    <row r="2390" spans="1:2" x14ac:dyDescent="0.3">
      <c r="A2390" s="3">
        <v>36293</v>
      </c>
      <c r="B2390">
        <v>1.0656000000000001</v>
      </c>
    </row>
    <row r="2391" spans="1:2" x14ac:dyDescent="0.3">
      <c r="A2391" s="3">
        <v>36294</v>
      </c>
      <c r="B2391">
        <v>1.0659000000000001</v>
      </c>
    </row>
    <row r="2392" spans="1:2" x14ac:dyDescent="0.3">
      <c r="A2392" s="3">
        <v>36297</v>
      </c>
      <c r="B2392">
        <v>1.0671999999999999</v>
      </c>
    </row>
    <row r="2393" spans="1:2" x14ac:dyDescent="0.3">
      <c r="A2393" s="3">
        <v>36298</v>
      </c>
      <c r="B2393">
        <v>1.0673999999999999</v>
      </c>
    </row>
    <row r="2394" spans="1:2" x14ac:dyDescent="0.3">
      <c r="A2394" s="3">
        <v>36299</v>
      </c>
      <c r="B2394">
        <v>1.0663</v>
      </c>
    </row>
    <row r="2395" spans="1:2" x14ac:dyDescent="0.3">
      <c r="A2395" s="3">
        <v>36300</v>
      </c>
      <c r="B2395">
        <v>1.0623</v>
      </c>
    </row>
    <row r="2396" spans="1:2" x14ac:dyDescent="0.3">
      <c r="A2396" s="3">
        <v>36301</v>
      </c>
      <c r="B2396">
        <v>1.0585</v>
      </c>
    </row>
    <row r="2397" spans="1:2" x14ac:dyDescent="0.3">
      <c r="A2397" s="3">
        <v>36304</v>
      </c>
      <c r="B2397">
        <v>1.0607</v>
      </c>
    </row>
    <row r="2398" spans="1:2" x14ac:dyDescent="0.3">
      <c r="A2398" s="3">
        <v>36305</v>
      </c>
      <c r="B2398">
        <v>1.0624</v>
      </c>
    </row>
    <row r="2399" spans="1:2" x14ac:dyDescent="0.3">
      <c r="A2399" s="3">
        <v>36306</v>
      </c>
      <c r="B2399">
        <v>1.0443</v>
      </c>
    </row>
    <row r="2400" spans="1:2" x14ac:dyDescent="0.3">
      <c r="A2400" s="3">
        <v>36307</v>
      </c>
      <c r="B2400">
        <v>1.0423</v>
      </c>
    </row>
    <row r="2401" spans="1:2" x14ac:dyDescent="0.3">
      <c r="A2401" s="3">
        <v>36308</v>
      </c>
      <c r="B2401">
        <v>1.0428999999999999</v>
      </c>
    </row>
    <row r="2402" spans="1:2" x14ac:dyDescent="0.3">
      <c r="A2402" s="3">
        <v>36311</v>
      </c>
      <c r="B2402">
        <v>1.042</v>
      </c>
    </row>
    <row r="2403" spans="1:2" x14ac:dyDescent="0.3">
      <c r="A2403" s="3">
        <v>36312</v>
      </c>
      <c r="B2403">
        <v>1.0448</v>
      </c>
    </row>
    <row r="2404" spans="1:2" x14ac:dyDescent="0.3">
      <c r="A2404" s="3">
        <v>36313</v>
      </c>
      <c r="B2404">
        <v>1.036</v>
      </c>
    </row>
    <row r="2405" spans="1:2" x14ac:dyDescent="0.3">
      <c r="A2405" s="3">
        <v>36314</v>
      </c>
      <c r="B2405">
        <v>1.0325</v>
      </c>
    </row>
    <row r="2406" spans="1:2" x14ac:dyDescent="0.3">
      <c r="A2406" s="3">
        <v>36315</v>
      </c>
      <c r="B2406">
        <v>1.0377000000000001</v>
      </c>
    </row>
    <row r="2407" spans="1:2" x14ac:dyDescent="0.3">
      <c r="A2407" s="3">
        <v>36318</v>
      </c>
      <c r="B2407">
        <v>1.0327999999999999</v>
      </c>
    </row>
    <row r="2408" spans="1:2" x14ac:dyDescent="0.3">
      <c r="A2408" s="3">
        <v>36319</v>
      </c>
      <c r="B2408">
        <v>1.0466</v>
      </c>
    </row>
    <row r="2409" spans="1:2" x14ac:dyDescent="0.3">
      <c r="A2409" s="3">
        <v>36320</v>
      </c>
      <c r="B2409">
        <v>1.0466</v>
      </c>
    </row>
    <row r="2410" spans="1:2" x14ac:dyDescent="0.3">
      <c r="A2410" s="3">
        <v>36321</v>
      </c>
      <c r="B2410">
        <v>1.0483</v>
      </c>
    </row>
    <row r="2411" spans="1:2" x14ac:dyDescent="0.3">
      <c r="A2411" s="3">
        <v>36322</v>
      </c>
      <c r="B2411">
        <v>1.0519000000000001</v>
      </c>
    </row>
    <row r="2412" spans="1:2" x14ac:dyDescent="0.3">
      <c r="A2412" s="3">
        <v>36325</v>
      </c>
      <c r="B2412">
        <v>1.0423</v>
      </c>
    </row>
    <row r="2413" spans="1:2" x14ac:dyDescent="0.3">
      <c r="A2413" s="3">
        <v>36326</v>
      </c>
      <c r="B2413">
        <v>1.0427</v>
      </c>
    </row>
    <row r="2414" spans="1:2" x14ac:dyDescent="0.3">
      <c r="A2414" s="3">
        <v>36327</v>
      </c>
      <c r="B2414">
        <v>1.0307999999999999</v>
      </c>
    </row>
    <row r="2415" spans="1:2" x14ac:dyDescent="0.3">
      <c r="A2415" s="3">
        <v>36328</v>
      </c>
      <c r="B2415">
        <v>1.0343</v>
      </c>
    </row>
    <row r="2416" spans="1:2" x14ac:dyDescent="0.3">
      <c r="A2416" s="3">
        <v>36329</v>
      </c>
      <c r="B2416">
        <v>1.0398000000000001</v>
      </c>
    </row>
    <row r="2417" spans="1:2" x14ac:dyDescent="0.3">
      <c r="A2417" s="3">
        <v>36332</v>
      </c>
      <c r="B2417">
        <v>1.0347</v>
      </c>
    </row>
    <row r="2418" spans="1:2" x14ac:dyDescent="0.3">
      <c r="A2418" s="3">
        <v>36333</v>
      </c>
      <c r="B2418">
        <v>1.0325</v>
      </c>
    </row>
    <row r="2419" spans="1:2" x14ac:dyDescent="0.3">
      <c r="A2419" s="3">
        <v>36334</v>
      </c>
      <c r="B2419">
        <v>1.0337000000000001</v>
      </c>
    </row>
    <row r="2420" spans="1:2" x14ac:dyDescent="0.3">
      <c r="A2420" s="3">
        <v>36335</v>
      </c>
      <c r="B2420">
        <v>1.0413000000000001</v>
      </c>
    </row>
    <row r="2421" spans="1:2" x14ac:dyDescent="0.3">
      <c r="A2421" s="3">
        <v>36336</v>
      </c>
      <c r="B2421">
        <v>1.0429999999999999</v>
      </c>
    </row>
    <row r="2422" spans="1:2" x14ac:dyDescent="0.3">
      <c r="A2422" s="3">
        <v>36339</v>
      </c>
      <c r="B2422">
        <v>1.0330999999999999</v>
      </c>
    </row>
    <row r="2423" spans="1:2" x14ac:dyDescent="0.3">
      <c r="A2423" s="3">
        <v>36340</v>
      </c>
      <c r="B2423">
        <v>1.0319</v>
      </c>
    </row>
    <row r="2424" spans="1:2" x14ac:dyDescent="0.3">
      <c r="A2424" s="3">
        <v>36341</v>
      </c>
      <c r="B2424">
        <v>1.0350999999999999</v>
      </c>
    </row>
    <row r="2425" spans="1:2" x14ac:dyDescent="0.3">
      <c r="A2425" s="3">
        <v>36342</v>
      </c>
      <c r="B2425">
        <v>1.0229999999999999</v>
      </c>
    </row>
    <row r="2426" spans="1:2" x14ac:dyDescent="0.3">
      <c r="A2426" s="3">
        <v>36343</v>
      </c>
      <c r="B2426">
        <v>1.0248999999999999</v>
      </c>
    </row>
    <row r="2427" spans="1:2" x14ac:dyDescent="0.3">
      <c r="A2427" s="3">
        <v>36346</v>
      </c>
      <c r="B2427">
        <v>1.0223</v>
      </c>
    </row>
    <row r="2428" spans="1:2" x14ac:dyDescent="0.3">
      <c r="A2428" s="3">
        <v>36347</v>
      </c>
      <c r="B2428">
        <v>1.0236000000000001</v>
      </c>
    </row>
    <row r="2429" spans="1:2" x14ac:dyDescent="0.3">
      <c r="A2429" s="3">
        <v>36348</v>
      </c>
      <c r="B2429">
        <v>1.0222</v>
      </c>
    </row>
    <row r="2430" spans="1:2" x14ac:dyDescent="0.3">
      <c r="A2430" s="3">
        <v>36349</v>
      </c>
      <c r="B2430">
        <v>1.0222</v>
      </c>
    </row>
    <row r="2431" spans="1:2" x14ac:dyDescent="0.3">
      <c r="A2431" s="3">
        <v>36350</v>
      </c>
      <c r="B2431">
        <v>1.0196000000000001</v>
      </c>
    </row>
    <row r="2432" spans="1:2" x14ac:dyDescent="0.3">
      <c r="A2432" s="3">
        <v>36353</v>
      </c>
      <c r="B2432">
        <v>1.0145</v>
      </c>
    </row>
    <row r="2433" spans="1:2" x14ac:dyDescent="0.3">
      <c r="A2433" s="3">
        <v>36354</v>
      </c>
      <c r="B2433">
        <v>1.0169999999999999</v>
      </c>
    </row>
    <row r="2434" spans="1:2" x14ac:dyDescent="0.3">
      <c r="A2434" s="3">
        <v>36355</v>
      </c>
      <c r="B2434">
        <v>1.0137</v>
      </c>
    </row>
    <row r="2435" spans="1:2" x14ac:dyDescent="0.3">
      <c r="A2435" s="3">
        <v>36356</v>
      </c>
      <c r="B2435">
        <v>1.0189999999999999</v>
      </c>
    </row>
    <row r="2436" spans="1:2" x14ac:dyDescent="0.3">
      <c r="A2436" s="3">
        <v>36357</v>
      </c>
      <c r="B2436">
        <v>1.0201</v>
      </c>
    </row>
    <row r="2437" spans="1:2" x14ac:dyDescent="0.3">
      <c r="A2437" s="3">
        <v>36360</v>
      </c>
      <c r="B2437">
        <v>1.0313000000000001</v>
      </c>
    </row>
    <row r="2438" spans="1:2" x14ac:dyDescent="0.3">
      <c r="A2438" s="3">
        <v>36361</v>
      </c>
      <c r="B2438">
        <v>1.04</v>
      </c>
    </row>
    <row r="2439" spans="1:2" x14ac:dyDescent="0.3">
      <c r="A2439" s="3">
        <v>36362</v>
      </c>
      <c r="B2439">
        <v>1.05</v>
      </c>
    </row>
    <row r="2440" spans="1:2" x14ac:dyDescent="0.3">
      <c r="A2440" s="3">
        <v>36363</v>
      </c>
      <c r="B2440">
        <v>1.0508</v>
      </c>
    </row>
    <row r="2441" spans="1:2" x14ac:dyDescent="0.3">
      <c r="A2441" s="3">
        <v>36364</v>
      </c>
      <c r="B2441">
        <v>1.0505</v>
      </c>
    </row>
    <row r="2442" spans="1:2" x14ac:dyDescent="0.3">
      <c r="A2442" s="3">
        <v>36367</v>
      </c>
      <c r="B2442">
        <v>1.0647</v>
      </c>
    </row>
    <row r="2443" spans="1:2" x14ac:dyDescent="0.3">
      <c r="A2443" s="3">
        <v>36368</v>
      </c>
      <c r="B2443">
        <v>1.0632999999999999</v>
      </c>
    </row>
    <row r="2444" spans="1:2" x14ac:dyDescent="0.3">
      <c r="A2444" s="3">
        <v>36369</v>
      </c>
      <c r="B2444">
        <v>1.0662</v>
      </c>
    </row>
    <row r="2445" spans="1:2" x14ac:dyDescent="0.3">
      <c r="A2445" s="3">
        <v>36370</v>
      </c>
      <c r="B2445">
        <v>1.0725</v>
      </c>
    </row>
    <row r="2446" spans="1:2" x14ac:dyDescent="0.3">
      <c r="A2446" s="3">
        <v>36371</v>
      </c>
      <c r="B2446">
        <v>1.0711999999999999</v>
      </c>
    </row>
    <row r="2447" spans="1:2" x14ac:dyDescent="0.3">
      <c r="A2447" s="3">
        <v>36374</v>
      </c>
      <c r="B2447">
        <v>1.0690999999999999</v>
      </c>
    </row>
    <row r="2448" spans="1:2" x14ac:dyDescent="0.3">
      <c r="A2448" s="3">
        <v>36375</v>
      </c>
      <c r="B2448">
        <v>1.0680000000000001</v>
      </c>
    </row>
    <row r="2449" spans="1:2" x14ac:dyDescent="0.3">
      <c r="A2449" s="3">
        <v>36376</v>
      </c>
      <c r="B2449">
        <v>1.0775999999999999</v>
      </c>
    </row>
    <row r="2450" spans="1:2" x14ac:dyDescent="0.3">
      <c r="A2450" s="3">
        <v>36377</v>
      </c>
      <c r="B2450">
        <v>1.0758000000000001</v>
      </c>
    </row>
    <row r="2451" spans="1:2" x14ac:dyDescent="0.3">
      <c r="A2451" s="3">
        <v>36378</v>
      </c>
      <c r="B2451">
        <v>1.0743</v>
      </c>
    </row>
    <row r="2452" spans="1:2" x14ac:dyDescent="0.3">
      <c r="A2452" s="3">
        <v>36381</v>
      </c>
      <c r="B2452">
        <v>1.0717000000000001</v>
      </c>
    </row>
    <row r="2453" spans="1:2" x14ac:dyDescent="0.3">
      <c r="A2453" s="3">
        <v>36382</v>
      </c>
      <c r="B2453">
        <v>1.071</v>
      </c>
    </row>
    <row r="2454" spans="1:2" x14ac:dyDescent="0.3">
      <c r="A2454" s="3">
        <v>36383</v>
      </c>
      <c r="B2454">
        <v>1.0658000000000001</v>
      </c>
    </row>
    <row r="2455" spans="1:2" x14ac:dyDescent="0.3">
      <c r="A2455" s="3">
        <v>36384</v>
      </c>
      <c r="B2455">
        <v>1.0673999999999999</v>
      </c>
    </row>
    <row r="2456" spans="1:2" x14ac:dyDescent="0.3">
      <c r="A2456" s="3">
        <v>36385</v>
      </c>
      <c r="B2456">
        <v>1.0567</v>
      </c>
    </row>
    <row r="2457" spans="1:2" x14ac:dyDescent="0.3">
      <c r="A2457" s="3">
        <v>36388</v>
      </c>
      <c r="B2457">
        <v>1.0581</v>
      </c>
    </row>
    <row r="2458" spans="1:2" x14ac:dyDescent="0.3">
      <c r="A2458" s="3">
        <v>36389</v>
      </c>
      <c r="B2458">
        <v>1.0507</v>
      </c>
    </row>
    <row r="2459" spans="1:2" x14ac:dyDescent="0.3">
      <c r="A2459" s="3">
        <v>36390</v>
      </c>
      <c r="B2459">
        <v>1.052</v>
      </c>
    </row>
    <row r="2460" spans="1:2" x14ac:dyDescent="0.3">
      <c r="A2460" s="3">
        <v>36391</v>
      </c>
      <c r="B2460">
        <v>1.0644</v>
      </c>
    </row>
    <row r="2461" spans="1:2" x14ac:dyDescent="0.3">
      <c r="A2461" s="3">
        <v>36392</v>
      </c>
      <c r="B2461">
        <v>1.0671999999999999</v>
      </c>
    </row>
    <row r="2462" spans="1:2" x14ac:dyDescent="0.3">
      <c r="A2462" s="3">
        <v>36395</v>
      </c>
      <c r="B2462">
        <v>1.0490999999999999</v>
      </c>
    </row>
    <row r="2463" spans="1:2" x14ac:dyDescent="0.3">
      <c r="A2463" s="3">
        <v>36396</v>
      </c>
      <c r="B2463">
        <v>1.0544</v>
      </c>
    </row>
    <row r="2464" spans="1:2" x14ac:dyDescent="0.3">
      <c r="A2464" s="3">
        <v>36397</v>
      </c>
      <c r="B2464">
        <v>1.0424</v>
      </c>
    </row>
    <row r="2465" spans="1:2" x14ac:dyDescent="0.3">
      <c r="A2465" s="3">
        <v>36398</v>
      </c>
      <c r="B2465">
        <v>1.0452999999999999</v>
      </c>
    </row>
    <row r="2466" spans="1:2" x14ac:dyDescent="0.3">
      <c r="A2466" s="3">
        <v>36399</v>
      </c>
      <c r="B2466">
        <v>1.0464</v>
      </c>
    </row>
    <row r="2467" spans="1:2" x14ac:dyDescent="0.3">
      <c r="A2467" s="3">
        <v>36402</v>
      </c>
      <c r="B2467">
        <v>1.0483</v>
      </c>
    </row>
    <row r="2468" spans="1:2" x14ac:dyDescent="0.3">
      <c r="A2468" s="3">
        <v>36403</v>
      </c>
      <c r="B2468">
        <v>1.0566</v>
      </c>
    </row>
    <row r="2469" spans="1:2" x14ac:dyDescent="0.3">
      <c r="A2469" s="3">
        <v>36404</v>
      </c>
      <c r="B2469">
        <v>1.0582</v>
      </c>
    </row>
    <row r="2470" spans="1:2" x14ac:dyDescent="0.3">
      <c r="A2470" s="3">
        <v>36405</v>
      </c>
      <c r="B2470">
        <v>1.0689</v>
      </c>
    </row>
    <row r="2471" spans="1:2" x14ac:dyDescent="0.3">
      <c r="A2471" s="3">
        <v>36406</v>
      </c>
      <c r="B2471">
        <v>1.0612999999999999</v>
      </c>
    </row>
    <row r="2472" spans="1:2" x14ac:dyDescent="0.3">
      <c r="A2472" s="3">
        <v>36409</v>
      </c>
      <c r="B2472">
        <v>1.0575000000000001</v>
      </c>
    </row>
    <row r="2473" spans="1:2" x14ac:dyDescent="0.3">
      <c r="A2473" s="3">
        <v>36410</v>
      </c>
      <c r="B2473">
        <v>1.0587</v>
      </c>
    </row>
    <row r="2474" spans="1:2" x14ac:dyDescent="0.3">
      <c r="A2474" s="3">
        <v>36411</v>
      </c>
      <c r="B2474">
        <v>1.0598000000000001</v>
      </c>
    </row>
    <row r="2475" spans="1:2" x14ac:dyDescent="0.3">
      <c r="A2475" s="3">
        <v>36412</v>
      </c>
      <c r="B2475">
        <v>1.0538000000000001</v>
      </c>
    </row>
    <row r="2476" spans="1:2" x14ac:dyDescent="0.3">
      <c r="A2476" s="3">
        <v>36413</v>
      </c>
      <c r="B2476">
        <v>1.0374000000000001</v>
      </c>
    </row>
    <row r="2477" spans="1:2" x14ac:dyDescent="0.3">
      <c r="A2477" s="3">
        <v>36416</v>
      </c>
      <c r="B2477">
        <v>1.0425</v>
      </c>
    </row>
    <row r="2478" spans="1:2" x14ac:dyDescent="0.3">
      <c r="A2478" s="3">
        <v>36417</v>
      </c>
      <c r="B2478">
        <v>1.0358000000000001</v>
      </c>
    </row>
    <row r="2479" spans="1:2" x14ac:dyDescent="0.3">
      <c r="A2479" s="3">
        <v>36418</v>
      </c>
      <c r="B2479">
        <v>1.0408999999999999</v>
      </c>
    </row>
    <row r="2480" spans="1:2" x14ac:dyDescent="0.3">
      <c r="A2480" s="3">
        <v>36419</v>
      </c>
      <c r="B2480">
        <v>1.0384</v>
      </c>
    </row>
    <row r="2481" spans="1:2" x14ac:dyDescent="0.3">
      <c r="A2481" s="3">
        <v>36420</v>
      </c>
      <c r="B2481">
        <v>1.0423</v>
      </c>
    </row>
    <row r="2482" spans="1:2" x14ac:dyDescent="0.3">
      <c r="A2482" s="3">
        <v>36423</v>
      </c>
      <c r="B2482">
        <v>1.0356000000000001</v>
      </c>
    </row>
    <row r="2483" spans="1:2" x14ac:dyDescent="0.3">
      <c r="A2483" s="3">
        <v>36424</v>
      </c>
      <c r="B2483">
        <v>1.0491999999999999</v>
      </c>
    </row>
    <row r="2484" spans="1:2" x14ac:dyDescent="0.3">
      <c r="A2484" s="3">
        <v>36425</v>
      </c>
      <c r="B2484">
        <v>1.0439000000000001</v>
      </c>
    </row>
    <row r="2485" spans="1:2" x14ac:dyDescent="0.3">
      <c r="A2485" s="3">
        <v>36426</v>
      </c>
      <c r="B2485">
        <v>1.0504</v>
      </c>
    </row>
    <row r="2486" spans="1:2" x14ac:dyDescent="0.3">
      <c r="A2486" s="3">
        <v>36427</v>
      </c>
      <c r="B2486">
        <v>1.0439000000000001</v>
      </c>
    </row>
    <row r="2487" spans="1:2" x14ac:dyDescent="0.3">
      <c r="A2487" s="3">
        <v>36430</v>
      </c>
      <c r="B2487">
        <v>1.0462</v>
      </c>
    </row>
    <row r="2488" spans="1:2" x14ac:dyDescent="0.3">
      <c r="A2488" s="3">
        <v>36431</v>
      </c>
      <c r="B2488">
        <v>1.0525</v>
      </c>
    </row>
    <row r="2489" spans="1:2" x14ac:dyDescent="0.3">
      <c r="A2489" s="3">
        <v>36432</v>
      </c>
      <c r="B2489">
        <v>1.0645</v>
      </c>
    </row>
    <row r="2490" spans="1:2" x14ac:dyDescent="0.3">
      <c r="A2490" s="3">
        <v>36433</v>
      </c>
      <c r="B2490">
        <v>1.0684</v>
      </c>
    </row>
    <row r="2491" spans="1:2" x14ac:dyDescent="0.3">
      <c r="A2491" s="3">
        <v>36434</v>
      </c>
      <c r="B2491">
        <v>1.0725</v>
      </c>
    </row>
    <row r="2492" spans="1:2" x14ac:dyDescent="0.3">
      <c r="A2492" s="3">
        <v>36437</v>
      </c>
      <c r="B2492">
        <v>1.0737000000000001</v>
      </c>
    </row>
    <row r="2493" spans="1:2" x14ac:dyDescent="0.3">
      <c r="A2493" s="3">
        <v>36438</v>
      </c>
      <c r="B2493">
        <v>1.0737000000000001</v>
      </c>
    </row>
    <row r="2494" spans="1:2" x14ac:dyDescent="0.3">
      <c r="A2494" s="3">
        <v>36439</v>
      </c>
      <c r="B2494">
        <v>1.0687</v>
      </c>
    </row>
    <row r="2495" spans="1:2" x14ac:dyDescent="0.3">
      <c r="A2495" s="3">
        <v>36440</v>
      </c>
      <c r="B2495">
        <v>1.0717000000000001</v>
      </c>
    </row>
    <row r="2496" spans="1:2" x14ac:dyDescent="0.3">
      <c r="A2496" s="3">
        <v>36441</v>
      </c>
      <c r="B2496">
        <v>1.0632999999999999</v>
      </c>
    </row>
    <row r="2497" spans="1:2" x14ac:dyDescent="0.3">
      <c r="A2497" s="3">
        <v>36444</v>
      </c>
      <c r="B2497">
        <v>1.0638000000000001</v>
      </c>
    </row>
    <row r="2498" spans="1:2" x14ac:dyDescent="0.3">
      <c r="A2498" s="3">
        <v>36445</v>
      </c>
      <c r="B2498">
        <v>1.0771999999999999</v>
      </c>
    </row>
    <row r="2499" spans="1:2" x14ac:dyDescent="0.3">
      <c r="A2499" s="3">
        <v>36446</v>
      </c>
      <c r="B2499">
        <v>1.0806</v>
      </c>
    </row>
    <row r="2500" spans="1:2" x14ac:dyDescent="0.3">
      <c r="A2500" s="3">
        <v>36447</v>
      </c>
      <c r="B2500">
        <v>1.0777000000000001</v>
      </c>
    </row>
    <row r="2501" spans="1:2" x14ac:dyDescent="0.3">
      <c r="A2501" s="3">
        <v>36448</v>
      </c>
      <c r="B2501">
        <v>1.0893999999999999</v>
      </c>
    </row>
    <row r="2502" spans="1:2" x14ac:dyDescent="0.3">
      <c r="A2502" s="3">
        <v>36451</v>
      </c>
      <c r="B2502">
        <v>1.0812999999999999</v>
      </c>
    </row>
    <row r="2503" spans="1:2" x14ac:dyDescent="0.3">
      <c r="A2503" s="3">
        <v>36452</v>
      </c>
      <c r="B2503">
        <v>1.0825</v>
      </c>
    </row>
    <row r="2504" spans="1:2" x14ac:dyDescent="0.3">
      <c r="A2504" s="3">
        <v>36453</v>
      </c>
      <c r="B2504">
        <v>1.075</v>
      </c>
    </row>
    <row r="2505" spans="1:2" x14ac:dyDescent="0.3">
      <c r="A2505" s="3">
        <v>36454</v>
      </c>
      <c r="B2505">
        <v>1.0802</v>
      </c>
    </row>
    <row r="2506" spans="1:2" x14ac:dyDescent="0.3">
      <c r="A2506" s="3">
        <v>36455</v>
      </c>
      <c r="B2506">
        <v>1.069</v>
      </c>
    </row>
    <row r="2507" spans="1:2" x14ac:dyDescent="0.3">
      <c r="A2507" s="3">
        <v>36458</v>
      </c>
      <c r="B2507">
        <v>1.0674999999999999</v>
      </c>
    </row>
    <row r="2508" spans="1:2" x14ac:dyDescent="0.3">
      <c r="A2508" s="3">
        <v>36459</v>
      </c>
      <c r="B2508">
        <v>1.0592999999999999</v>
      </c>
    </row>
    <row r="2509" spans="1:2" x14ac:dyDescent="0.3">
      <c r="A2509" s="3">
        <v>36460</v>
      </c>
      <c r="B2509">
        <v>1.0518000000000001</v>
      </c>
    </row>
    <row r="2510" spans="1:2" x14ac:dyDescent="0.3">
      <c r="A2510" s="3">
        <v>36461</v>
      </c>
      <c r="B2510">
        <v>1.0510999999999999</v>
      </c>
    </row>
    <row r="2511" spans="1:2" x14ac:dyDescent="0.3">
      <c r="A2511" s="3">
        <v>36462</v>
      </c>
      <c r="B2511">
        <v>1.0548999999999999</v>
      </c>
    </row>
    <row r="2512" spans="1:2" x14ac:dyDescent="0.3">
      <c r="A2512" s="3">
        <v>36465</v>
      </c>
      <c r="B2512">
        <v>1.0512999999999999</v>
      </c>
    </row>
    <row r="2513" spans="1:2" x14ac:dyDescent="0.3">
      <c r="A2513" s="3">
        <v>36466</v>
      </c>
      <c r="B2513">
        <v>1.0527</v>
      </c>
    </row>
    <row r="2514" spans="1:2" x14ac:dyDescent="0.3">
      <c r="A2514" s="3">
        <v>36467</v>
      </c>
      <c r="B2514">
        <v>1.0488999999999999</v>
      </c>
    </row>
    <row r="2515" spans="1:2" x14ac:dyDescent="0.3">
      <c r="A2515" s="3">
        <v>36468</v>
      </c>
      <c r="B2515">
        <v>1.0431999999999999</v>
      </c>
    </row>
    <row r="2516" spans="1:2" x14ac:dyDescent="0.3">
      <c r="A2516" s="3">
        <v>36469</v>
      </c>
      <c r="B2516">
        <v>1.0421</v>
      </c>
    </row>
    <row r="2517" spans="1:2" x14ac:dyDescent="0.3">
      <c r="A2517" s="3">
        <v>36472</v>
      </c>
      <c r="B2517">
        <v>1.0384</v>
      </c>
    </row>
    <row r="2518" spans="1:2" x14ac:dyDescent="0.3">
      <c r="A2518" s="3">
        <v>36473</v>
      </c>
      <c r="B2518">
        <v>1.0404</v>
      </c>
    </row>
    <row r="2519" spans="1:2" x14ac:dyDescent="0.3">
      <c r="A2519" s="3">
        <v>36474</v>
      </c>
      <c r="B2519">
        <v>1.0447</v>
      </c>
    </row>
    <row r="2520" spans="1:2" x14ac:dyDescent="0.3">
      <c r="A2520" s="3">
        <v>36475</v>
      </c>
      <c r="B2520">
        <v>1.0406</v>
      </c>
    </row>
    <row r="2521" spans="1:2" x14ac:dyDescent="0.3">
      <c r="A2521" s="3">
        <v>36476</v>
      </c>
      <c r="B2521">
        <v>1.0318000000000001</v>
      </c>
    </row>
    <row r="2522" spans="1:2" x14ac:dyDescent="0.3">
      <c r="A2522" s="3">
        <v>36479</v>
      </c>
      <c r="B2522">
        <v>1.0333000000000001</v>
      </c>
    </row>
    <row r="2523" spans="1:2" x14ac:dyDescent="0.3">
      <c r="A2523" s="3">
        <v>36480</v>
      </c>
      <c r="B2523">
        <v>1.0303</v>
      </c>
    </row>
    <row r="2524" spans="1:2" x14ac:dyDescent="0.3">
      <c r="A2524" s="3">
        <v>36481</v>
      </c>
      <c r="B2524">
        <v>1.0416000000000001</v>
      </c>
    </row>
    <row r="2525" spans="1:2" x14ac:dyDescent="0.3">
      <c r="A2525" s="3">
        <v>36482</v>
      </c>
      <c r="B2525">
        <v>1.0297000000000001</v>
      </c>
    </row>
    <row r="2526" spans="1:2" x14ac:dyDescent="0.3">
      <c r="A2526" s="3">
        <v>36483</v>
      </c>
      <c r="B2526">
        <v>1.03</v>
      </c>
    </row>
    <row r="2527" spans="1:2" x14ac:dyDescent="0.3">
      <c r="A2527" s="3">
        <v>36486</v>
      </c>
      <c r="B2527">
        <v>1.0321</v>
      </c>
    </row>
    <row r="2528" spans="1:2" x14ac:dyDescent="0.3">
      <c r="A2528" s="3">
        <v>36487</v>
      </c>
      <c r="B2528">
        <v>1.0279</v>
      </c>
    </row>
    <row r="2529" spans="1:2" x14ac:dyDescent="0.3">
      <c r="A2529" s="3">
        <v>36488</v>
      </c>
      <c r="B2529">
        <v>1.0185</v>
      </c>
    </row>
    <row r="2530" spans="1:2" x14ac:dyDescent="0.3">
      <c r="A2530" s="3">
        <v>36489</v>
      </c>
      <c r="B2530">
        <v>1.0179</v>
      </c>
    </row>
    <row r="2531" spans="1:2" x14ac:dyDescent="0.3">
      <c r="A2531" s="3">
        <v>36490</v>
      </c>
      <c r="B2531">
        <v>1.0163</v>
      </c>
    </row>
    <row r="2532" spans="1:2" x14ac:dyDescent="0.3">
      <c r="A2532" s="3">
        <v>36493</v>
      </c>
      <c r="B2532">
        <v>1.0104</v>
      </c>
    </row>
    <row r="2533" spans="1:2" x14ac:dyDescent="0.3">
      <c r="A2533" s="3">
        <v>36494</v>
      </c>
      <c r="B2533">
        <v>1.0093000000000001</v>
      </c>
    </row>
    <row r="2534" spans="1:2" x14ac:dyDescent="0.3">
      <c r="A2534" s="3">
        <v>36495</v>
      </c>
      <c r="B2534">
        <v>1.0086999999999999</v>
      </c>
    </row>
    <row r="2535" spans="1:2" x14ac:dyDescent="0.3">
      <c r="A2535" s="3">
        <v>36496</v>
      </c>
      <c r="B2535">
        <v>1.0013000000000001</v>
      </c>
    </row>
    <row r="2536" spans="1:2" x14ac:dyDescent="0.3">
      <c r="A2536" s="3">
        <v>36497</v>
      </c>
      <c r="B2536">
        <v>1.0018</v>
      </c>
    </row>
    <row r="2537" spans="1:2" x14ac:dyDescent="0.3">
      <c r="A2537" s="3">
        <v>36500</v>
      </c>
      <c r="B2537">
        <v>1.0227999999999999</v>
      </c>
    </row>
    <row r="2538" spans="1:2" x14ac:dyDescent="0.3">
      <c r="A2538" s="3">
        <v>36501</v>
      </c>
      <c r="B2538">
        <v>1.0254000000000001</v>
      </c>
    </row>
    <row r="2539" spans="1:2" x14ac:dyDescent="0.3">
      <c r="A2539" s="3">
        <v>36502</v>
      </c>
      <c r="B2539">
        <v>1.0278</v>
      </c>
    </row>
    <row r="2540" spans="1:2" x14ac:dyDescent="0.3">
      <c r="A2540" s="3">
        <v>36503</v>
      </c>
      <c r="B2540">
        <v>1.0214000000000001</v>
      </c>
    </row>
    <row r="2541" spans="1:2" x14ac:dyDescent="0.3">
      <c r="A2541" s="3">
        <v>36504</v>
      </c>
      <c r="B2541">
        <v>1.0134000000000001</v>
      </c>
    </row>
    <row r="2542" spans="1:2" x14ac:dyDescent="0.3">
      <c r="A2542" s="3">
        <v>36507</v>
      </c>
      <c r="B2542">
        <v>1.0144</v>
      </c>
    </row>
    <row r="2543" spans="1:2" x14ac:dyDescent="0.3">
      <c r="A2543" s="3">
        <v>36508</v>
      </c>
      <c r="B2543">
        <v>1.0058</v>
      </c>
    </row>
    <row r="2544" spans="1:2" x14ac:dyDescent="0.3">
      <c r="A2544" s="3">
        <v>36509</v>
      </c>
      <c r="B2544">
        <v>1.0071000000000001</v>
      </c>
    </row>
    <row r="2545" spans="1:2" x14ac:dyDescent="0.3">
      <c r="A2545" s="3">
        <v>36510</v>
      </c>
      <c r="B2545">
        <v>1.0169999999999999</v>
      </c>
    </row>
    <row r="2546" spans="1:2" x14ac:dyDescent="0.3">
      <c r="A2546" s="3">
        <v>36511</v>
      </c>
      <c r="B2546">
        <v>1.0087999999999999</v>
      </c>
    </row>
    <row r="2547" spans="1:2" x14ac:dyDescent="0.3">
      <c r="A2547" s="3">
        <v>36514</v>
      </c>
      <c r="B2547">
        <v>1.0133000000000001</v>
      </c>
    </row>
    <row r="2548" spans="1:2" x14ac:dyDescent="0.3">
      <c r="A2548" s="3">
        <v>36515</v>
      </c>
      <c r="B2548">
        <v>1.0085</v>
      </c>
    </row>
    <row r="2549" spans="1:2" x14ac:dyDescent="0.3">
      <c r="A2549" s="3">
        <v>36516</v>
      </c>
      <c r="B2549">
        <v>1.0094000000000001</v>
      </c>
    </row>
    <row r="2550" spans="1:2" x14ac:dyDescent="0.3">
      <c r="A2550" s="3">
        <v>36517</v>
      </c>
      <c r="B2550">
        <v>1.0156000000000001</v>
      </c>
    </row>
    <row r="2551" spans="1:2" x14ac:dyDescent="0.3">
      <c r="A2551" s="3">
        <v>36518</v>
      </c>
      <c r="B2551">
        <v>1.0109999999999999</v>
      </c>
    </row>
    <row r="2552" spans="1:2" x14ac:dyDescent="0.3">
      <c r="A2552" s="3">
        <v>36521</v>
      </c>
      <c r="B2552">
        <v>1.0133000000000001</v>
      </c>
    </row>
    <row r="2553" spans="1:2" x14ac:dyDescent="0.3">
      <c r="A2553" s="3">
        <v>36522</v>
      </c>
      <c r="B2553">
        <v>1.0069999999999999</v>
      </c>
    </row>
    <row r="2554" spans="1:2" x14ac:dyDescent="0.3">
      <c r="A2554" s="3">
        <v>36523</v>
      </c>
      <c r="B2554">
        <v>1.0051000000000001</v>
      </c>
    </row>
    <row r="2555" spans="1:2" x14ac:dyDescent="0.3">
      <c r="A2555" s="3">
        <v>36524</v>
      </c>
      <c r="B2555">
        <v>1.0086999999999999</v>
      </c>
    </row>
    <row r="2556" spans="1:2" x14ac:dyDescent="0.3">
      <c r="A2556" s="3">
        <v>36525</v>
      </c>
      <c r="B2556">
        <v>1.0062</v>
      </c>
    </row>
    <row r="2557" spans="1:2" x14ac:dyDescent="0.3">
      <c r="A2557" s="3">
        <v>36528</v>
      </c>
      <c r="B2557">
        <v>1.0243</v>
      </c>
    </row>
    <row r="2558" spans="1:2" x14ac:dyDescent="0.3">
      <c r="A2558" s="3">
        <v>36529</v>
      </c>
      <c r="B2558">
        <v>1.0296000000000001</v>
      </c>
    </row>
    <row r="2559" spans="1:2" x14ac:dyDescent="0.3">
      <c r="A2559" s="3">
        <v>36530</v>
      </c>
      <c r="B2559">
        <v>1.0321</v>
      </c>
    </row>
    <row r="2560" spans="1:2" x14ac:dyDescent="0.3">
      <c r="A2560" s="3">
        <v>36531</v>
      </c>
      <c r="B2560">
        <v>1.0327999999999999</v>
      </c>
    </row>
    <row r="2561" spans="1:2" x14ac:dyDescent="0.3">
      <c r="A2561" s="3">
        <v>36532</v>
      </c>
      <c r="B2561">
        <v>1.0295000000000001</v>
      </c>
    </row>
    <row r="2562" spans="1:2" x14ac:dyDescent="0.3">
      <c r="A2562" s="3">
        <v>36535</v>
      </c>
      <c r="B2562">
        <v>1.0256000000000001</v>
      </c>
    </row>
    <row r="2563" spans="1:2" x14ac:dyDescent="0.3">
      <c r="A2563" s="3">
        <v>36536</v>
      </c>
      <c r="B2563">
        <v>1.0336000000000001</v>
      </c>
    </row>
    <row r="2564" spans="1:2" x14ac:dyDescent="0.3">
      <c r="A2564" s="3">
        <v>36537</v>
      </c>
      <c r="B2564">
        <v>1.0308999999999999</v>
      </c>
    </row>
    <row r="2565" spans="1:2" x14ac:dyDescent="0.3">
      <c r="A2565" s="3">
        <v>36538</v>
      </c>
      <c r="B2565">
        <v>1.0258</v>
      </c>
    </row>
    <row r="2566" spans="1:2" x14ac:dyDescent="0.3">
      <c r="A2566" s="3">
        <v>36539</v>
      </c>
      <c r="B2566">
        <v>1.0122</v>
      </c>
    </row>
    <row r="2567" spans="1:2" x14ac:dyDescent="0.3">
      <c r="A2567" s="3">
        <v>36542</v>
      </c>
      <c r="B2567">
        <v>1.0122</v>
      </c>
    </row>
    <row r="2568" spans="1:2" x14ac:dyDescent="0.3">
      <c r="A2568" s="3">
        <v>36543</v>
      </c>
      <c r="B2568">
        <v>1.0137</v>
      </c>
    </row>
    <row r="2569" spans="1:2" x14ac:dyDescent="0.3">
      <c r="A2569" s="3">
        <v>36544</v>
      </c>
      <c r="B2569">
        <v>1.0133000000000001</v>
      </c>
    </row>
    <row r="2570" spans="1:2" x14ac:dyDescent="0.3">
      <c r="A2570" s="3">
        <v>36545</v>
      </c>
      <c r="B2570">
        <v>1.0167999999999999</v>
      </c>
    </row>
    <row r="2571" spans="1:2" x14ac:dyDescent="0.3">
      <c r="A2571" s="3">
        <v>36546</v>
      </c>
      <c r="B2571">
        <v>1.0098</v>
      </c>
    </row>
    <row r="2572" spans="1:2" x14ac:dyDescent="0.3">
      <c r="A2572" s="3">
        <v>36549</v>
      </c>
      <c r="B2572">
        <v>1.0072000000000001</v>
      </c>
    </row>
    <row r="2573" spans="1:2" x14ac:dyDescent="0.3">
      <c r="A2573" s="3">
        <v>36550</v>
      </c>
      <c r="B2573">
        <v>1.0008999999999999</v>
      </c>
    </row>
    <row r="2574" spans="1:2" x14ac:dyDescent="0.3">
      <c r="A2574" s="3">
        <v>36551</v>
      </c>
      <c r="B2574">
        <v>1.0019</v>
      </c>
    </row>
    <row r="2575" spans="1:2" x14ac:dyDescent="0.3">
      <c r="A2575" s="3">
        <v>36552</v>
      </c>
      <c r="B2575">
        <v>0.98819999999999997</v>
      </c>
    </row>
    <row r="2576" spans="1:2" x14ac:dyDescent="0.3">
      <c r="A2576" s="3">
        <v>36553</v>
      </c>
      <c r="B2576">
        <v>0.97470000000000001</v>
      </c>
    </row>
    <row r="2577" spans="1:2" x14ac:dyDescent="0.3">
      <c r="A2577" s="3">
        <v>36556</v>
      </c>
      <c r="B2577">
        <v>0.97070000000000001</v>
      </c>
    </row>
    <row r="2578" spans="1:2" x14ac:dyDescent="0.3">
      <c r="A2578" s="3">
        <v>36557</v>
      </c>
      <c r="B2578">
        <v>0.97109999999999996</v>
      </c>
    </row>
    <row r="2579" spans="1:2" x14ac:dyDescent="0.3">
      <c r="A2579" s="3">
        <v>36558</v>
      </c>
      <c r="B2579">
        <v>0.97650000000000003</v>
      </c>
    </row>
    <row r="2580" spans="1:2" x14ac:dyDescent="0.3">
      <c r="A2580" s="3">
        <v>36559</v>
      </c>
      <c r="B2580">
        <v>0.98939999999999995</v>
      </c>
    </row>
    <row r="2581" spans="1:2" x14ac:dyDescent="0.3">
      <c r="A2581" s="3">
        <v>36560</v>
      </c>
      <c r="B2581">
        <v>0.98319999999999996</v>
      </c>
    </row>
    <row r="2582" spans="1:2" x14ac:dyDescent="0.3">
      <c r="A2582" s="3">
        <v>36563</v>
      </c>
      <c r="B2582">
        <v>0.98150000000000004</v>
      </c>
    </row>
    <row r="2583" spans="1:2" x14ac:dyDescent="0.3">
      <c r="A2583" s="3">
        <v>36564</v>
      </c>
      <c r="B2583">
        <v>0.98550000000000004</v>
      </c>
    </row>
    <row r="2584" spans="1:2" x14ac:dyDescent="0.3">
      <c r="A2584" s="3">
        <v>36565</v>
      </c>
      <c r="B2584">
        <v>0.99419999999999997</v>
      </c>
    </row>
    <row r="2585" spans="1:2" x14ac:dyDescent="0.3">
      <c r="A2585" s="3">
        <v>36566</v>
      </c>
      <c r="B2585">
        <v>0.98540000000000005</v>
      </c>
    </row>
    <row r="2586" spans="1:2" x14ac:dyDescent="0.3">
      <c r="A2586" s="3">
        <v>36567</v>
      </c>
      <c r="B2586">
        <v>0.98750000000000004</v>
      </c>
    </row>
    <row r="2587" spans="1:2" x14ac:dyDescent="0.3">
      <c r="A2587" s="3">
        <v>36570</v>
      </c>
      <c r="B2587">
        <v>0.97829999999999995</v>
      </c>
    </row>
    <row r="2588" spans="1:2" x14ac:dyDescent="0.3">
      <c r="A2588" s="3">
        <v>36571</v>
      </c>
      <c r="B2588">
        <v>0.98150000000000004</v>
      </c>
    </row>
    <row r="2589" spans="1:2" x14ac:dyDescent="0.3">
      <c r="A2589" s="3">
        <v>36572</v>
      </c>
      <c r="B2589">
        <v>0.98629999999999995</v>
      </c>
    </row>
    <row r="2590" spans="1:2" x14ac:dyDescent="0.3">
      <c r="A2590" s="3">
        <v>36573</v>
      </c>
      <c r="B2590">
        <v>0.98780000000000001</v>
      </c>
    </row>
    <row r="2591" spans="1:2" x14ac:dyDescent="0.3">
      <c r="A2591" s="3">
        <v>36574</v>
      </c>
      <c r="B2591">
        <v>0.9839</v>
      </c>
    </row>
    <row r="2592" spans="1:2" x14ac:dyDescent="0.3">
      <c r="A2592" s="3">
        <v>36577</v>
      </c>
      <c r="B2592">
        <v>0.98770000000000002</v>
      </c>
    </row>
    <row r="2593" spans="1:2" x14ac:dyDescent="0.3">
      <c r="A2593" s="3">
        <v>36578</v>
      </c>
      <c r="B2593">
        <v>1.0038</v>
      </c>
    </row>
    <row r="2594" spans="1:2" x14ac:dyDescent="0.3">
      <c r="A2594" s="3">
        <v>36579</v>
      </c>
      <c r="B2594">
        <v>1.0036</v>
      </c>
    </row>
    <row r="2595" spans="1:2" x14ac:dyDescent="0.3">
      <c r="A2595" s="3">
        <v>36580</v>
      </c>
      <c r="B2595">
        <v>0.99199999999999999</v>
      </c>
    </row>
    <row r="2596" spans="1:2" x14ac:dyDescent="0.3">
      <c r="A2596" s="3">
        <v>36581</v>
      </c>
      <c r="B2596">
        <v>0.97489999999999999</v>
      </c>
    </row>
    <row r="2597" spans="1:2" x14ac:dyDescent="0.3">
      <c r="A2597" s="3">
        <v>36584</v>
      </c>
      <c r="B2597">
        <v>0.97089999999999999</v>
      </c>
    </row>
    <row r="2598" spans="1:2" x14ac:dyDescent="0.3">
      <c r="A2598" s="3">
        <v>36585</v>
      </c>
      <c r="B2598">
        <v>0.96419999999999995</v>
      </c>
    </row>
    <row r="2599" spans="1:2" x14ac:dyDescent="0.3">
      <c r="A2599" s="3">
        <v>36586</v>
      </c>
      <c r="B2599">
        <v>0.97270000000000001</v>
      </c>
    </row>
    <row r="2600" spans="1:2" x14ac:dyDescent="0.3">
      <c r="A2600" s="3">
        <v>36587</v>
      </c>
      <c r="B2600">
        <v>0.96560000000000001</v>
      </c>
    </row>
    <row r="2601" spans="1:2" x14ac:dyDescent="0.3">
      <c r="A2601" s="3">
        <v>36588</v>
      </c>
      <c r="B2601">
        <v>0.95860000000000001</v>
      </c>
    </row>
    <row r="2602" spans="1:2" x14ac:dyDescent="0.3">
      <c r="A2602" s="3">
        <v>36591</v>
      </c>
      <c r="B2602">
        <v>0.95860000000000001</v>
      </c>
    </row>
    <row r="2603" spans="1:2" x14ac:dyDescent="0.3">
      <c r="A2603" s="3">
        <v>36592</v>
      </c>
      <c r="B2603">
        <v>0.95840000000000003</v>
      </c>
    </row>
    <row r="2604" spans="1:2" x14ac:dyDescent="0.3">
      <c r="A2604" s="3">
        <v>36593</v>
      </c>
      <c r="B2604">
        <v>0.96099999999999997</v>
      </c>
    </row>
    <row r="2605" spans="1:2" x14ac:dyDescent="0.3">
      <c r="A2605" s="3">
        <v>36594</v>
      </c>
      <c r="B2605">
        <v>0.96689999999999998</v>
      </c>
    </row>
    <row r="2606" spans="1:2" x14ac:dyDescent="0.3">
      <c r="A2606" s="3">
        <v>36595</v>
      </c>
      <c r="B2606">
        <v>0.9637</v>
      </c>
    </row>
    <row r="2607" spans="1:2" x14ac:dyDescent="0.3">
      <c r="A2607" s="3">
        <v>36598</v>
      </c>
      <c r="B2607">
        <v>0.96419999999999995</v>
      </c>
    </row>
    <row r="2608" spans="1:2" x14ac:dyDescent="0.3">
      <c r="A2608" s="3">
        <v>36599</v>
      </c>
      <c r="B2608">
        <v>0.96860000000000002</v>
      </c>
    </row>
    <row r="2609" spans="1:2" x14ac:dyDescent="0.3">
      <c r="A2609" s="3">
        <v>36600</v>
      </c>
      <c r="B2609">
        <v>0.96689999999999998</v>
      </c>
    </row>
    <row r="2610" spans="1:2" x14ac:dyDescent="0.3">
      <c r="A2610" s="3">
        <v>36601</v>
      </c>
      <c r="B2610">
        <v>0.96960000000000002</v>
      </c>
    </row>
    <row r="2611" spans="1:2" x14ac:dyDescent="0.3">
      <c r="A2611" s="3">
        <v>36602</v>
      </c>
      <c r="B2611">
        <v>0.97209999999999996</v>
      </c>
    </row>
    <row r="2612" spans="1:2" x14ac:dyDescent="0.3">
      <c r="A2612" s="3">
        <v>36605</v>
      </c>
      <c r="B2612">
        <v>0.9728</v>
      </c>
    </row>
    <row r="2613" spans="1:2" x14ac:dyDescent="0.3">
      <c r="A2613" s="3">
        <v>36606</v>
      </c>
      <c r="B2613">
        <v>0.96150000000000002</v>
      </c>
    </row>
    <row r="2614" spans="1:2" x14ac:dyDescent="0.3">
      <c r="A2614" s="3">
        <v>36607</v>
      </c>
      <c r="B2614">
        <v>0.96099999999999997</v>
      </c>
    </row>
    <row r="2615" spans="1:2" x14ac:dyDescent="0.3">
      <c r="A2615" s="3">
        <v>36608</v>
      </c>
      <c r="B2615">
        <v>0.97150000000000003</v>
      </c>
    </row>
    <row r="2616" spans="1:2" x14ac:dyDescent="0.3">
      <c r="A2616" s="3">
        <v>36609</v>
      </c>
      <c r="B2616">
        <v>0.97789999999999999</v>
      </c>
    </row>
    <row r="2617" spans="1:2" x14ac:dyDescent="0.3">
      <c r="A2617" s="3">
        <v>36612</v>
      </c>
      <c r="B2617">
        <v>0.96719999999999995</v>
      </c>
    </row>
    <row r="2618" spans="1:2" x14ac:dyDescent="0.3">
      <c r="A2618" s="3">
        <v>36613</v>
      </c>
      <c r="B2618">
        <v>0.96050000000000002</v>
      </c>
    </row>
    <row r="2619" spans="1:2" x14ac:dyDescent="0.3">
      <c r="A2619" s="3">
        <v>36614</v>
      </c>
      <c r="B2619">
        <v>0.95140000000000002</v>
      </c>
    </row>
    <row r="2620" spans="1:2" x14ac:dyDescent="0.3">
      <c r="A2620" s="3">
        <v>36615</v>
      </c>
      <c r="B2620">
        <v>0.96130000000000004</v>
      </c>
    </row>
    <row r="2621" spans="1:2" x14ac:dyDescent="0.3">
      <c r="A2621" s="3">
        <v>36616</v>
      </c>
      <c r="B2621">
        <v>0.95550000000000002</v>
      </c>
    </row>
    <row r="2622" spans="1:2" x14ac:dyDescent="0.3">
      <c r="A2622" s="3">
        <v>36619</v>
      </c>
      <c r="B2622">
        <v>0.95530000000000004</v>
      </c>
    </row>
    <row r="2623" spans="1:2" x14ac:dyDescent="0.3">
      <c r="A2623" s="3">
        <v>36620</v>
      </c>
      <c r="B2623">
        <v>0.95960000000000001</v>
      </c>
    </row>
    <row r="2624" spans="1:2" x14ac:dyDescent="0.3">
      <c r="A2624" s="3">
        <v>36621</v>
      </c>
      <c r="B2624">
        <v>0.96250000000000002</v>
      </c>
    </row>
    <row r="2625" spans="1:2" x14ac:dyDescent="0.3">
      <c r="A2625" s="3">
        <v>36622</v>
      </c>
      <c r="B2625">
        <v>0.95840000000000003</v>
      </c>
    </row>
    <row r="2626" spans="1:2" x14ac:dyDescent="0.3">
      <c r="A2626" s="3">
        <v>36623</v>
      </c>
      <c r="B2626">
        <v>0.95530000000000004</v>
      </c>
    </row>
    <row r="2627" spans="1:2" x14ac:dyDescent="0.3">
      <c r="A2627" s="3">
        <v>36626</v>
      </c>
      <c r="B2627">
        <v>0.9627</v>
      </c>
    </row>
    <row r="2628" spans="1:2" x14ac:dyDescent="0.3">
      <c r="A2628" s="3">
        <v>36627</v>
      </c>
      <c r="B2628">
        <v>0.95920000000000005</v>
      </c>
    </row>
    <row r="2629" spans="1:2" x14ac:dyDescent="0.3">
      <c r="A2629" s="3">
        <v>36628</v>
      </c>
      <c r="B2629">
        <v>0.95899999999999996</v>
      </c>
    </row>
    <row r="2630" spans="1:2" x14ac:dyDescent="0.3">
      <c r="A2630" s="3">
        <v>36629</v>
      </c>
      <c r="B2630">
        <v>0.95240000000000002</v>
      </c>
    </row>
    <row r="2631" spans="1:2" x14ac:dyDescent="0.3">
      <c r="A2631" s="3">
        <v>36630</v>
      </c>
      <c r="B2631">
        <v>0.96220000000000006</v>
      </c>
    </row>
    <row r="2632" spans="1:2" x14ac:dyDescent="0.3">
      <c r="A2632" s="3">
        <v>36633</v>
      </c>
      <c r="B2632">
        <v>0.95269999999999999</v>
      </c>
    </row>
    <row r="2633" spans="1:2" x14ac:dyDescent="0.3">
      <c r="A2633" s="3">
        <v>36634</v>
      </c>
      <c r="B2633">
        <v>0.94530000000000003</v>
      </c>
    </row>
    <row r="2634" spans="1:2" x14ac:dyDescent="0.3">
      <c r="A2634" s="3">
        <v>36635</v>
      </c>
      <c r="B2634">
        <v>0.94020000000000004</v>
      </c>
    </row>
    <row r="2635" spans="1:2" x14ac:dyDescent="0.3">
      <c r="A2635" s="3">
        <v>36636</v>
      </c>
      <c r="B2635">
        <v>0.93740000000000001</v>
      </c>
    </row>
    <row r="2636" spans="1:2" x14ac:dyDescent="0.3">
      <c r="A2636" s="3">
        <v>36637</v>
      </c>
      <c r="B2636">
        <v>0.9385</v>
      </c>
    </row>
    <row r="2637" spans="1:2" x14ac:dyDescent="0.3">
      <c r="A2637" s="3">
        <v>36640</v>
      </c>
      <c r="B2637">
        <v>0.93799999999999994</v>
      </c>
    </row>
    <row r="2638" spans="1:2" x14ac:dyDescent="0.3">
      <c r="A2638" s="3">
        <v>36641</v>
      </c>
      <c r="B2638">
        <v>0.92079999999999995</v>
      </c>
    </row>
    <row r="2639" spans="1:2" x14ac:dyDescent="0.3">
      <c r="A2639" s="3">
        <v>36642</v>
      </c>
      <c r="B2639">
        <v>0.92349999999999999</v>
      </c>
    </row>
    <row r="2640" spans="1:2" x14ac:dyDescent="0.3">
      <c r="A2640" s="3">
        <v>36643</v>
      </c>
      <c r="B2640">
        <v>0.90990000000000004</v>
      </c>
    </row>
    <row r="2641" spans="1:2" x14ac:dyDescent="0.3">
      <c r="A2641" s="3">
        <v>36644</v>
      </c>
      <c r="B2641">
        <v>0.91190000000000004</v>
      </c>
    </row>
    <row r="2642" spans="1:2" x14ac:dyDescent="0.3">
      <c r="A2642" s="3">
        <v>36647</v>
      </c>
      <c r="B2642">
        <v>0.91579999999999995</v>
      </c>
    </row>
    <row r="2643" spans="1:2" x14ac:dyDescent="0.3">
      <c r="A2643" s="3">
        <v>36648</v>
      </c>
      <c r="B2643">
        <v>0.91</v>
      </c>
    </row>
    <row r="2644" spans="1:2" x14ac:dyDescent="0.3">
      <c r="A2644" s="3">
        <v>36649</v>
      </c>
      <c r="B2644">
        <v>0.89480000000000004</v>
      </c>
    </row>
    <row r="2645" spans="1:2" x14ac:dyDescent="0.3">
      <c r="A2645" s="3">
        <v>36650</v>
      </c>
      <c r="B2645">
        <v>0.88949999999999996</v>
      </c>
    </row>
    <row r="2646" spans="1:2" x14ac:dyDescent="0.3">
      <c r="A2646" s="3">
        <v>36651</v>
      </c>
      <c r="B2646">
        <v>0.89700000000000002</v>
      </c>
    </row>
    <row r="2647" spans="1:2" x14ac:dyDescent="0.3">
      <c r="A2647" s="3">
        <v>36654</v>
      </c>
      <c r="B2647">
        <v>0.89770000000000005</v>
      </c>
    </row>
    <row r="2648" spans="1:2" x14ac:dyDescent="0.3">
      <c r="A2648" s="3">
        <v>36655</v>
      </c>
      <c r="B2648">
        <v>0.90749999999999997</v>
      </c>
    </row>
    <row r="2649" spans="1:2" x14ac:dyDescent="0.3">
      <c r="A2649" s="3">
        <v>36656</v>
      </c>
      <c r="B2649">
        <v>0.90680000000000005</v>
      </c>
    </row>
    <row r="2650" spans="1:2" x14ac:dyDescent="0.3">
      <c r="A2650" s="3">
        <v>36657</v>
      </c>
      <c r="B2650">
        <v>0.90159999999999996</v>
      </c>
    </row>
    <row r="2651" spans="1:2" x14ac:dyDescent="0.3">
      <c r="A2651" s="3">
        <v>36658</v>
      </c>
      <c r="B2651">
        <v>0.91969999999999996</v>
      </c>
    </row>
    <row r="2652" spans="1:2" x14ac:dyDescent="0.3">
      <c r="A2652" s="3">
        <v>36661</v>
      </c>
      <c r="B2652">
        <v>0.91120000000000001</v>
      </c>
    </row>
    <row r="2653" spans="1:2" x14ac:dyDescent="0.3">
      <c r="A2653" s="3">
        <v>36662</v>
      </c>
      <c r="B2653">
        <v>0.90029999999999999</v>
      </c>
    </row>
    <row r="2654" spans="1:2" x14ac:dyDescent="0.3">
      <c r="A2654" s="3">
        <v>36663</v>
      </c>
      <c r="B2654">
        <v>0.89590000000000003</v>
      </c>
    </row>
    <row r="2655" spans="1:2" x14ac:dyDescent="0.3">
      <c r="A2655" s="3">
        <v>36664</v>
      </c>
      <c r="B2655">
        <v>0.89459999999999995</v>
      </c>
    </row>
    <row r="2656" spans="1:2" x14ac:dyDescent="0.3">
      <c r="A2656" s="3">
        <v>36665</v>
      </c>
      <c r="B2656">
        <v>0.89749999999999996</v>
      </c>
    </row>
    <row r="2657" spans="1:2" x14ac:dyDescent="0.3">
      <c r="A2657" s="3">
        <v>36668</v>
      </c>
      <c r="B2657">
        <v>0.90310000000000001</v>
      </c>
    </row>
    <row r="2658" spans="1:2" x14ac:dyDescent="0.3">
      <c r="A2658" s="3">
        <v>36669</v>
      </c>
      <c r="B2658">
        <v>0.90710000000000002</v>
      </c>
    </row>
    <row r="2659" spans="1:2" x14ac:dyDescent="0.3">
      <c r="A2659" s="3">
        <v>36670</v>
      </c>
      <c r="B2659">
        <v>0.90439999999999998</v>
      </c>
    </row>
    <row r="2660" spans="1:2" x14ac:dyDescent="0.3">
      <c r="A2660" s="3">
        <v>36671</v>
      </c>
      <c r="B2660">
        <v>0.91149999999999998</v>
      </c>
    </row>
    <row r="2661" spans="1:2" x14ac:dyDescent="0.3">
      <c r="A2661" s="3">
        <v>36672</v>
      </c>
      <c r="B2661">
        <v>0.93089999999999995</v>
      </c>
    </row>
    <row r="2662" spans="1:2" x14ac:dyDescent="0.3">
      <c r="A2662" s="3">
        <v>36675</v>
      </c>
      <c r="B2662">
        <v>0.92659999999999998</v>
      </c>
    </row>
    <row r="2663" spans="1:2" x14ac:dyDescent="0.3">
      <c r="A2663" s="3">
        <v>36676</v>
      </c>
      <c r="B2663">
        <v>0.93010000000000004</v>
      </c>
    </row>
    <row r="2664" spans="1:2" x14ac:dyDescent="0.3">
      <c r="A2664" s="3">
        <v>36677</v>
      </c>
      <c r="B2664">
        <v>0.93799999999999994</v>
      </c>
    </row>
    <row r="2665" spans="1:2" x14ac:dyDescent="0.3">
      <c r="A2665" s="3">
        <v>36678</v>
      </c>
      <c r="B2665">
        <v>0.93120000000000003</v>
      </c>
    </row>
    <row r="2666" spans="1:2" x14ac:dyDescent="0.3">
      <c r="A2666" s="3">
        <v>36679</v>
      </c>
      <c r="B2666">
        <v>0.94630000000000003</v>
      </c>
    </row>
    <row r="2667" spans="1:2" x14ac:dyDescent="0.3">
      <c r="A2667" s="3">
        <v>36682</v>
      </c>
      <c r="B2667">
        <v>0.94789999999999996</v>
      </c>
    </row>
    <row r="2668" spans="1:2" x14ac:dyDescent="0.3">
      <c r="A2668" s="3">
        <v>36683</v>
      </c>
      <c r="B2668">
        <v>0.95479999999999998</v>
      </c>
    </row>
    <row r="2669" spans="1:2" x14ac:dyDescent="0.3">
      <c r="A2669" s="3">
        <v>36684</v>
      </c>
      <c r="B2669">
        <v>0.96220000000000006</v>
      </c>
    </row>
    <row r="2670" spans="1:2" x14ac:dyDescent="0.3">
      <c r="A2670" s="3">
        <v>36685</v>
      </c>
      <c r="B2670">
        <v>0.95599999999999996</v>
      </c>
    </row>
    <row r="2671" spans="1:2" x14ac:dyDescent="0.3">
      <c r="A2671" s="3">
        <v>36686</v>
      </c>
      <c r="B2671">
        <v>0.9536</v>
      </c>
    </row>
    <row r="2672" spans="1:2" x14ac:dyDescent="0.3">
      <c r="A2672" s="3">
        <v>36689</v>
      </c>
      <c r="B2672">
        <v>0.95379999999999998</v>
      </c>
    </row>
    <row r="2673" spans="1:2" x14ac:dyDescent="0.3">
      <c r="A2673" s="3">
        <v>36690</v>
      </c>
      <c r="B2673">
        <v>0.95960000000000001</v>
      </c>
    </row>
    <row r="2674" spans="1:2" x14ac:dyDescent="0.3">
      <c r="A2674" s="3">
        <v>36691</v>
      </c>
      <c r="B2674">
        <v>0.95789999999999997</v>
      </c>
    </row>
    <row r="2675" spans="1:2" x14ac:dyDescent="0.3">
      <c r="A2675" s="3">
        <v>36692</v>
      </c>
      <c r="B2675">
        <v>0.95469999999999999</v>
      </c>
    </row>
    <row r="2676" spans="1:2" x14ac:dyDescent="0.3">
      <c r="A2676" s="3">
        <v>36693</v>
      </c>
      <c r="B2676">
        <v>0.96499999999999997</v>
      </c>
    </row>
    <row r="2677" spans="1:2" x14ac:dyDescent="0.3">
      <c r="A2677" s="3">
        <v>36696</v>
      </c>
      <c r="B2677">
        <v>0.95669999999999999</v>
      </c>
    </row>
    <row r="2678" spans="1:2" x14ac:dyDescent="0.3">
      <c r="A2678" s="3">
        <v>36697</v>
      </c>
      <c r="B2678">
        <v>0.95479999999999998</v>
      </c>
    </row>
    <row r="2679" spans="1:2" x14ac:dyDescent="0.3">
      <c r="A2679" s="3">
        <v>36698</v>
      </c>
      <c r="B2679">
        <v>0.94420000000000004</v>
      </c>
    </row>
    <row r="2680" spans="1:2" x14ac:dyDescent="0.3">
      <c r="A2680" s="3">
        <v>36699</v>
      </c>
      <c r="B2680">
        <v>0.9355</v>
      </c>
    </row>
    <row r="2681" spans="1:2" x14ac:dyDescent="0.3">
      <c r="A2681" s="3">
        <v>36700</v>
      </c>
      <c r="B2681">
        <v>0.93589999999999995</v>
      </c>
    </row>
    <row r="2682" spans="1:2" x14ac:dyDescent="0.3">
      <c r="A2682" s="3">
        <v>36703</v>
      </c>
      <c r="B2682">
        <v>0.93689999999999996</v>
      </c>
    </row>
    <row r="2683" spans="1:2" x14ac:dyDescent="0.3">
      <c r="A2683" s="3">
        <v>36704</v>
      </c>
      <c r="B2683">
        <v>0.94589999999999996</v>
      </c>
    </row>
    <row r="2684" spans="1:2" x14ac:dyDescent="0.3">
      <c r="A2684" s="3">
        <v>36705</v>
      </c>
      <c r="B2684">
        <v>0.94010000000000005</v>
      </c>
    </row>
    <row r="2685" spans="1:2" x14ac:dyDescent="0.3">
      <c r="A2685" s="3">
        <v>36706</v>
      </c>
      <c r="B2685">
        <v>0.95199999999999996</v>
      </c>
    </row>
    <row r="2686" spans="1:2" x14ac:dyDescent="0.3">
      <c r="A2686" s="3">
        <v>36707</v>
      </c>
      <c r="B2686">
        <v>0.95250000000000001</v>
      </c>
    </row>
    <row r="2687" spans="1:2" x14ac:dyDescent="0.3">
      <c r="A2687" s="3">
        <v>36710</v>
      </c>
      <c r="B2687">
        <v>0.95020000000000004</v>
      </c>
    </row>
    <row r="2688" spans="1:2" x14ac:dyDescent="0.3">
      <c r="A2688" s="3">
        <v>36711</v>
      </c>
      <c r="B2688">
        <v>0.95130000000000003</v>
      </c>
    </row>
    <row r="2689" spans="1:2" x14ac:dyDescent="0.3">
      <c r="A2689" s="3">
        <v>36712</v>
      </c>
      <c r="B2689">
        <v>0.95250000000000001</v>
      </c>
    </row>
    <row r="2690" spans="1:2" x14ac:dyDescent="0.3">
      <c r="A2690" s="3">
        <v>36713</v>
      </c>
      <c r="B2690">
        <v>0.95069999999999999</v>
      </c>
    </row>
    <row r="2691" spans="1:2" x14ac:dyDescent="0.3">
      <c r="A2691" s="3">
        <v>36714</v>
      </c>
      <c r="B2691">
        <v>0.94840000000000002</v>
      </c>
    </row>
    <row r="2692" spans="1:2" x14ac:dyDescent="0.3">
      <c r="A2692" s="3">
        <v>36717</v>
      </c>
      <c r="B2692">
        <v>0.95530000000000004</v>
      </c>
    </row>
    <row r="2693" spans="1:2" x14ac:dyDescent="0.3">
      <c r="A2693" s="3">
        <v>36718</v>
      </c>
      <c r="B2693">
        <v>0.95269999999999999</v>
      </c>
    </row>
    <row r="2694" spans="1:2" x14ac:dyDescent="0.3">
      <c r="A2694" s="3">
        <v>36719</v>
      </c>
      <c r="B2694">
        <v>0.94240000000000002</v>
      </c>
    </row>
    <row r="2695" spans="1:2" x14ac:dyDescent="0.3">
      <c r="A2695" s="3">
        <v>36720</v>
      </c>
      <c r="B2695">
        <v>0.93720000000000003</v>
      </c>
    </row>
    <row r="2696" spans="1:2" x14ac:dyDescent="0.3">
      <c r="A2696" s="3">
        <v>36721</v>
      </c>
      <c r="B2696">
        <v>0.9385</v>
      </c>
    </row>
    <row r="2697" spans="1:2" x14ac:dyDescent="0.3">
      <c r="A2697" s="3">
        <v>36724</v>
      </c>
      <c r="B2697">
        <v>0.93659999999999999</v>
      </c>
    </row>
    <row r="2698" spans="1:2" x14ac:dyDescent="0.3">
      <c r="A2698" s="3">
        <v>36725</v>
      </c>
      <c r="B2698">
        <v>0.92479999999999996</v>
      </c>
    </row>
    <row r="2699" spans="1:2" x14ac:dyDescent="0.3">
      <c r="A2699" s="3">
        <v>36726</v>
      </c>
      <c r="B2699">
        <v>0.92459999999999998</v>
      </c>
    </row>
    <row r="2700" spans="1:2" x14ac:dyDescent="0.3">
      <c r="A2700" s="3">
        <v>36727</v>
      </c>
      <c r="B2700">
        <v>0.93310000000000004</v>
      </c>
    </row>
    <row r="2701" spans="1:2" x14ac:dyDescent="0.3">
      <c r="A2701" s="3">
        <v>36728</v>
      </c>
      <c r="B2701">
        <v>0.93689999999999996</v>
      </c>
    </row>
    <row r="2702" spans="1:2" x14ac:dyDescent="0.3">
      <c r="A2702" s="3">
        <v>36731</v>
      </c>
      <c r="B2702">
        <v>0.93369999999999997</v>
      </c>
    </row>
    <row r="2703" spans="1:2" x14ac:dyDescent="0.3">
      <c r="A2703" s="3">
        <v>36732</v>
      </c>
      <c r="B2703">
        <v>0.9385</v>
      </c>
    </row>
    <row r="2704" spans="1:2" x14ac:dyDescent="0.3">
      <c r="A2704" s="3">
        <v>36733</v>
      </c>
      <c r="B2704">
        <v>0.94279999999999997</v>
      </c>
    </row>
    <row r="2705" spans="1:2" x14ac:dyDescent="0.3">
      <c r="A2705" s="3">
        <v>36734</v>
      </c>
      <c r="B2705">
        <v>0.93169999999999997</v>
      </c>
    </row>
    <row r="2706" spans="1:2" x14ac:dyDescent="0.3">
      <c r="A2706" s="3">
        <v>36735</v>
      </c>
      <c r="B2706">
        <v>0.92300000000000004</v>
      </c>
    </row>
    <row r="2707" spans="1:2" x14ac:dyDescent="0.3">
      <c r="A2707" s="3">
        <v>36738</v>
      </c>
      <c r="B2707">
        <v>0.92659999999999998</v>
      </c>
    </row>
    <row r="2708" spans="1:2" x14ac:dyDescent="0.3">
      <c r="A2708" s="3">
        <v>36739</v>
      </c>
      <c r="B2708">
        <v>0.91469999999999996</v>
      </c>
    </row>
    <row r="2709" spans="1:2" x14ac:dyDescent="0.3">
      <c r="A2709" s="3">
        <v>36740</v>
      </c>
      <c r="B2709">
        <v>0.91359999999999997</v>
      </c>
    </row>
    <row r="2710" spans="1:2" x14ac:dyDescent="0.3">
      <c r="A2710" s="3">
        <v>36741</v>
      </c>
      <c r="B2710">
        <v>0.90610000000000002</v>
      </c>
    </row>
    <row r="2711" spans="1:2" x14ac:dyDescent="0.3">
      <c r="A2711" s="3">
        <v>36742</v>
      </c>
      <c r="B2711">
        <v>0.9083</v>
      </c>
    </row>
    <row r="2712" spans="1:2" x14ac:dyDescent="0.3">
      <c r="A2712" s="3">
        <v>36745</v>
      </c>
      <c r="B2712">
        <v>0.90710000000000002</v>
      </c>
    </row>
    <row r="2713" spans="1:2" x14ac:dyDescent="0.3">
      <c r="A2713" s="3">
        <v>36746</v>
      </c>
      <c r="B2713">
        <v>0.9022</v>
      </c>
    </row>
    <row r="2714" spans="1:2" x14ac:dyDescent="0.3">
      <c r="A2714" s="3">
        <v>36747</v>
      </c>
      <c r="B2714">
        <v>0.90059999999999996</v>
      </c>
    </row>
    <row r="2715" spans="1:2" x14ac:dyDescent="0.3">
      <c r="A2715" s="3">
        <v>36748</v>
      </c>
      <c r="B2715">
        <v>0.9083</v>
      </c>
    </row>
    <row r="2716" spans="1:2" x14ac:dyDescent="0.3">
      <c r="A2716" s="3">
        <v>36749</v>
      </c>
      <c r="B2716">
        <v>0.90259999999999996</v>
      </c>
    </row>
    <row r="2717" spans="1:2" x14ac:dyDescent="0.3">
      <c r="A2717" s="3">
        <v>36752</v>
      </c>
      <c r="B2717">
        <v>0.90559999999999996</v>
      </c>
    </row>
    <row r="2718" spans="1:2" x14ac:dyDescent="0.3">
      <c r="A2718" s="3">
        <v>36753</v>
      </c>
      <c r="B2718">
        <v>0.91349999999999998</v>
      </c>
    </row>
    <row r="2719" spans="1:2" x14ac:dyDescent="0.3">
      <c r="A2719" s="3">
        <v>36754</v>
      </c>
      <c r="B2719">
        <v>0.91610000000000003</v>
      </c>
    </row>
    <row r="2720" spans="1:2" x14ac:dyDescent="0.3">
      <c r="A2720" s="3">
        <v>36755</v>
      </c>
      <c r="B2720">
        <v>0.91620000000000001</v>
      </c>
    </row>
    <row r="2721" spans="1:2" x14ac:dyDescent="0.3">
      <c r="A2721" s="3">
        <v>36756</v>
      </c>
      <c r="B2721">
        <v>0.90639999999999998</v>
      </c>
    </row>
    <row r="2722" spans="1:2" x14ac:dyDescent="0.3">
      <c r="A2722" s="3">
        <v>36759</v>
      </c>
      <c r="B2722">
        <v>0.90169999999999995</v>
      </c>
    </row>
    <row r="2723" spans="1:2" x14ac:dyDescent="0.3">
      <c r="A2723" s="3">
        <v>36760</v>
      </c>
      <c r="B2723">
        <v>0.89639999999999997</v>
      </c>
    </row>
    <row r="2724" spans="1:2" x14ac:dyDescent="0.3">
      <c r="A2724" s="3">
        <v>36761</v>
      </c>
      <c r="B2724">
        <v>0.90169999999999995</v>
      </c>
    </row>
    <row r="2725" spans="1:2" x14ac:dyDescent="0.3">
      <c r="A2725" s="3">
        <v>36762</v>
      </c>
      <c r="B2725">
        <v>0.90210000000000001</v>
      </c>
    </row>
    <row r="2726" spans="1:2" x14ac:dyDescent="0.3">
      <c r="A2726" s="3">
        <v>36763</v>
      </c>
      <c r="B2726">
        <v>0.90210000000000001</v>
      </c>
    </row>
    <row r="2727" spans="1:2" x14ac:dyDescent="0.3">
      <c r="A2727" s="3">
        <v>36766</v>
      </c>
      <c r="B2727">
        <v>0.9002</v>
      </c>
    </row>
    <row r="2728" spans="1:2" x14ac:dyDescent="0.3">
      <c r="A2728" s="3">
        <v>36767</v>
      </c>
      <c r="B2728">
        <v>0.8921</v>
      </c>
    </row>
    <row r="2729" spans="1:2" x14ac:dyDescent="0.3">
      <c r="A2729" s="3">
        <v>36768</v>
      </c>
      <c r="B2729">
        <v>0.89400000000000002</v>
      </c>
    </row>
    <row r="2730" spans="1:2" x14ac:dyDescent="0.3">
      <c r="A2730" s="3">
        <v>36769</v>
      </c>
      <c r="B2730">
        <v>0.88780000000000003</v>
      </c>
    </row>
    <row r="2731" spans="1:2" x14ac:dyDescent="0.3">
      <c r="A2731" s="3">
        <v>36770</v>
      </c>
      <c r="B2731">
        <v>0.89970000000000006</v>
      </c>
    </row>
    <row r="2732" spans="1:2" x14ac:dyDescent="0.3">
      <c r="A2732" s="3">
        <v>36773</v>
      </c>
      <c r="B2732">
        <v>0.89780000000000004</v>
      </c>
    </row>
    <row r="2733" spans="1:2" x14ac:dyDescent="0.3">
      <c r="A2733" s="3">
        <v>36774</v>
      </c>
      <c r="B2733">
        <v>0.89029999999999998</v>
      </c>
    </row>
    <row r="2734" spans="1:2" x14ac:dyDescent="0.3">
      <c r="A2734" s="3">
        <v>36775</v>
      </c>
      <c r="B2734">
        <v>0.87019999999999997</v>
      </c>
    </row>
    <row r="2735" spans="1:2" x14ac:dyDescent="0.3">
      <c r="A2735" s="3">
        <v>36776</v>
      </c>
      <c r="B2735">
        <v>0.87129999999999996</v>
      </c>
    </row>
    <row r="2736" spans="1:2" x14ac:dyDescent="0.3">
      <c r="A2736" s="3">
        <v>36777</v>
      </c>
      <c r="B2736">
        <v>0.86719999999999997</v>
      </c>
    </row>
    <row r="2737" spans="1:2" x14ac:dyDescent="0.3">
      <c r="A2737" s="3">
        <v>36780</v>
      </c>
      <c r="B2737">
        <v>0.85770000000000002</v>
      </c>
    </row>
    <row r="2738" spans="1:2" x14ac:dyDescent="0.3">
      <c r="A2738" s="3">
        <v>36781</v>
      </c>
      <c r="B2738">
        <v>0.86399999999999999</v>
      </c>
    </row>
    <row r="2739" spans="1:2" x14ac:dyDescent="0.3">
      <c r="A2739" s="3">
        <v>36782</v>
      </c>
      <c r="B2739">
        <v>0.85940000000000005</v>
      </c>
    </row>
    <row r="2740" spans="1:2" x14ac:dyDescent="0.3">
      <c r="A2740" s="3">
        <v>36783</v>
      </c>
      <c r="B2740">
        <v>0.86439999999999995</v>
      </c>
    </row>
    <row r="2741" spans="1:2" x14ac:dyDescent="0.3">
      <c r="A2741" s="3">
        <v>36784</v>
      </c>
      <c r="B2741">
        <v>0.85429999999999995</v>
      </c>
    </row>
    <row r="2742" spans="1:2" x14ac:dyDescent="0.3">
      <c r="A2742" s="3">
        <v>36787</v>
      </c>
      <c r="B2742">
        <v>0.85370000000000001</v>
      </c>
    </row>
    <row r="2743" spans="1:2" x14ac:dyDescent="0.3">
      <c r="A2743" s="3">
        <v>36788</v>
      </c>
      <c r="B2743">
        <v>0.85089999999999999</v>
      </c>
    </row>
    <row r="2744" spans="1:2" x14ac:dyDescent="0.3">
      <c r="A2744" s="3">
        <v>36789</v>
      </c>
      <c r="B2744">
        <v>0.84930000000000005</v>
      </c>
    </row>
    <row r="2745" spans="1:2" x14ac:dyDescent="0.3">
      <c r="A2745" s="3">
        <v>36790</v>
      </c>
      <c r="B2745">
        <v>0.8599</v>
      </c>
    </row>
    <row r="2746" spans="1:2" x14ac:dyDescent="0.3">
      <c r="A2746" s="3">
        <v>36791</v>
      </c>
      <c r="B2746">
        <v>0.87660000000000005</v>
      </c>
    </row>
    <row r="2747" spans="1:2" x14ac:dyDescent="0.3">
      <c r="A2747" s="3">
        <v>36794</v>
      </c>
      <c r="B2747">
        <v>0.87450000000000006</v>
      </c>
    </row>
    <row r="2748" spans="1:2" x14ac:dyDescent="0.3">
      <c r="A2748" s="3">
        <v>36795</v>
      </c>
      <c r="B2748">
        <v>0.88280000000000003</v>
      </c>
    </row>
    <row r="2749" spans="1:2" x14ac:dyDescent="0.3">
      <c r="A2749" s="3">
        <v>36796</v>
      </c>
      <c r="B2749">
        <v>0.88339999999999996</v>
      </c>
    </row>
    <row r="2750" spans="1:2" x14ac:dyDescent="0.3">
      <c r="A2750" s="3">
        <v>36797</v>
      </c>
      <c r="B2750">
        <v>0.87909999999999999</v>
      </c>
    </row>
    <row r="2751" spans="1:2" x14ac:dyDescent="0.3">
      <c r="A2751" s="3">
        <v>36798</v>
      </c>
      <c r="B2751">
        <v>0.88280000000000003</v>
      </c>
    </row>
    <row r="2752" spans="1:2" x14ac:dyDescent="0.3">
      <c r="A2752" s="3">
        <v>36801</v>
      </c>
      <c r="B2752">
        <v>0.87729999999999997</v>
      </c>
    </row>
    <row r="2753" spans="1:2" x14ac:dyDescent="0.3">
      <c r="A2753" s="3">
        <v>36802</v>
      </c>
      <c r="B2753">
        <v>0.87570000000000003</v>
      </c>
    </row>
    <row r="2754" spans="1:2" x14ac:dyDescent="0.3">
      <c r="A2754" s="3">
        <v>36803</v>
      </c>
      <c r="B2754">
        <v>0.87460000000000004</v>
      </c>
    </row>
    <row r="2755" spans="1:2" x14ac:dyDescent="0.3">
      <c r="A2755" s="3">
        <v>36804</v>
      </c>
      <c r="B2755">
        <v>0.86909999999999998</v>
      </c>
    </row>
    <row r="2756" spans="1:2" x14ac:dyDescent="0.3">
      <c r="A2756" s="3">
        <v>36805</v>
      </c>
      <c r="B2756">
        <v>0.86839999999999995</v>
      </c>
    </row>
    <row r="2757" spans="1:2" x14ac:dyDescent="0.3">
      <c r="A2757" s="3">
        <v>36808</v>
      </c>
      <c r="B2757">
        <v>0.86870000000000003</v>
      </c>
    </row>
    <row r="2758" spans="1:2" x14ac:dyDescent="0.3">
      <c r="A2758" s="3">
        <v>36809</v>
      </c>
      <c r="B2758">
        <v>0.87160000000000004</v>
      </c>
    </row>
    <row r="2759" spans="1:2" x14ac:dyDescent="0.3">
      <c r="A2759" s="3">
        <v>36810</v>
      </c>
      <c r="B2759">
        <v>0.86829999999999996</v>
      </c>
    </row>
    <row r="2760" spans="1:2" x14ac:dyDescent="0.3">
      <c r="A2760" s="3">
        <v>36811</v>
      </c>
      <c r="B2760">
        <v>0.86299999999999999</v>
      </c>
    </row>
    <row r="2761" spans="1:2" x14ac:dyDescent="0.3">
      <c r="A2761" s="3">
        <v>36812</v>
      </c>
      <c r="B2761">
        <v>0.85599999999999998</v>
      </c>
    </row>
    <row r="2762" spans="1:2" x14ac:dyDescent="0.3">
      <c r="A2762" s="3">
        <v>36815</v>
      </c>
      <c r="B2762">
        <v>0.8498</v>
      </c>
    </row>
    <row r="2763" spans="1:2" x14ac:dyDescent="0.3">
      <c r="A2763" s="3">
        <v>36816</v>
      </c>
      <c r="B2763">
        <v>0.85429999999999995</v>
      </c>
    </row>
    <row r="2764" spans="1:2" x14ac:dyDescent="0.3">
      <c r="A2764" s="3">
        <v>36817</v>
      </c>
      <c r="B2764">
        <v>0.83889999999999998</v>
      </c>
    </row>
    <row r="2765" spans="1:2" x14ac:dyDescent="0.3">
      <c r="A2765" s="3">
        <v>36818</v>
      </c>
      <c r="B2765">
        <v>0.84360000000000002</v>
      </c>
    </row>
    <row r="2766" spans="1:2" x14ac:dyDescent="0.3">
      <c r="A2766" s="3">
        <v>36819</v>
      </c>
      <c r="B2766">
        <v>0.84209999999999996</v>
      </c>
    </row>
    <row r="2767" spans="1:2" x14ac:dyDescent="0.3">
      <c r="A2767" s="3">
        <v>36822</v>
      </c>
      <c r="B2767">
        <v>0.83540000000000003</v>
      </c>
    </row>
    <row r="2768" spans="1:2" x14ac:dyDescent="0.3">
      <c r="A2768" s="3">
        <v>36823</v>
      </c>
      <c r="B2768">
        <v>0.83589999999999998</v>
      </c>
    </row>
    <row r="2769" spans="1:2" x14ac:dyDescent="0.3">
      <c r="A2769" s="3">
        <v>36824</v>
      </c>
      <c r="B2769">
        <v>0.82720000000000005</v>
      </c>
    </row>
    <row r="2770" spans="1:2" x14ac:dyDescent="0.3">
      <c r="A2770" s="3">
        <v>36825</v>
      </c>
      <c r="B2770">
        <v>0.83030000000000004</v>
      </c>
    </row>
    <row r="2771" spans="1:2" x14ac:dyDescent="0.3">
      <c r="A2771" s="3">
        <v>36826</v>
      </c>
      <c r="B2771">
        <v>0.83930000000000005</v>
      </c>
    </row>
    <row r="2772" spans="1:2" x14ac:dyDescent="0.3">
      <c r="A2772" s="3">
        <v>36829</v>
      </c>
      <c r="B2772">
        <v>0.84109999999999996</v>
      </c>
    </row>
    <row r="2773" spans="1:2" x14ac:dyDescent="0.3">
      <c r="A2773" s="3">
        <v>36830</v>
      </c>
      <c r="B2773">
        <v>0.84889999999999999</v>
      </c>
    </row>
    <row r="2774" spans="1:2" x14ac:dyDescent="0.3">
      <c r="A2774" s="3">
        <v>36831</v>
      </c>
      <c r="B2774">
        <v>0.86119999999999997</v>
      </c>
    </row>
    <row r="2775" spans="1:2" x14ac:dyDescent="0.3">
      <c r="A2775" s="3">
        <v>36832</v>
      </c>
      <c r="B2775">
        <v>0.85840000000000005</v>
      </c>
    </row>
    <row r="2776" spans="1:2" x14ac:dyDescent="0.3">
      <c r="A2776" s="3">
        <v>36833</v>
      </c>
      <c r="B2776">
        <v>0.86660000000000004</v>
      </c>
    </row>
    <row r="2777" spans="1:2" x14ac:dyDescent="0.3">
      <c r="A2777" s="3">
        <v>36836</v>
      </c>
      <c r="B2777">
        <v>0.86250000000000004</v>
      </c>
    </row>
    <row r="2778" spans="1:2" x14ac:dyDescent="0.3">
      <c r="A2778" s="3">
        <v>36837</v>
      </c>
      <c r="B2778">
        <v>0.86</v>
      </c>
    </row>
    <row r="2779" spans="1:2" x14ac:dyDescent="0.3">
      <c r="A2779" s="3">
        <v>36838</v>
      </c>
      <c r="B2779">
        <v>0.85550000000000004</v>
      </c>
    </row>
    <row r="2780" spans="1:2" x14ac:dyDescent="0.3">
      <c r="A2780" s="3">
        <v>36839</v>
      </c>
      <c r="B2780">
        <v>0.86660000000000004</v>
      </c>
    </row>
    <row r="2781" spans="1:2" x14ac:dyDescent="0.3">
      <c r="A2781" s="3">
        <v>36840</v>
      </c>
      <c r="B2781">
        <v>0.85960000000000003</v>
      </c>
    </row>
    <row r="2782" spans="1:2" x14ac:dyDescent="0.3">
      <c r="A2782" s="3">
        <v>36843</v>
      </c>
      <c r="B2782">
        <v>0.85709999999999997</v>
      </c>
    </row>
    <row r="2783" spans="1:2" x14ac:dyDescent="0.3">
      <c r="A2783" s="3">
        <v>36844</v>
      </c>
      <c r="B2783">
        <v>0.85760000000000003</v>
      </c>
    </row>
    <row r="2784" spans="1:2" x14ac:dyDescent="0.3">
      <c r="A2784" s="3">
        <v>36845</v>
      </c>
      <c r="B2784">
        <v>0.85750000000000004</v>
      </c>
    </row>
    <row r="2785" spans="1:2" x14ac:dyDescent="0.3">
      <c r="A2785" s="3">
        <v>36846</v>
      </c>
      <c r="B2785">
        <v>0.85319999999999996</v>
      </c>
    </row>
    <row r="2786" spans="1:2" x14ac:dyDescent="0.3">
      <c r="A2786" s="3">
        <v>36847</v>
      </c>
      <c r="B2786">
        <v>0.8478</v>
      </c>
    </row>
    <row r="2787" spans="1:2" x14ac:dyDescent="0.3">
      <c r="A2787" s="3">
        <v>36850</v>
      </c>
      <c r="B2787">
        <v>0.85140000000000005</v>
      </c>
    </row>
    <row r="2788" spans="1:2" x14ac:dyDescent="0.3">
      <c r="A2788" s="3">
        <v>36851</v>
      </c>
      <c r="B2788">
        <v>0.84399999999999997</v>
      </c>
    </row>
    <row r="2789" spans="1:2" x14ac:dyDescent="0.3">
      <c r="A2789" s="3">
        <v>36852</v>
      </c>
      <c r="B2789">
        <v>0.84570000000000001</v>
      </c>
    </row>
    <row r="2790" spans="1:2" x14ac:dyDescent="0.3">
      <c r="A2790" s="3">
        <v>36853</v>
      </c>
      <c r="B2790">
        <v>0.83930000000000005</v>
      </c>
    </row>
    <row r="2791" spans="1:2" x14ac:dyDescent="0.3">
      <c r="A2791" s="3">
        <v>36854</v>
      </c>
      <c r="B2791">
        <v>0.83799999999999997</v>
      </c>
    </row>
    <row r="2792" spans="1:2" x14ac:dyDescent="0.3">
      <c r="A2792" s="3">
        <v>36857</v>
      </c>
      <c r="B2792">
        <v>0.85289999999999999</v>
      </c>
    </row>
    <row r="2793" spans="1:2" x14ac:dyDescent="0.3">
      <c r="A2793" s="3">
        <v>36858</v>
      </c>
      <c r="B2793">
        <v>0.85589999999999999</v>
      </c>
    </row>
    <row r="2794" spans="1:2" x14ac:dyDescent="0.3">
      <c r="A2794" s="3">
        <v>36859</v>
      </c>
      <c r="B2794">
        <v>0.85780000000000001</v>
      </c>
    </row>
    <row r="2795" spans="1:2" x14ac:dyDescent="0.3">
      <c r="A2795" s="3">
        <v>36860</v>
      </c>
      <c r="B2795">
        <v>0.87290000000000001</v>
      </c>
    </row>
    <row r="2796" spans="1:2" x14ac:dyDescent="0.3">
      <c r="A2796" s="3">
        <v>36861</v>
      </c>
      <c r="B2796">
        <v>0.87990000000000002</v>
      </c>
    </row>
    <row r="2797" spans="1:2" x14ac:dyDescent="0.3">
      <c r="A2797" s="3">
        <v>36864</v>
      </c>
      <c r="B2797">
        <v>0.88570000000000004</v>
      </c>
    </row>
    <row r="2798" spans="1:2" x14ac:dyDescent="0.3">
      <c r="A2798" s="3">
        <v>36865</v>
      </c>
      <c r="B2798">
        <v>0.87990000000000002</v>
      </c>
    </row>
    <row r="2799" spans="1:2" x14ac:dyDescent="0.3">
      <c r="A2799" s="3">
        <v>36866</v>
      </c>
      <c r="B2799">
        <v>0.89200000000000002</v>
      </c>
    </row>
    <row r="2800" spans="1:2" x14ac:dyDescent="0.3">
      <c r="A2800" s="3">
        <v>36867</v>
      </c>
      <c r="B2800">
        <v>0.88849999999999996</v>
      </c>
    </row>
    <row r="2801" spans="1:2" x14ac:dyDescent="0.3">
      <c r="A2801" s="3">
        <v>36868</v>
      </c>
      <c r="B2801">
        <v>0.88880000000000003</v>
      </c>
    </row>
    <row r="2802" spans="1:2" x14ac:dyDescent="0.3">
      <c r="A2802" s="3">
        <v>36871</v>
      </c>
      <c r="B2802">
        <v>0.87829999999999997</v>
      </c>
    </row>
    <row r="2803" spans="1:2" x14ac:dyDescent="0.3">
      <c r="A2803" s="3">
        <v>36872</v>
      </c>
      <c r="B2803">
        <v>0.87939999999999996</v>
      </c>
    </row>
    <row r="2804" spans="1:2" x14ac:dyDescent="0.3">
      <c r="A2804" s="3">
        <v>36873</v>
      </c>
      <c r="B2804">
        <v>0.877</v>
      </c>
    </row>
    <row r="2805" spans="1:2" x14ac:dyDescent="0.3">
      <c r="A2805" s="3">
        <v>36874</v>
      </c>
      <c r="B2805">
        <v>0.89229999999999998</v>
      </c>
    </row>
    <row r="2806" spans="1:2" x14ac:dyDescent="0.3">
      <c r="A2806" s="3">
        <v>36875</v>
      </c>
      <c r="B2806">
        <v>0.89659999999999995</v>
      </c>
    </row>
    <row r="2807" spans="1:2" x14ac:dyDescent="0.3">
      <c r="A2807" s="3">
        <v>36878</v>
      </c>
      <c r="B2807">
        <v>0.89600000000000002</v>
      </c>
    </row>
    <row r="2808" spans="1:2" x14ac:dyDescent="0.3">
      <c r="A2808" s="3">
        <v>36879</v>
      </c>
      <c r="B2808">
        <v>0.89529999999999998</v>
      </c>
    </row>
    <row r="2809" spans="1:2" x14ac:dyDescent="0.3">
      <c r="A2809" s="3">
        <v>36880</v>
      </c>
      <c r="B2809">
        <v>0.9093</v>
      </c>
    </row>
    <row r="2810" spans="1:2" x14ac:dyDescent="0.3">
      <c r="A2810" s="3">
        <v>36881</v>
      </c>
      <c r="B2810">
        <v>0.91659999999999997</v>
      </c>
    </row>
    <row r="2811" spans="1:2" x14ac:dyDescent="0.3">
      <c r="A2811" s="3">
        <v>36882</v>
      </c>
      <c r="B2811">
        <v>0.92320000000000002</v>
      </c>
    </row>
    <row r="2812" spans="1:2" x14ac:dyDescent="0.3">
      <c r="A2812" s="3">
        <v>36885</v>
      </c>
      <c r="B2812">
        <v>0.92569999999999997</v>
      </c>
    </row>
    <row r="2813" spans="1:2" x14ac:dyDescent="0.3">
      <c r="A2813" s="3">
        <v>36886</v>
      </c>
      <c r="B2813">
        <v>0.93030000000000002</v>
      </c>
    </row>
    <row r="2814" spans="1:2" x14ac:dyDescent="0.3">
      <c r="A2814" s="3">
        <v>36887</v>
      </c>
      <c r="B2814">
        <v>0.93120000000000003</v>
      </c>
    </row>
    <row r="2815" spans="1:2" x14ac:dyDescent="0.3">
      <c r="A2815" s="3">
        <v>36888</v>
      </c>
      <c r="B2815">
        <v>0.92959999999999998</v>
      </c>
    </row>
    <row r="2816" spans="1:2" x14ac:dyDescent="0.3">
      <c r="A2816" s="3">
        <v>36889</v>
      </c>
      <c r="B2816">
        <v>0.94269999999999998</v>
      </c>
    </row>
    <row r="2817" spans="1:2" x14ac:dyDescent="0.3">
      <c r="A2817" s="3">
        <v>36892</v>
      </c>
      <c r="B2817">
        <v>0.94230000000000003</v>
      </c>
    </row>
    <row r="2818" spans="1:2" x14ac:dyDescent="0.3">
      <c r="A2818" s="3">
        <v>36893</v>
      </c>
      <c r="B2818">
        <v>0.95169999999999999</v>
      </c>
    </row>
    <row r="2819" spans="1:2" x14ac:dyDescent="0.3">
      <c r="A2819" s="3">
        <v>36894</v>
      </c>
      <c r="B2819">
        <v>0.92800000000000005</v>
      </c>
    </row>
    <row r="2820" spans="1:2" x14ac:dyDescent="0.3">
      <c r="A2820" s="3">
        <v>36895</v>
      </c>
      <c r="B2820">
        <v>0.94950000000000001</v>
      </c>
    </row>
    <row r="2821" spans="1:2" x14ac:dyDescent="0.3">
      <c r="A2821" s="3">
        <v>36896</v>
      </c>
      <c r="B2821">
        <v>0.95699999999999996</v>
      </c>
    </row>
    <row r="2822" spans="1:2" x14ac:dyDescent="0.3">
      <c r="A2822" s="3">
        <v>36899</v>
      </c>
      <c r="B2822">
        <v>0.94669999999999999</v>
      </c>
    </row>
    <row r="2823" spans="1:2" x14ac:dyDescent="0.3">
      <c r="A2823" s="3">
        <v>36900</v>
      </c>
      <c r="B2823">
        <v>0.94340000000000002</v>
      </c>
    </row>
    <row r="2824" spans="1:2" x14ac:dyDescent="0.3">
      <c r="A2824" s="3">
        <v>36901</v>
      </c>
      <c r="B2824">
        <v>0.93700000000000006</v>
      </c>
    </row>
    <row r="2825" spans="1:2" x14ac:dyDescent="0.3">
      <c r="A2825" s="3">
        <v>36902</v>
      </c>
      <c r="B2825">
        <v>0.95189999999999997</v>
      </c>
    </row>
    <row r="2826" spans="1:2" x14ac:dyDescent="0.3">
      <c r="A2826" s="3">
        <v>36903</v>
      </c>
      <c r="B2826">
        <v>0.95130000000000003</v>
      </c>
    </row>
    <row r="2827" spans="1:2" x14ac:dyDescent="0.3">
      <c r="A2827" s="3">
        <v>36906</v>
      </c>
      <c r="B2827">
        <v>0.94199999999999995</v>
      </c>
    </row>
    <row r="2828" spans="1:2" x14ac:dyDescent="0.3">
      <c r="A2828" s="3">
        <v>36907</v>
      </c>
      <c r="B2828">
        <v>0.94269999999999998</v>
      </c>
    </row>
    <row r="2829" spans="1:2" x14ac:dyDescent="0.3">
      <c r="A2829" s="3">
        <v>36908</v>
      </c>
      <c r="B2829">
        <v>0.93579999999999997</v>
      </c>
    </row>
    <row r="2830" spans="1:2" x14ac:dyDescent="0.3">
      <c r="A2830" s="3">
        <v>36909</v>
      </c>
      <c r="B2830">
        <v>0.94299999999999995</v>
      </c>
    </row>
    <row r="2831" spans="1:2" x14ac:dyDescent="0.3">
      <c r="A2831" s="3">
        <v>36910</v>
      </c>
      <c r="B2831">
        <v>0.93420000000000003</v>
      </c>
    </row>
    <row r="2832" spans="1:2" x14ac:dyDescent="0.3">
      <c r="A2832" s="3">
        <v>36913</v>
      </c>
      <c r="B2832">
        <v>0.93869999999999998</v>
      </c>
    </row>
    <row r="2833" spans="1:2" x14ac:dyDescent="0.3">
      <c r="A2833" s="3">
        <v>36914</v>
      </c>
      <c r="B2833">
        <v>0.93579999999999997</v>
      </c>
    </row>
    <row r="2834" spans="1:2" x14ac:dyDescent="0.3">
      <c r="A2834" s="3">
        <v>36915</v>
      </c>
      <c r="B2834">
        <v>0.92359999999999998</v>
      </c>
    </row>
    <row r="2835" spans="1:2" x14ac:dyDescent="0.3">
      <c r="A2835" s="3">
        <v>36916</v>
      </c>
      <c r="B2835">
        <v>0.9244</v>
      </c>
    </row>
    <row r="2836" spans="1:2" x14ac:dyDescent="0.3">
      <c r="A2836" s="3">
        <v>36917</v>
      </c>
      <c r="B2836">
        <v>0.9244</v>
      </c>
    </row>
    <row r="2837" spans="1:2" x14ac:dyDescent="0.3">
      <c r="A2837" s="3">
        <v>36920</v>
      </c>
      <c r="B2837">
        <v>0.91720000000000002</v>
      </c>
    </row>
    <row r="2838" spans="1:2" x14ac:dyDescent="0.3">
      <c r="A2838" s="3">
        <v>36921</v>
      </c>
      <c r="B2838">
        <v>0.92679999999999996</v>
      </c>
    </row>
    <row r="2839" spans="1:2" x14ac:dyDescent="0.3">
      <c r="A2839" s="3">
        <v>36922</v>
      </c>
      <c r="B2839">
        <v>0.93659999999999999</v>
      </c>
    </row>
    <row r="2840" spans="1:2" x14ac:dyDescent="0.3">
      <c r="A2840" s="3">
        <v>36923</v>
      </c>
      <c r="B2840">
        <v>0.93879999999999997</v>
      </c>
    </row>
    <row r="2841" spans="1:2" x14ac:dyDescent="0.3">
      <c r="A2841" s="3">
        <v>36924</v>
      </c>
      <c r="B2841">
        <v>0.93640000000000001</v>
      </c>
    </row>
    <row r="2842" spans="1:2" x14ac:dyDescent="0.3">
      <c r="A2842" s="3">
        <v>36927</v>
      </c>
      <c r="B2842">
        <v>0.9375</v>
      </c>
    </row>
    <row r="2843" spans="1:2" x14ac:dyDescent="0.3">
      <c r="A2843" s="3">
        <v>36928</v>
      </c>
      <c r="B2843">
        <v>0.93100000000000005</v>
      </c>
    </row>
    <row r="2844" spans="1:2" x14ac:dyDescent="0.3">
      <c r="A2844" s="3">
        <v>36929</v>
      </c>
      <c r="B2844">
        <v>0.92849999999999999</v>
      </c>
    </row>
    <row r="2845" spans="1:2" x14ac:dyDescent="0.3">
      <c r="A2845" s="3">
        <v>36930</v>
      </c>
      <c r="B2845">
        <v>0.91749999999999998</v>
      </c>
    </row>
    <row r="2846" spans="1:2" x14ac:dyDescent="0.3">
      <c r="A2846" s="3">
        <v>36931</v>
      </c>
      <c r="B2846">
        <v>0.92420000000000002</v>
      </c>
    </row>
    <row r="2847" spans="1:2" x14ac:dyDescent="0.3">
      <c r="A2847" s="3">
        <v>36934</v>
      </c>
      <c r="B2847">
        <v>0.93220000000000003</v>
      </c>
    </row>
    <row r="2848" spans="1:2" x14ac:dyDescent="0.3">
      <c r="A2848" s="3">
        <v>36935</v>
      </c>
      <c r="B2848">
        <v>0.92079999999999995</v>
      </c>
    </row>
    <row r="2849" spans="1:2" x14ac:dyDescent="0.3">
      <c r="A2849" s="3">
        <v>36936</v>
      </c>
      <c r="B2849">
        <v>0.91800000000000004</v>
      </c>
    </row>
    <row r="2850" spans="1:2" x14ac:dyDescent="0.3">
      <c r="A2850" s="3">
        <v>36937</v>
      </c>
      <c r="B2850">
        <v>0.90529999999999999</v>
      </c>
    </row>
    <row r="2851" spans="1:2" x14ac:dyDescent="0.3">
      <c r="A2851" s="3">
        <v>36938</v>
      </c>
      <c r="B2851">
        <v>0.91500000000000004</v>
      </c>
    </row>
    <row r="2852" spans="1:2" x14ac:dyDescent="0.3">
      <c r="A2852" s="3">
        <v>36941</v>
      </c>
      <c r="B2852">
        <v>0.9214</v>
      </c>
    </row>
    <row r="2853" spans="1:2" x14ac:dyDescent="0.3">
      <c r="A2853" s="3">
        <v>36942</v>
      </c>
      <c r="B2853">
        <v>0.91139999999999999</v>
      </c>
    </row>
    <row r="2854" spans="1:2" x14ac:dyDescent="0.3">
      <c r="A2854" s="3">
        <v>36943</v>
      </c>
      <c r="B2854">
        <v>0.91010000000000002</v>
      </c>
    </row>
    <row r="2855" spans="1:2" x14ac:dyDescent="0.3">
      <c r="A2855" s="3">
        <v>36944</v>
      </c>
      <c r="B2855">
        <v>0.90380000000000005</v>
      </c>
    </row>
    <row r="2856" spans="1:2" x14ac:dyDescent="0.3">
      <c r="A2856" s="3">
        <v>36945</v>
      </c>
      <c r="B2856">
        <v>0.91759999999999997</v>
      </c>
    </row>
    <row r="2857" spans="1:2" x14ac:dyDescent="0.3">
      <c r="A2857" s="3">
        <v>36948</v>
      </c>
      <c r="B2857">
        <v>0.91100000000000003</v>
      </c>
    </row>
    <row r="2858" spans="1:2" x14ac:dyDescent="0.3">
      <c r="A2858" s="3">
        <v>36949</v>
      </c>
      <c r="B2858">
        <v>0.91759999999999997</v>
      </c>
    </row>
    <row r="2859" spans="1:2" x14ac:dyDescent="0.3">
      <c r="A2859" s="3">
        <v>36950</v>
      </c>
      <c r="B2859">
        <v>0.92359999999999998</v>
      </c>
    </row>
    <row r="2860" spans="1:2" x14ac:dyDescent="0.3">
      <c r="A2860" s="3">
        <v>36951</v>
      </c>
      <c r="B2860">
        <v>0.9304</v>
      </c>
    </row>
    <row r="2861" spans="1:2" x14ac:dyDescent="0.3">
      <c r="A2861" s="3">
        <v>36952</v>
      </c>
      <c r="B2861">
        <v>0.93579999999999997</v>
      </c>
    </row>
    <row r="2862" spans="1:2" x14ac:dyDescent="0.3">
      <c r="A2862" s="3">
        <v>36955</v>
      </c>
      <c r="B2862">
        <v>0.92859999999999998</v>
      </c>
    </row>
    <row r="2863" spans="1:2" x14ac:dyDescent="0.3">
      <c r="A2863" s="3">
        <v>36956</v>
      </c>
      <c r="B2863">
        <v>0.93369999999999997</v>
      </c>
    </row>
    <row r="2864" spans="1:2" x14ac:dyDescent="0.3">
      <c r="A2864" s="3">
        <v>36957</v>
      </c>
      <c r="B2864">
        <v>0.92949999999999999</v>
      </c>
    </row>
    <row r="2865" spans="1:2" x14ac:dyDescent="0.3">
      <c r="A2865" s="3">
        <v>36958</v>
      </c>
      <c r="B2865">
        <v>0.93300000000000005</v>
      </c>
    </row>
    <row r="2866" spans="1:2" x14ac:dyDescent="0.3">
      <c r="A2866" s="3">
        <v>36959</v>
      </c>
      <c r="B2866">
        <v>0.93279999999999996</v>
      </c>
    </row>
    <row r="2867" spans="1:2" x14ac:dyDescent="0.3">
      <c r="A2867" s="3">
        <v>36962</v>
      </c>
      <c r="B2867">
        <v>0.92910000000000004</v>
      </c>
    </row>
    <row r="2868" spans="1:2" x14ac:dyDescent="0.3">
      <c r="A2868" s="3">
        <v>36963</v>
      </c>
      <c r="B2868">
        <v>0.91520000000000001</v>
      </c>
    </row>
    <row r="2869" spans="1:2" x14ac:dyDescent="0.3">
      <c r="A2869" s="3">
        <v>36964</v>
      </c>
      <c r="B2869">
        <v>0.91139999999999999</v>
      </c>
    </row>
    <row r="2870" spans="1:2" x14ac:dyDescent="0.3">
      <c r="A2870" s="3">
        <v>36965</v>
      </c>
      <c r="B2870">
        <v>0.89739999999999998</v>
      </c>
    </row>
    <row r="2871" spans="1:2" x14ac:dyDescent="0.3">
      <c r="A2871" s="3">
        <v>36966</v>
      </c>
      <c r="B2871">
        <v>0.89780000000000004</v>
      </c>
    </row>
    <row r="2872" spans="1:2" x14ac:dyDescent="0.3">
      <c r="A2872" s="3">
        <v>36969</v>
      </c>
      <c r="B2872">
        <v>0.89990000000000003</v>
      </c>
    </row>
    <row r="2873" spans="1:2" x14ac:dyDescent="0.3">
      <c r="A2873" s="3">
        <v>36970</v>
      </c>
      <c r="B2873">
        <v>0.90939999999999999</v>
      </c>
    </row>
    <row r="2874" spans="1:2" x14ac:dyDescent="0.3">
      <c r="A2874" s="3">
        <v>36971</v>
      </c>
      <c r="B2874">
        <v>0.89649999999999996</v>
      </c>
    </row>
    <row r="2875" spans="1:2" x14ac:dyDescent="0.3">
      <c r="A2875" s="3">
        <v>36972</v>
      </c>
      <c r="B2875">
        <v>0.88919999999999999</v>
      </c>
    </row>
    <row r="2876" spans="1:2" x14ac:dyDescent="0.3">
      <c r="A2876" s="3">
        <v>36973</v>
      </c>
      <c r="B2876">
        <v>0.88990000000000002</v>
      </c>
    </row>
    <row r="2877" spans="1:2" x14ac:dyDescent="0.3">
      <c r="A2877" s="3">
        <v>36976</v>
      </c>
      <c r="B2877">
        <v>0.89649999999999996</v>
      </c>
    </row>
    <row r="2878" spans="1:2" x14ac:dyDescent="0.3">
      <c r="A2878" s="3">
        <v>36977</v>
      </c>
      <c r="B2878">
        <v>0.89380000000000004</v>
      </c>
    </row>
    <row r="2879" spans="1:2" x14ac:dyDescent="0.3">
      <c r="A2879" s="3">
        <v>36978</v>
      </c>
      <c r="B2879">
        <v>0.88660000000000005</v>
      </c>
    </row>
    <row r="2880" spans="1:2" x14ac:dyDescent="0.3">
      <c r="A2880" s="3">
        <v>36979</v>
      </c>
      <c r="B2880">
        <v>0.8821</v>
      </c>
    </row>
    <row r="2881" spans="1:2" x14ac:dyDescent="0.3">
      <c r="A2881" s="3">
        <v>36980</v>
      </c>
      <c r="B2881">
        <v>0.87670000000000003</v>
      </c>
    </row>
    <row r="2882" spans="1:2" x14ac:dyDescent="0.3">
      <c r="A2882" s="3">
        <v>36983</v>
      </c>
      <c r="B2882">
        <v>0.87919999999999998</v>
      </c>
    </row>
    <row r="2883" spans="1:2" x14ac:dyDescent="0.3">
      <c r="A2883" s="3">
        <v>36984</v>
      </c>
      <c r="B2883">
        <v>0.89759999999999995</v>
      </c>
    </row>
    <row r="2884" spans="1:2" x14ac:dyDescent="0.3">
      <c r="A2884" s="3">
        <v>36985</v>
      </c>
      <c r="B2884">
        <v>0.90110000000000001</v>
      </c>
    </row>
    <row r="2885" spans="1:2" x14ac:dyDescent="0.3">
      <c r="A2885" s="3">
        <v>36986</v>
      </c>
      <c r="B2885">
        <v>0.89680000000000004</v>
      </c>
    </row>
    <row r="2886" spans="1:2" x14ac:dyDescent="0.3">
      <c r="A2886" s="3">
        <v>36987</v>
      </c>
      <c r="B2886">
        <v>0.9042</v>
      </c>
    </row>
    <row r="2887" spans="1:2" x14ac:dyDescent="0.3">
      <c r="A2887" s="3">
        <v>36990</v>
      </c>
      <c r="B2887">
        <v>0.89670000000000005</v>
      </c>
    </row>
    <row r="2888" spans="1:2" x14ac:dyDescent="0.3">
      <c r="A2888" s="3">
        <v>36991</v>
      </c>
      <c r="B2888">
        <v>0.88880000000000003</v>
      </c>
    </row>
    <row r="2889" spans="1:2" x14ac:dyDescent="0.3">
      <c r="A2889" s="3">
        <v>36992</v>
      </c>
      <c r="B2889">
        <v>0.88790000000000002</v>
      </c>
    </row>
    <row r="2890" spans="1:2" x14ac:dyDescent="0.3">
      <c r="A2890" s="3">
        <v>36993</v>
      </c>
      <c r="B2890">
        <v>0.89259999999999995</v>
      </c>
    </row>
    <row r="2891" spans="1:2" x14ac:dyDescent="0.3">
      <c r="A2891" s="3">
        <v>36994</v>
      </c>
      <c r="B2891">
        <v>0.88819999999999999</v>
      </c>
    </row>
    <row r="2892" spans="1:2" x14ac:dyDescent="0.3">
      <c r="A2892" s="3">
        <v>36997</v>
      </c>
      <c r="B2892">
        <v>0.8891</v>
      </c>
    </row>
    <row r="2893" spans="1:2" x14ac:dyDescent="0.3">
      <c r="A2893" s="3">
        <v>36998</v>
      </c>
      <c r="B2893">
        <v>0.88349999999999995</v>
      </c>
    </row>
    <row r="2894" spans="1:2" x14ac:dyDescent="0.3">
      <c r="A2894" s="3">
        <v>36999</v>
      </c>
      <c r="B2894">
        <v>0.88349999999999995</v>
      </c>
    </row>
    <row r="2895" spans="1:2" x14ac:dyDescent="0.3">
      <c r="A2895" s="3">
        <v>37000</v>
      </c>
      <c r="B2895">
        <v>0.89749999999999996</v>
      </c>
    </row>
    <row r="2896" spans="1:2" x14ac:dyDescent="0.3">
      <c r="A2896" s="3">
        <v>37001</v>
      </c>
      <c r="B2896">
        <v>0.9022</v>
      </c>
    </row>
    <row r="2897" spans="1:2" x14ac:dyDescent="0.3">
      <c r="A2897" s="3">
        <v>37004</v>
      </c>
      <c r="B2897">
        <v>0.8962</v>
      </c>
    </row>
    <row r="2898" spans="1:2" x14ac:dyDescent="0.3">
      <c r="A2898" s="3">
        <v>37005</v>
      </c>
      <c r="B2898">
        <v>0.89419999999999999</v>
      </c>
    </row>
    <row r="2899" spans="1:2" x14ac:dyDescent="0.3">
      <c r="A2899" s="3">
        <v>37006</v>
      </c>
      <c r="B2899">
        <v>0.89749999999999996</v>
      </c>
    </row>
    <row r="2900" spans="1:2" x14ac:dyDescent="0.3">
      <c r="A2900" s="3">
        <v>37007</v>
      </c>
      <c r="B2900">
        <v>0.90339999999999998</v>
      </c>
    </row>
    <row r="2901" spans="1:2" x14ac:dyDescent="0.3">
      <c r="A2901" s="3">
        <v>37008</v>
      </c>
      <c r="B2901">
        <v>0.89180000000000004</v>
      </c>
    </row>
    <row r="2902" spans="1:2" x14ac:dyDescent="0.3">
      <c r="A2902" s="3">
        <v>37011</v>
      </c>
      <c r="B2902">
        <v>0.8891</v>
      </c>
    </row>
    <row r="2903" spans="1:2" x14ac:dyDescent="0.3">
      <c r="A2903" s="3">
        <v>37012</v>
      </c>
      <c r="B2903">
        <v>0.89270000000000005</v>
      </c>
    </row>
    <row r="2904" spans="1:2" x14ac:dyDescent="0.3">
      <c r="A2904" s="3">
        <v>37013</v>
      </c>
      <c r="B2904">
        <v>0.89390000000000003</v>
      </c>
    </row>
    <row r="2905" spans="1:2" x14ac:dyDescent="0.3">
      <c r="A2905" s="3">
        <v>37014</v>
      </c>
      <c r="B2905">
        <v>0.88990000000000002</v>
      </c>
    </row>
    <row r="2906" spans="1:2" x14ac:dyDescent="0.3">
      <c r="A2906" s="3">
        <v>37015</v>
      </c>
      <c r="B2906">
        <v>0.89249999999999996</v>
      </c>
    </row>
    <row r="2907" spans="1:2" x14ac:dyDescent="0.3">
      <c r="A2907" s="3">
        <v>37018</v>
      </c>
      <c r="B2907">
        <v>0.89029999999999998</v>
      </c>
    </row>
    <row r="2908" spans="1:2" x14ac:dyDescent="0.3">
      <c r="A2908" s="3">
        <v>37019</v>
      </c>
      <c r="B2908">
        <v>0.88500000000000001</v>
      </c>
    </row>
    <row r="2909" spans="1:2" x14ac:dyDescent="0.3">
      <c r="A2909" s="3">
        <v>37020</v>
      </c>
      <c r="B2909">
        <v>0.88629999999999998</v>
      </c>
    </row>
    <row r="2910" spans="1:2" x14ac:dyDescent="0.3">
      <c r="A2910" s="3">
        <v>37021</v>
      </c>
      <c r="B2910">
        <v>0.88139999999999996</v>
      </c>
    </row>
    <row r="2911" spans="1:2" x14ac:dyDescent="0.3">
      <c r="A2911" s="3">
        <v>37022</v>
      </c>
      <c r="B2911">
        <v>0.87529999999999997</v>
      </c>
    </row>
    <row r="2912" spans="1:2" x14ac:dyDescent="0.3">
      <c r="A2912" s="3">
        <v>37025</v>
      </c>
      <c r="B2912">
        <v>0.87409999999999999</v>
      </c>
    </row>
    <row r="2913" spans="1:2" x14ac:dyDescent="0.3">
      <c r="A2913" s="3">
        <v>37026</v>
      </c>
      <c r="B2913">
        <v>0.87849999999999995</v>
      </c>
    </row>
    <row r="2914" spans="1:2" x14ac:dyDescent="0.3">
      <c r="A2914" s="3">
        <v>37027</v>
      </c>
      <c r="B2914">
        <v>0.88300000000000001</v>
      </c>
    </row>
    <row r="2915" spans="1:2" x14ac:dyDescent="0.3">
      <c r="A2915" s="3">
        <v>37028</v>
      </c>
      <c r="B2915">
        <v>0.88280000000000003</v>
      </c>
    </row>
    <row r="2916" spans="1:2" x14ac:dyDescent="0.3">
      <c r="A2916" s="3">
        <v>37029</v>
      </c>
      <c r="B2916">
        <v>0.88139999999999996</v>
      </c>
    </row>
    <row r="2917" spans="1:2" x14ac:dyDescent="0.3">
      <c r="A2917" s="3">
        <v>37032</v>
      </c>
      <c r="B2917">
        <v>0.87680000000000002</v>
      </c>
    </row>
    <row r="2918" spans="1:2" x14ac:dyDescent="0.3">
      <c r="A2918" s="3">
        <v>37033</v>
      </c>
      <c r="B2918">
        <v>0.86539999999999995</v>
      </c>
    </row>
    <row r="2919" spans="1:2" x14ac:dyDescent="0.3">
      <c r="A2919" s="3">
        <v>37034</v>
      </c>
      <c r="B2919">
        <v>0.85680000000000001</v>
      </c>
    </row>
    <row r="2920" spans="1:2" x14ac:dyDescent="0.3">
      <c r="A2920" s="3">
        <v>37035</v>
      </c>
      <c r="B2920">
        <v>0.85660000000000003</v>
      </c>
    </row>
    <row r="2921" spans="1:2" x14ac:dyDescent="0.3">
      <c r="A2921" s="3">
        <v>37036</v>
      </c>
      <c r="B2921">
        <v>0.86109999999999998</v>
      </c>
    </row>
    <row r="2922" spans="1:2" x14ac:dyDescent="0.3">
      <c r="A2922" s="3">
        <v>37039</v>
      </c>
      <c r="B2922">
        <v>0.86029999999999995</v>
      </c>
    </row>
    <row r="2923" spans="1:2" x14ac:dyDescent="0.3">
      <c r="A2923" s="3">
        <v>37040</v>
      </c>
      <c r="B2923">
        <v>0.85550000000000004</v>
      </c>
    </row>
    <row r="2924" spans="1:2" x14ac:dyDescent="0.3">
      <c r="A2924" s="3">
        <v>37041</v>
      </c>
      <c r="B2924">
        <v>0.85680000000000001</v>
      </c>
    </row>
    <row r="2925" spans="1:2" x14ac:dyDescent="0.3">
      <c r="A2925" s="3">
        <v>37042</v>
      </c>
      <c r="B2925">
        <v>0.84530000000000005</v>
      </c>
    </row>
    <row r="2926" spans="1:2" x14ac:dyDescent="0.3">
      <c r="A2926" s="3">
        <v>37043</v>
      </c>
      <c r="B2926">
        <v>0.84750000000000003</v>
      </c>
    </row>
    <row r="2927" spans="1:2" x14ac:dyDescent="0.3">
      <c r="A2927" s="3">
        <v>37046</v>
      </c>
      <c r="B2927">
        <v>0.84570000000000001</v>
      </c>
    </row>
    <row r="2928" spans="1:2" x14ac:dyDescent="0.3">
      <c r="A2928" s="3">
        <v>37047</v>
      </c>
      <c r="B2928">
        <v>0.85399999999999998</v>
      </c>
    </row>
    <row r="2929" spans="1:2" x14ac:dyDescent="0.3">
      <c r="A2929" s="3">
        <v>37048</v>
      </c>
      <c r="B2929">
        <v>0.8478</v>
      </c>
    </row>
    <row r="2930" spans="1:2" x14ac:dyDescent="0.3">
      <c r="A2930" s="3">
        <v>37049</v>
      </c>
      <c r="B2930">
        <v>0.85089999999999999</v>
      </c>
    </row>
    <row r="2931" spans="1:2" x14ac:dyDescent="0.3">
      <c r="A2931" s="3">
        <v>37050</v>
      </c>
      <c r="B2931">
        <v>0.85050000000000003</v>
      </c>
    </row>
    <row r="2932" spans="1:2" x14ac:dyDescent="0.3">
      <c r="A2932" s="3">
        <v>37053</v>
      </c>
      <c r="B2932">
        <v>0.84240000000000004</v>
      </c>
    </row>
    <row r="2933" spans="1:2" x14ac:dyDescent="0.3">
      <c r="A2933" s="3">
        <v>37054</v>
      </c>
      <c r="B2933">
        <v>0.85350000000000004</v>
      </c>
    </row>
    <row r="2934" spans="1:2" x14ac:dyDescent="0.3">
      <c r="A2934" s="3">
        <v>37055</v>
      </c>
      <c r="B2934">
        <v>0.85529999999999995</v>
      </c>
    </row>
    <row r="2935" spans="1:2" x14ac:dyDescent="0.3">
      <c r="A2935" s="3">
        <v>37056</v>
      </c>
      <c r="B2935">
        <v>0.86240000000000006</v>
      </c>
    </row>
    <row r="2936" spans="1:2" x14ac:dyDescent="0.3">
      <c r="A2936" s="3">
        <v>37057</v>
      </c>
      <c r="B2936">
        <v>0.86099999999999999</v>
      </c>
    </row>
    <row r="2937" spans="1:2" x14ac:dyDescent="0.3">
      <c r="A2937" s="3">
        <v>37060</v>
      </c>
      <c r="B2937">
        <v>0.86080000000000001</v>
      </c>
    </row>
    <row r="2938" spans="1:2" x14ac:dyDescent="0.3">
      <c r="A2938" s="3">
        <v>37061</v>
      </c>
      <c r="B2938">
        <v>0.85399999999999998</v>
      </c>
    </row>
    <row r="2939" spans="1:2" x14ac:dyDescent="0.3">
      <c r="A2939" s="3">
        <v>37062</v>
      </c>
      <c r="B2939">
        <v>0.85470000000000002</v>
      </c>
    </row>
    <row r="2940" spans="1:2" x14ac:dyDescent="0.3">
      <c r="A2940" s="3">
        <v>37063</v>
      </c>
      <c r="B2940">
        <v>0.85460000000000003</v>
      </c>
    </row>
    <row r="2941" spans="1:2" x14ac:dyDescent="0.3">
      <c r="A2941" s="3">
        <v>37064</v>
      </c>
      <c r="B2941">
        <v>0.85760000000000003</v>
      </c>
    </row>
    <row r="2942" spans="1:2" x14ac:dyDescent="0.3">
      <c r="A2942" s="3">
        <v>37067</v>
      </c>
      <c r="B2942">
        <v>0.85909999999999997</v>
      </c>
    </row>
    <row r="2943" spans="1:2" x14ac:dyDescent="0.3">
      <c r="A2943" s="3">
        <v>37068</v>
      </c>
      <c r="B2943">
        <v>0.86350000000000005</v>
      </c>
    </row>
    <row r="2944" spans="1:2" x14ac:dyDescent="0.3">
      <c r="A2944" s="3">
        <v>37069</v>
      </c>
      <c r="B2944">
        <v>0.85970000000000002</v>
      </c>
    </row>
    <row r="2945" spans="1:2" x14ac:dyDescent="0.3">
      <c r="A2945" s="3">
        <v>37070</v>
      </c>
      <c r="B2945">
        <v>0.84419999999999995</v>
      </c>
    </row>
    <row r="2946" spans="1:2" x14ac:dyDescent="0.3">
      <c r="A2946" s="3">
        <v>37071</v>
      </c>
      <c r="B2946">
        <v>0.84899999999999998</v>
      </c>
    </row>
    <row r="2947" spans="1:2" x14ac:dyDescent="0.3">
      <c r="A2947" s="3">
        <v>37074</v>
      </c>
      <c r="B2947">
        <v>0.8478</v>
      </c>
    </row>
    <row r="2948" spans="1:2" x14ac:dyDescent="0.3">
      <c r="A2948" s="3">
        <v>37075</v>
      </c>
      <c r="B2948">
        <v>0.84840000000000004</v>
      </c>
    </row>
    <row r="2949" spans="1:2" x14ac:dyDescent="0.3">
      <c r="A2949" s="3">
        <v>37076</v>
      </c>
      <c r="B2949">
        <v>0.84630000000000005</v>
      </c>
    </row>
    <row r="2950" spans="1:2" x14ac:dyDescent="0.3">
      <c r="A2950" s="3">
        <v>37077</v>
      </c>
      <c r="B2950">
        <v>0.83640000000000003</v>
      </c>
    </row>
    <row r="2951" spans="1:2" x14ac:dyDescent="0.3">
      <c r="A2951" s="3">
        <v>37078</v>
      </c>
      <c r="B2951">
        <v>0.84760000000000002</v>
      </c>
    </row>
    <row r="2952" spans="1:2" x14ac:dyDescent="0.3">
      <c r="A2952" s="3">
        <v>37081</v>
      </c>
      <c r="B2952">
        <v>0.85</v>
      </c>
    </row>
    <row r="2953" spans="1:2" x14ac:dyDescent="0.3">
      <c r="A2953" s="3">
        <v>37082</v>
      </c>
      <c r="B2953">
        <v>0.85499999999999998</v>
      </c>
    </row>
    <row r="2954" spans="1:2" x14ac:dyDescent="0.3">
      <c r="A2954" s="3">
        <v>37083</v>
      </c>
      <c r="B2954">
        <v>0.85880000000000001</v>
      </c>
    </row>
    <row r="2955" spans="1:2" x14ac:dyDescent="0.3">
      <c r="A2955" s="3">
        <v>37084</v>
      </c>
      <c r="B2955">
        <v>0.85360000000000003</v>
      </c>
    </row>
    <row r="2956" spans="1:2" x14ac:dyDescent="0.3">
      <c r="A2956" s="3">
        <v>37085</v>
      </c>
      <c r="B2956">
        <v>0.85470000000000002</v>
      </c>
    </row>
    <row r="2957" spans="1:2" x14ac:dyDescent="0.3">
      <c r="A2957" s="3">
        <v>37088</v>
      </c>
      <c r="B2957">
        <v>0.85219999999999996</v>
      </c>
    </row>
    <row r="2958" spans="1:2" x14ac:dyDescent="0.3">
      <c r="A2958" s="3">
        <v>37089</v>
      </c>
      <c r="B2958">
        <v>0.85950000000000004</v>
      </c>
    </row>
    <row r="2959" spans="1:2" x14ac:dyDescent="0.3">
      <c r="A2959" s="3">
        <v>37090</v>
      </c>
      <c r="B2959">
        <v>0.87350000000000005</v>
      </c>
    </row>
    <row r="2960" spans="1:2" x14ac:dyDescent="0.3">
      <c r="A2960" s="3">
        <v>37091</v>
      </c>
      <c r="B2960">
        <v>0.87080000000000002</v>
      </c>
    </row>
    <row r="2961" spans="1:2" x14ac:dyDescent="0.3">
      <c r="A2961" s="3">
        <v>37092</v>
      </c>
      <c r="B2961">
        <v>0.87109999999999999</v>
      </c>
    </row>
    <row r="2962" spans="1:2" x14ac:dyDescent="0.3">
      <c r="A2962" s="3">
        <v>37095</v>
      </c>
      <c r="B2962">
        <v>0.86899999999999999</v>
      </c>
    </row>
    <row r="2963" spans="1:2" x14ac:dyDescent="0.3">
      <c r="A2963" s="3">
        <v>37096</v>
      </c>
      <c r="B2963">
        <v>0.87390000000000001</v>
      </c>
    </row>
    <row r="2964" spans="1:2" x14ac:dyDescent="0.3">
      <c r="A2964" s="3">
        <v>37097</v>
      </c>
      <c r="B2964">
        <v>0.88129999999999997</v>
      </c>
    </row>
    <row r="2965" spans="1:2" x14ac:dyDescent="0.3">
      <c r="A2965" s="3">
        <v>37098</v>
      </c>
      <c r="B2965">
        <v>0.87770000000000004</v>
      </c>
    </row>
    <row r="2966" spans="1:2" x14ac:dyDescent="0.3">
      <c r="A2966" s="3">
        <v>37099</v>
      </c>
      <c r="B2966">
        <v>0.87739999999999996</v>
      </c>
    </row>
    <row r="2967" spans="1:2" x14ac:dyDescent="0.3">
      <c r="A2967" s="3">
        <v>37102</v>
      </c>
      <c r="B2967">
        <v>0.87419999999999998</v>
      </c>
    </row>
    <row r="2968" spans="1:2" x14ac:dyDescent="0.3">
      <c r="A2968" s="3">
        <v>37103</v>
      </c>
      <c r="B2968">
        <v>0.87639999999999996</v>
      </c>
    </row>
    <row r="2969" spans="1:2" x14ac:dyDescent="0.3">
      <c r="A2969" s="3">
        <v>37104</v>
      </c>
      <c r="B2969">
        <v>0.88100000000000001</v>
      </c>
    </row>
    <row r="2970" spans="1:2" x14ac:dyDescent="0.3">
      <c r="A2970" s="3">
        <v>37105</v>
      </c>
      <c r="B2970">
        <v>0.88360000000000005</v>
      </c>
    </row>
    <row r="2971" spans="1:2" x14ac:dyDescent="0.3">
      <c r="A2971" s="3">
        <v>37106</v>
      </c>
      <c r="B2971">
        <v>0.88439999999999996</v>
      </c>
    </row>
    <row r="2972" spans="1:2" x14ac:dyDescent="0.3">
      <c r="A2972" s="3">
        <v>37109</v>
      </c>
      <c r="B2972">
        <v>0.88129999999999997</v>
      </c>
    </row>
    <row r="2973" spans="1:2" x14ac:dyDescent="0.3">
      <c r="A2973" s="3">
        <v>37110</v>
      </c>
      <c r="B2973">
        <v>0.87770000000000004</v>
      </c>
    </row>
    <row r="2974" spans="1:2" x14ac:dyDescent="0.3">
      <c r="A2974" s="3">
        <v>37111</v>
      </c>
      <c r="B2974">
        <v>0.88039999999999996</v>
      </c>
    </row>
    <row r="2975" spans="1:2" x14ac:dyDescent="0.3">
      <c r="A2975" s="3">
        <v>37112</v>
      </c>
      <c r="B2975">
        <v>0.89229999999999998</v>
      </c>
    </row>
    <row r="2976" spans="1:2" x14ac:dyDescent="0.3">
      <c r="A2976" s="3">
        <v>37113</v>
      </c>
      <c r="B2976">
        <v>0.89339999999999997</v>
      </c>
    </row>
    <row r="2977" spans="1:2" x14ac:dyDescent="0.3">
      <c r="A2977" s="3">
        <v>37116</v>
      </c>
      <c r="B2977">
        <v>0.89649999999999996</v>
      </c>
    </row>
    <row r="2978" spans="1:2" x14ac:dyDescent="0.3">
      <c r="A2978" s="3">
        <v>37117</v>
      </c>
      <c r="B2978">
        <v>0.9032</v>
      </c>
    </row>
    <row r="2979" spans="1:2" x14ac:dyDescent="0.3">
      <c r="A2979" s="3">
        <v>37118</v>
      </c>
      <c r="B2979">
        <v>0.91400000000000003</v>
      </c>
    </row>
    <row r="2980" spans="1:2" x14ac:dyDescent="0.3">
      <c r="A2980" s="3">
        <v>37119</v>
      </c>
      <c r="B2980">
        <v>0.91149999999999998</v>
      </c>
    </row>
    <row r="2981" spans="1:2" x14ac:dyDescent="0.3">
      <c r="A2981" s="3">
        <v>37120</v>
      </c>
      <c r="B2981">
        <v>0.91820000000000002</v>
      </c>
    </row>
    <row r="2982" spans="1:2" x14ac:dyDescent="0.3">
      <c r="A2982" s="3">
        <v>37123</v>
      </c>
      <c r="B2982">
        <v>0.91439999999999999</v>
      </c>
    </row>
    <row r="2983" spans="1:2" x14ac:dyDescent="0.3">
      <c r="A2983" s="3">
        <v>37124</v>
      </c>
      <c r="B2983">
        <v>0.91820000000000002</v>
      </c>
    </row>
    <row r="2984" spans="1:2" x14ac:dyDescent="0.3">
      <c r="A2984" s="3">
        <v>37125</v>
      </c>
      <c r="B2984">
        <v>0.91439999999999999</v>
      </c>
    </row>
    <row r="2985" spans="1:2" x14ac:dyDescent="0.3">
      <c r="A2985" s="3">
        <v>37126</v>
      </c>
      <c r="B2985">
        <v>0.91510000000000002</v>
      </c>
    </row>
    <row r="2986" spans="1:2" x14ac:dyDescent="0.3">
      <c r="A2986" s="3">
        <v>37127</v>
      </c>
      <c r="B2986">
        <v>0.91420000000000001</v>
      </c>
    </row>
    <row r="2987" spans="1:2" x14ac:dyDescent="0.3">
      <c r="A2987" s="3">
        <v>37130</v>
      </c>
      <c r="B2987">
        <v>0.91149999999999998</v>
      </c>
    </row>
    <row r="2988" spans="1:2" x14ac:dyDescent="0.3">
      <c r="A2988" s="3">
        <v>37131</v>
      </c>
      <c r="B2988">
        <v>0.91290000000000004</v>
      </c>
    </row>
    <row r="2989" spans="1:2" x14ac:dyDescent="0.3">
      <c r="A2989" s="3">
        <v>37132</v>
      </c>
      <c r="B2989">
        <v>0.90890000000000004</v>
      </c>
    </row>
    <row r="2990" spans="1:2" x14ac:dyDescent="0.3">
      <c r="A2990" s="3">
        <v>37133</v>
      </c>
      <c r="B2990">
        <v>0.91610000000000003</v>
      </c>
    </row>
    <row r="2991" spans="1:2" x14ac:dyDescent="0.3">
      <c r="A2991" s="3">
        <v>37134</v>
      </c>
      <c r="B2991">
        <v>0.9123</v>
      </c>
    </row>
    <row r="2992" spans="1:2" x14ac:dyDescent="0.3">
      <c r="A2992" s="3">
        <v>37137</v>
      </c>
      <c r="B2992">
        <v>0.90749999999999997</v>
      </c>
    </row>
    <row r="2993" spans="1:2" x14ac:dyDescent="0.3">
      <c r="A2993" s="3">
        <v>37138</v>
      </c>
      <c r="B2993">
        <v>0.88890000000000002</v>
      </c>
    </row>
    <row r="2994" spans="1:2" x14ac:dyDescent="0.3">
      <c r="A2994" s="3">
        <v>37139</v>
      </c>
      <c r="B2994">
        <v>0.88649999999999995</v>
      </c>
    </row>
    <row r="2995" spans="1:2" x14ac:dyDescent="0.3">
      <c r="A2995" s="3">
        <v>37140</v>
      </c>
      <c r="B2995">
        <v>0.89570000000000005</v>
      </c>
    </row>
    <row r="2996" spans="1:2" x14ac:dyDescent="0.3">
      <c r="A2996" s="3">
        <v>37141</v>
      </c>
      <c r="B2996">
        <v>0.90749999999999997</v>
      </c>
    </row>
    <row r="2997" spans="1:2" x14ac:dyDescent="0.3">
      <c r="A2997" s="3">
        <v>37144</v>
      </c>
      <c r="B2997">
        <v>0.89800000000000002</v>
      </c>
    </row>
    <row r="2998" spans="1:2" x14ac:dyDescent="0.3">
      <c r="A2998" s="3">
        <v>37145</v>
      </c>
      <c r="B2998">
        <v>0.91310000000000002</v>
      </c>
    </row>
    <row r="2999" spans="1:2" x14ac:dyDescent="0.3">
      <c r="A2999" s="3">
        <v>37146</v>
      </c>
      <c r="B2999">
        <v>0.90659999999999996</v>
      </c>
    </row>
    <row r="3000" spans="1:2" x14ac:dyDescent="0.3">
      <c r="A3000" s="3">
        <v>37147</v>
      </c>
      <c r="B3000">
        <v>0.91100000000000003</v>
      </c>
    </row>
    <row r="3001" spans="1:2" x14ac:dyDescent="0.3">
      <c r="A3001" s="3">
        <v>37148</v>
      </c>
      <c r="B3001">
        <v>0.92069999999999996</v>
      </c>
    </row>
    <row r="3002" spans="1:2" x14ac:dyDescent="0.3">
      <c r="A3002" s="3">
        <v>37151</v>
      </c>
      <c r="B3002">
        <v>0.92469999999999997</v>
      </c>
    </row>
    <row r="3003" spans="1:2" x14ac:dyDescent="0.3">
      <c r="A3003" s="3">
        <v>37152</v>
      </c>
      <c r="B3003">
        <v>0.92710000000000004</v>
      </c>
    </row>
    <row r="3004" spans="1:2" x14ac:dyDescent="0.3">
      <c r="A3004" s="3">
        <v>37153</v>
      </c>
      <c r="B3004">
        <v>0.92669999999999997</v>
      </c>
    </row>
    <row r="3005" spans="1:2" x14ac:dyDescent="0.3">
      <c r="A3005" s="3">
        <v>37154</v>
      </c>
      <c r="B3005">
        <v>0.92769999999999997</v>
      </c>
    </row>
    <row r="3006" spans="1:2" x14ac:dyDescent="0.3">
      <c r="A3006" s="3">
        <v>37155</v>
      </c>
      <c r="B3006">
        <v>0.91490000000000005</v>
      </c>
    </row>
    <row r="3007" spans="1:2" x14ac:dyDescent="0.3">
      <c r="A3007" s="3">
        <v>37158</v>
      </c>
      <c r="B3007">
        <v>0.91710000000000003</v>
      </c>
    </row>
    <row r="3008" spans="1:2" x14ac:dyDescent="0.3">
      <c r="A3008" s="3">
        <v>37159</v>
      </c>
      <c r="B3008">
        <v>0.92279999999999995</v>
      </c>
    </row>
    <row r="3009" spans="1:2" x14ac:dyDescent="0.3">
      <c r="A3009" s="3">
        <v>37160</v>
      </c>
      <c r="B3009">
        <v>0.92310000000000003</v>
      </c>
    </row>
    <row r="3010" spans="1:2" x14ac:dyDescent="0.3">
      <c r="A3010" s="3">
        <v>37161</v>
      </c>
      <c r="B3010">
        <v>0.91830000000000001</v>
      </c>
    </row>
    <row r="3011" spans="1:2" x14ac:dyDescent="0.3">
      <c r="A3011" s="3">
        <v>37162</v>
      </c>
      <c r="B3011">
        <v>0.91139999999999999</v>
      </c>
    </row>
    <row r="3012" spans="1:2" x14ac:dyDescent="0.3">
      <c r="A3012" s="3">
        <v>37165</v>
      </c>
      <c r="B3012">
        <v>0.91749999999999998</v>
      </c>
    </row>
    <row r="3013" spans="1:2" x14ac:dyDescent="0.3">
      <c r="A3013" s="3">
        <v>37166</v>
      </c>
      <c r="B3013">
        <v>0.91890000000000005</v>
      </c>
    </row>
    <row r="3014" spans="1:2" x14ac:dyDescent="0.3">
      <c r="A3014" s="3">
        <v>37167</v>
      </c>
      <c r="B3014">
        <v>0.91449999999999998</v>
      </c>
    </row>
    <row r="3015" spans="1:2" x14ac:dyDescent="0.3">
      <c r="A3015" s="3">
        <v>37168</v>
      </c>
      <c r="B3015">
        <v>0.91779999999999995</v>
      </c>
    </row>
    <row r="3016" spans="1:2" x14ac:dyDescent="0.3">
      <c r="A3016" s="3">
        <v>37169</v>
      </c>
      <c r="B3016">
        <v>0.91830000000000001</v>
      </c>
    </row>
    <row r="3017" spans="1:2" x14ac:dyDescent="0.3">
      <c r="A3017" s="3">
        <v>37172</v>
      </c>
      <c r="B3017">
        <v>0.92049999999999998</v>
      </c>
    </row>
    <row r="3018" spans="1:2" x14ac:dyDescent="0.3">
      <c r="A3018" s="3">
        <v>37173</v>
      </c>
      <c r="B3018">
        <v>0.91320000000000001</v>
      </c>
    </row>
    <row r="3019" spans="1:2" x14ac:dyDescent="0.3">
      <c r="A3019" s="3">
        <v>37174</v>
      </c>
      <c r="B3019">
        <v>0.91100000000000003</v>
      </c>
    </row>
    <row r="3020" spans="1:2" x14ac:dyDescent="0.3">
      <c r="A3020" s="3">
        <v>37175</v>
      </c>
      <c r="B3020">
        <v>0.90229999999999999</v>
      </c>
    </row>
    <row r="3021" spans="1:2" x14ac:dyDescent="0.3">
      <c r="A3021" s="3">
        <v>37176</v>
      </c>
      <c r="B3021">
        <v>0.91149999999999998</v>
      </c>
    </row>
    <row r="3022" spans="1:2" x14ac:dyDescent="0.3">
      <c r="A3022" s="3">
        <v>37179</v>
      </c>
      <c r="B3022">
        <v>0.90920000000000001</v>
      </c>
    </row>
    <row r="3023" spans="1:2" x14ac:dyDescent="0.3">
      <c r="A3023" s="3">
        <v>37180</v>
      </c>
      <c r="B3023">
        <v>0.90839999999999999</v>
      </c>
    </row>
    <row r="3024" spans="1:2" x14ac:dyDescent="0.3">
      <c r="A3024" s="3">
        <v>37181</v>
      </c>
      <c r="B3024">
        <v>0.90359999999999996</v>
      </c>
    </row>
    <row r="3025" spans="1:2" x14ac:dyDescent="0.3">
      <c r="A3025" s="3">
        <v>37182</v>
      </c>
      <c r="B3025">
        <v>0.90310000000000001</v>
      </c>
    </row>
    <row r="3026" spans="1:2" x14ac:dyDescent="0.3">
      <c r="A3026" s="3">
        <v>37183</v>
      </c>
      <c r="B3026">
        <v>0.8992</v>
      </c>
    </row>
    <row r="3027" spans="1:2" x14ac:dyDescent="0.3">
      <c r="A3027" s="3">
        <v>37186</v>
      </c>
      <c r="B3027">
        <v>0.89200000000000002</v>
      </c>
    </row>
    <row r="3028" spans="1:2" x14ac:dyDescent="0.3">
      <c r="A3028" s="3">
        <v>37187</v>
      </c>
      <c r="B3028">
        <v>0.89049999999999996</v>
      </c>
    </row>
    <row r="3029" spans="1:2" x14ac:dyDescent="0.3">
      <c r="A3029" s="3">
        <v>37188</v>
      </c>
      <c r="B3029">
        <v>0.89419999999999999</v>
      </c>
    </row>
    <row r="3030" spans="1:2" x14ac:dyDescent="0.3">
      <c r="A3030" s="3">
        <v>37189</v>
      </c>
      <c r="B3030">
        <v>0.89249999999999996</v>
      </c>
    </row>
    <row r="3031" spans="1:2" x14ac:dyDescent="0.3">
      <c r="A3031" s="3">
        <v>37190</v>
      </c>
      <c r="B3031">
        <v>0.89300000000000002</v>
      </c>
    </row>
    <row r="3032" spans="1:2" x14ac:dyDescent="0.3">
      <c r="A3032" s="3">
        <v>37193</v>
      </c>
      <c r="B3032">
        <v>0.90539999999999998</v>
      </c>
    </row>
    <row r="3033" spans="1:2" x14ac:dyDescent="0.3">
      <c r="A3033" s="3">
        <v>37194</v>
      </c>
      <c r="B3033">
        <v>0.90459999999999996</v>
      </c>
    </row>
    <row r="3034" spans="1:2" x14ac:dyDescent="0.3">
      <c r="A3034" s="3">
        <v>37195</v>
      </c>
      <c r="B3034">
        <v>0.90049999999999997</v>
      </c>
    </row>
    <row r="3035" spans="1:2" x14ac:dyDescent="0.3">
      <c r="A3035" s="3">
        <v>37196</v>
      </c>
      <c r="B3035">
        <v>0.90249999999999997</v>
      </c>
    </row>
    <row r="3036" spans="1:2" x14ac:dyDescent="0.3">
      <c r="A3036" s="3">
        <v>37197</v>
      </c>
      <c r="B3036">
        <v>0.90269999999999995</v>
      </c>
    </row>
    <row r="3037" spans="1:2" x14ac:dyDescent="0.3">
      <c r="A3037" s="3">
        <v>37200</v>
      </c>
      <c r="B3037">
        <v>0.89770000000000005</v>
      </c>
    </row>
    <row r="3038" spans="1:2" x14ac:dyDescent="0.3">
      <c r="A3038" s="3">
        <v>37201</v>
      </c>
      <c r="B3038">
        <v>0.89470000000000005</v>
      </c>
    </row>
    <row r="3039" spans="1:2" x14ac:dyDescent="0.3">
      <c r="A3039" s="3">
        <v>37202</v>
      </c>
      <c r="B3039">
        <v>0.89759999999999995</v>
      </c>
    </row>
    <row r="3040" spans="1:2" x14ac:dyDescent="0.3">
      <c r="A3040" s="3">
        <v>37203</v>
      </c>
      <c r="B3040">
        <v>0.89239999999999997</v>
      </c>
    </row>
    <row r="3041" spans="1:2" x14ac:dyDescent="0.3">
      <c r="A3041" s="3">
        <v>37204</v>
      </c>
      <c r="B3041">
        <v>0.89390000000000003</v>
      </c>
    </row>
    <row r="3042" spans="1:2" x14ac:dyDescent="0.3">
      <c r="A3042" s="3">
        <v>37207</v>
      </c>
      <c r="B3042">
        <v>0.89359999999999995</v>
      </c>
    </row>
    <row r="3043" spans="1:2" x14ac:dyDescent="0.3">
      <c r="A3043" s="3">
        <v>37208</v>
      </c>
      <c r="B3043">
        <v>0.88100000000000001</v>
      </c>
    </row>
    <row r="3044" spans="1:2" x14ac:dyDescent="0.3">
      <c r="A3044" s="3">
        <v>37209</v>
      </c>
      <c r="B3044">
        <v>0.88229999999999997</v>
      </c>
    </row>
    <row r="3045" spans="1:2" x14ac:dyDescent="0.3">
      <c r="A3045" s="3">
        <v>37210</v>
      </c>
      <c r="B3045">
        <v>0.88170000000000004</v>
      </c>
    </row>
    <row r="3046" spans="1:2" x14ac:dyDescent="0.3">
      <c r="A3046" s="3">
        <v>37211</v>
      </c>
      <c r="B3046">
        <v>0.88429999999999997</v>
      </c>
    </row>
    <row r="3047" spans="1:2" x14ac:dyDescent="0.3">
      <c r="A3047" s="3">
        <v>37214</v>
      </c>
      <c r="B3047">
        <v>0.87909999999999999</v>
      </c>
    </row>
    <row r="3048" spans="1:2" x14ac:dyDescent="0.3">
      <c r="A3048" s="3">
        <v>37215</v>
      </c>
      <c r="B3048">
        <v>0.88329999999999997</v>
      </c>
    </row>
    <row r="3049" spans="1:2" x14ac:dyDescent="0.3">
      <c r="A3049" s="3">
        <v>37216</v>
      </c>
      <c r="B3049">
        <v>0.87860000000000005</v>
      </c>
    </row>
    <row r="3050" spans="1:2" x14ac:dyDescent="0.3">
      <c r="A3050" s="3">
        <v>37217</v>
      </c>
      <c r="B3050">
        <v>0.87790000000000001</v>
      </c>
    </row>
    <row r="3051" spans="1:2" x14ac:dyDescent="0.3">
      <c r="A3051" s="3">
        <v>37218</v>
      </c>
      <c r="B3051">
        <v>0.878</v>
      </c>
    </row>
    <row r="3052" spans="1:2" x14ac:dyDescent="0.3">
      <c r="A3052" s="3">
        <v>37221</v>
      </c>
      <c r="B3052">
        <v>0.88029999999999997</v>
      </c>
    </row>
    <row r="3053" spans="1:2" x14ac:dyDescent="0.3">
      <c r="A3053" s="3">
        <v>37222</v>
      </c>
      <c r="B3053">
        <v>0.88339999999999996</v>
      </c>
    </row>
    <row r="3054" spans="1:2" x14ac:dyDescent="0.3">
      <c r="A3054" s="3">
        <v>37223</v>
      </c>
      <c r="B3054">
        <v>0.88770000000000004</v>
      </c>
    </row>
    <row r="3055" spans="1:2" x14ac:dyDescent="0.3">
      <c r="A3055" s="3">
        <v>37224</v>
      </c>
      <c r="B3055">
        <v>0.88749999999999996</v>
      </c>
    </row>
    <row r="3056" spans="1:2" x14ac:dyDescent="0.3">
      <c r="A3056" s="3">
        <v>37225</v>
      </c>
      <c r="B3056">
        <v>0.89639999999999997</v>
      </c>
    </row>
    <row r="3057" spans="1:2" x14ac:dyDescent="0.3">
      <c r="A3057" s="3">
        <v>37228</v>
      </c>
      <c r="B3057">
        <v>0.8911</v>
      </c>
    </row>
    <row r="3058" spans="1:2" x14ac:dyDescent="0.3">
      <c r="A3058" s="3">
        <v>37229</v>
      </c>
      <c r="B3058">
        <v>0.89059999999999995</v>
      </c>
    </row>
    <row r="3059" spans="1:2" x14ac:dyDescent="0.3">
      <c r="A3059" s="3">
        <v>37230</v>
      </c>
      <c r="B3059">
        <v>0.88829999999999998</v>
      </c>
    </row>
    <row r="3060" spans="1:2" x14ac:dyDescent="0.3">
      <c r="A3060" s="3">
        <v>37231</v>
      </c>
      <c r="B3060">
        <v>0.89529999999999998</v>
      </c>
    </row>
    <row r="3061" spans="1:2" x14ac:dyDescent="0.3">
      <c r="A3061" s="3">
        <v>37232</v>
      </c>
      <c r="B3061">
        <v>0.89019999999999999</v>
      </c>
    </row>
    <row r="3062" spans="1:2" x14ac:dyDescent="0.3">
      <c r="A3062" s="3">
        <v>37235</v>
      </c>
      <c r="B3062">
        <v>0.89070000000000005</v>
      </c>
    </row>
    <row r="3063" spans="1:2" x14ac:dyDescent="0.3">
      <c r="A3063" s="3">
        <v>37236</v>
      </c>
      <c r="B3063">
        <v>0.89249999999999996</v>
      </c>
    </row>
    <row r="3064" spans="1:2" x14ac:dyDescent="0.3">
      <c r="A3064" s="3">
        <v>37237</v>
      </c>
      <c r="B3064">
        <v>0.89849999999999997</v>
      </c>
    </row>
    <row r="3065" spans="1:2" x14ac:dyDescent="0.3">
      <c r="A3065" s="3">
        <v>37238</v>
      </c>
      <c r="B3065">
        <v>0.89359999999999995</v>
      </c>
    </row>
    <row r="3066" spans="1:2" x14ac:dyDescent="0.3">
      <c r="A3066" s="3">
        <v>37239</v>
      </c>
      <c r="B3066">
        <v>0.90390000000000004</v>
      </c>
    </row>
    <row r="3067" spans="1:2" x14ac:dyDescent="0.3">
      <c r="A3067" s="3">
        <v>37242</v>
      </c>
      <c r="B3067">
        <v>0.90210000000000001</v>
      </c>
    </row>
    <row r="3068" spans="1:2" x14ac:dyDescent="0.3">
      <c r="A3068" s="3">
        <v>37243</v>
      </c>
      <c r="B3068">
        <v>0.90390000000000004</v>
      </c>
    </row>
    <row r="3069" spans="1:2" x14ac:dyDescent="0.3">
      <c r="A3069" s="3">
        <v>37244</v>
      </c>
      <c r="B3069">
        <v>0.90029999999999999</v>
      </c>
    </row>
    <row r="3070" spans="1:2" x14ac:dyDescent="0.3">
      <c r="A3070" s="3">
        <v>37245</v>
      </c>
      <c r="B3070">
        <v>0.9</v>
      </c>
    </row>
    <row r="3071" spans="1:2" x14ac:dyDescent="0.3">
      <c r="A3071" s="3">
        <v>37246</v>
      </c>
      <c r="B3071">
        <v>0.88919999999999999</v>
      </c>
    </row>
    <row r="3072" spans="1:2" x14ac:dyDescent="0.3">
      <c r="A3072" s="3">
        <v>37249</v>
      </c>
      <c r="B3072">
        <v>0.877</v>
      </c>
    </row>
    <row r="3073" spans="1:2" x14ac:dyDescent="0.3">
      <c r="A3073" s="3">
        <v>37250</v>
      </c>
      <c r="B3073">
        <v>0.87870000000000004</v>
      </c>
    </row>
    <row r="3074" spans="1:2" x14ac:dyDescent="0.3">
      <c r="A3074" s="3">
        <v>37251</v>
      </c>
      <c r="B3074">
        <v>0.88070000000000004</v>
      </c>
    </row>
    <row r="3075" spans="1:2" x14ac:dyDescent="0.3">
      <c r="A3075" s="3">
        <v>37252</v>
      </c>
      <c r="B3075">
        <v>0.88290000000000002</v>
      </c>
    </row>
    <row r="3076" spans="1:2" x14ac:dyDescent="0.3">
      <c r="A3076" s="3">
        <v>37253</v>
      </c>
      <c r="B3076">
        <v>0.88549999999999995</v>
      </c>
    </row>
    <row r="3077" spans="1:2" x14ac:dyDescent="0.3">
      <c r="A3077" s="3">
        <v>37256</v>
      </c>
      <c r="B3077">
        <v>0.88949999999999996</v>
      </c>
    </row>
    <row r="3078" spans="1:2" x14ac:dyDescent="0.3">
      <c r="A3078" s="3">
        <v>37257</v>
      </c>
      <c r="B3078">
        <v>0.88949999999999996</v>
      </c>
    </row>
    <row r="3079" spans="1:2" x14ac:dyDescent="0.3">
      <c r="A3079" s="3">
        <v>37258</v>
      </c>
      <c r="B3079">
        <v>0.90329999999999999</v>
      </c>
    </row>
    <row r="3080" spans="1:2" x14ac:dyDescent="0.3">
      <c r="A3080" s="3">
        <v>37259</v>
      </c>
      <c r="B3080">
        <v>0.89890000000000003</v>
      </c>
    </row>
    <row r="3081" spans="1:2" x14ac:dyDescent="0.3">
      <c r="A3081" s="3">
        <v>37260</v>
      </c>
      <c r="B3081">
        <v>0.89490000000000003</v>
      </c>
    </row>
    <row r="3082" spans="1:2" x14ac:dyDescent="0.3">
      <c r="A3082" s="3">
        <v>37263</v>
      </c>
      <c r="B3082">
        <v>0.8931</v>
      </c>
    </row>
    <row r="3083" spans="1:2" x14ac:dyDescent="0.3">
      <c r="A3083" s="3">
        <v>37264</v>
      </c>
      <c r="B3083">
        <v>0.89319999999999999</v>
      </c>
    </row>
    <row r="3084" spans="1:2" x14ac:dyDescent="0.3">
      <c r="A3084" s="3">
        <v>37265</v>
      </c>
      <c r="B3084">
        <v>0.89129999999999998</v>
      </c>
    </row>
    <row r="3085" spans="1:2" x14ac:dyDescent="0.3">
      <c r="A3085" s="3">
        <v>37266</v>
      </c>
      <c r="B3085">
        <v>0.89159999999999995</v>
      </c>
    </row>
    <row r="3086" spans="1:2" x14ac:dyDescent="0.3">
      <c r="A3086" s="3">
        <v>37267</v>
      </c>
      <c r="B3086">
        <v>0.89239999999999997</v>
      </c>
    </row>
    <row r="3087" spans="1:2" x14ac:dyDescent="0.3">
      <c r="A3087" s="3">
        <v>37270</v>
      </c>
      <c r="B3087">
        <v>0.89419999999999999</v>
      </c>
    </row>
    <row r="3088" spans="1:2" x14ac:dyDescent="0.3">
      <c r="A3088" s="3">
        <v>37271</v>
      </c>
      <c r="B3088">
        <v>0.88339999999999996</v>
      </c>
    </row>
    <row r="3089" spans="1:2" x14ac:dyDescent="0.3">
      <c r="A3089" s="3">
        <v>37272</v>
      </c>
      <c r="B3089">
        <v>0.8831</v>
      </c>
    </row>
    <row r="3090" spans="1:2" x14ac:dyDescent="0.3">
      <c r="A3090" s="3">
        <v>37273</v>
      </c>
      <c r="B3090">
        <v>0.88129999999999997</v>
      </c>
    </row>
    <row r="3091" spans="1:2" x14ac:dyDescent="0.3">
      <c r="A3091" s="3">
        <v>37274</v>
      </c>
      <c r="B3091">
        <v>0.88480000000000003</v>
      </c>
    </row>
    <row r="3092" spans="1:2" x14ac:dyDescent="0.3">
      <c r="A3092" s="3">
        <v>37277</v>
      </c>
      <c r="B3092">
        <v>0.88370000000000004</v>
      </c>
    </row>
    <row r="3093" spans="1:2" x14ac:dyDescent="0.3">
      <c r="A3093" s="3">
        <v>37278</v>
      </c>
      <c r="B3093">
        <v>0.8871</v>
      </c>
    </row>
    <row r="3094" spans="1:2" x14ac:dyDescent="0.3">
      <c r="A3094" s="3">
        <v>37279</v>
      </c>
      <c r="B3094">
        <v>0.87839999999999996</v>
      </c>
    </row>
    <row r="3095" spans="1:2" x14ac:dyDescent="0.3">
      <c r="A3095" s="3">
        <v>37280</v>
      </c>
      <c r="B3095">
        <v>0.87819999999999998</v>
      </c>
    </row>
    <row r="3096" spans="1:2" x14ac:dyDescent="0.3">
      <c r="A3096" s="3">
        <v>37281</v>
      </c>
      <c r="B3096">
        <v>0.86499999999999999</v>
      </c>
    </row>
    <row r="3097" spans="1:2" x14ac:dyDescent="0.3">
      <c r="A3097" s="3">
        <v>37284</v>
      </c>
      <c r="B3097">
        <v>0.86160000000000003</v>
      </c>
    </row>
    <row r="3098" spans="1:2" x14ac:dyDescent="0.3">
      <c r="A3098" s="3">
        <v>37285</v>
      </c>
      <c r="B3098">
        <v>0.86570000000000003</v>
      </c>
    </row>
    <row r="3099" spans="1:2" x14ac:dyDescent="0.3">
      <c r="A3099" s="3">
        <v>37286</v>
      </c>
      <c r="B3099">
        <v>0.86129999999999995</v>
      </c>
    </row>
    <row r="3100" spans="1:2" x14ac:dyDescent="0.3">
      <c r="A3100" s="3">
        <v>37287</v>
      </c>
      <c r="B3100">
        <v>0.85940000000000005</v>
      </c>
    </row>
    <row r="3101" spans="1:2" x14ac:dyDescent="0.3">
      <c r="A3101" s="3">
        <v>37288</v>
      </c>
      <c r="B3101">
        <v>0.86180000000000001</v>
      </c>
    </row>
    <row r="3102" spans="1:2" x14ac:dyDescent="0.3">
      <c r="A3102" s="3">
        <v>37291</v>
      </c>
      <c r="B3102">
        <v>0.86980000000000002</v>
      </c>
    </row>
    <row r="3103" spans="1:2" x14ac:dyDescent="0.3">
      <c r="A3103" s="3">
        <v>37292</v>
      </c>
      <c r="B3103">
        <v>0.86770000000000003</v>
      </c>
    </row>
    <row r="3104" spans="1:2" x14ac:dyDescent="0.3">
      <c r="A3104" s="3">
        <v>37293</v>
      </c>
      <c r="B3104">
        <v>0.86739999999999995</v>
      </c>
    </row>
    <row r="3105" spans="1:2" x14ac:dyDescent="0.3">
      <c r="A3105" s="3">
        <v>37294</v>
      </c>
      <c r="B3105">
        <v>0.87019999999999997</v>
      </c>
    </row>
    <row r="3106" spans="1:2" x14ac:dyDescent="0.3">
      <c r="A3106" s="3">
        <v>37295</v>
      </c>
      <c r="B3106">
        <v>0.87219999999999998</v>
      </c>
    </row>
    <row r="3107" spans="1:2" x14ac:dyDescent="0.3">
      <c r="A3107" s="3">
        <v>37298</v>
      </c>
      <c r="B3107">
        <v>0.87660000000000005</v>
      </c>
    </row>
    <row r="3108" spans="1:2" x14ac:dyDescent="0.3">
      <c r="A3108" s="3">
        <v>37299</v>
      </c>
      <c r="B3108">
        <v>0.87680000000000002</v>
      </c>
    </row>
    <row r="3109" spans="1:2" x14ac:dyDescent="0.3">
      <c r="A3109" s="3">
        <v>37300</v>
      </c>
      <c r="B3109">
        <v>0.87090000000000001</v>
      </c>
    </row>
    <row r="3110" spans="1:2" x14ac:dyDescent="0.3">
      <c r="A3110" s="3">
        <v>37301</v>
      </c>
      <c r="B3110">
        <v>0.87370000000000003</v>
      </c>
    </row>
    <row r="3111" spans="1:2" x14ac:dyDescent="0.3">
      <c r="A3111" s="3">
        <v>37302</v>
      </c>
      <c r="B3111">
        <v>0.87339999999999995</v>
      </c>
    </row>
    <row r="3112" spans="1:2" x14ac:dyDescent="0.3">
      <c r="A3112" s="3">
        <v>37305</v>
      </c>
      <c r="B3112">
        <v>0.87050000000000005</v>
      </c>
    </row>
    <row r="3113" spans="1:2" x14ac:dyDescent="0.3">
      <c r="A3113" s="3">
        <v>37306</v>
      </c>
      <c r="B3113">
        <v>0.87629999999999997</v>
      </c>
    </row>
    <row r="3114" spans="1:2" x14ac:dyDescent="0.3">
      <c r="A3114" s="3">
        <v>37307</v>
      </c>
      <c r="B3114">
        <v>0.86980000000000002</v>
      </c>
    </row>
    <row r="3115" spans="1:2" x14ac:dyDescent="0.3">
      <c r="A3115" s="3">
        <v>37308</v>
      </c>
      <c r="B3115">
        <v>0.87039999999999995</v>
      </c>
    </row>
    <row r="3116" spans="1:2" x14ac:dyDescent="0.3">
      <c r="A3116" s="3">
        <v>37309</v>
      </c>
      <c r="B3116">
        <v>0.87549999999999994</v>
      </c>
    </row>
    <row r="3117" spans="1:2" x14ac:dyDescent="0.3">
      <c r="A3117" s="3">
        <v>37312</v>
      </c>
      <c r="B3117">
        <v>0.86950000000000005</v>
      </c>
    </row>
    <row r="3118" spans="1:2" x14ac:dyDescent="0.3">
      <c r="A3118" s="3">
        <v>37313</v>
      </c>
      <c r="B3118">
        <v>0.86399999999999999</v>
      </c>
    </row>
    <row r="3119" spans="1:2" x14ac:dyDescent="0.3">
      <c r="A3119" s="3">
        <v>37314</v>
      </c>
      <c r="B3119">
        <v>0.86550000000000005</v>
      </c>
    </row>
    <row r="3120" spans="1:2" x14ac:dyDescent="0.3">
      <c r="A3120" s="3">
        <v>37315</v>
      </c>
      <c r="B3120">
        <v>0.86939999999999995</v>
      </c>
    </row>
    <row r="3121" spans="1:2" x14ac:dyDescent="0.3">
      <c r="A3121" s="3">
        <v>37316</v>
      </c>
      <c r="B3121">
        <v>0.86550000000000005</v>
      </c>
    </row>
    <row r="3122" spans="1:2" x14ac:dyDescent="0.3">
      <c r="A3122" s="3">
        <v>37319</v>
      </c>
      <c r="B3122">
        <v>0.86919999999999997</v>
      </c>
    </row>
    <row r="3123" spans="1:2" x14ac:dyDescent="0.3">
      <c r="A3123" s="3">
        <v>37320</v>
      </c>
      <c r="B3123">
        <v>0.87170000000000003</v>
      </c>
    </row>
    <row r="3124" spans="1:2" x14ac:dyDescent="0.3">
      <c r="A3124" s="3">
        <v>37321</v>
      </c>
      <c r="B3124">
        <v>0.87649999999999995</v>
      </c>
    </row>
    <row r="3125" spans="1:2" x14ac:dyDescent="0.3">
      <c r="A3125" s="3">
        <v>37322</v>
      </c>
      <c r="B3125">
        <v>0.88160000000000005</v>
      </c>
    </row>
    <row r="3126" spans="1:2" x14ac:dyDescent="0.3">
      <c r="A3126" s="3">
        <v>37323</v>
      </c>
      <c r="B3126">
        <v>0.87490000000000001</v>
      </c>
    </row>
    <row r="3127" spans="1:2" x14ac:dyDescent="0.3">
      <c r="A3127" s="3">
        <v>37326</v>
      </c>
      <c r="B3127">
        <v>0.87519999999999998</v>
      </c>
    </row>
    <row r="3128" spans="1:2" x14ac:dyDescent="0.3">
      <c r="A3128" s="3">
        <v>37327</v>
      </c>
      <c r="B3128">
        <v>0.87580000000000002</v>
      </c>
    </row>
    <row r="3129" spans="1:2" x14ac:dyDescent="0.3">
      <c r="A3129" s="3">
        <v>37328</v>
      </c>
      <c r="B3129">
        <v>0.876</v>
      </c>
    </row>
    <row r="3130" spans="1:2" x14ac:dyDescent="0.3">
      <c r="A3130" s="3">
        <v>37329</v>
      </c>
      <c r="B3130">
        <v>0.88249999999999995</v>
      </c>
    </row>
    <row r="3131" spans="1:2" x14ac:dyDescent="0.3">
      <c r="A3131" s="3">
        <v>37330</v>
      </c>
      <c r="B3131">
        <v>0.88280000000000003</v>
      </c>
    </row>
    <row r="3132" spans="1:2" x14ac:dyDescent="0.3">
      <c r="A3132" s="3">
        <v>37333</v>
      </c>
      <c r="B3132">
        <v>0.88280000000000003</v>
      </c>
    </row>
    <row r="3133" spans="1:2" x14ac:dyDescent="0.3">
      <c r="A3133" s="3">
        <v>37334</v>
      </c>
      <c r="B3133">
        <v>0.88239999999999996</v>
      </c>
    </row>
    <row r="3134" spans="1:2" x14ac:dyDescent="0.3">
      <c r="A3134" s="3">
        <v>37335</v>
      </c>
      <c r="B3134">
        <v>0.88549999999999995</v>
      </c>
    </row>
    <row r="3135" spans="1:2" x14ac:dyDescent="0.3">
      <c r="A3135" s="3">
        <v>37336</v>
      </c>
      <c r="B3135">
        <v>0.88280000000000003</v>
      </c>
    </row>
    <row r="3136" spans="1:2" x14ac:dyDescent="0.3">
      <c r="A3136" s="3">
        <v>37337</v>
      </c>
      <c r="B3136">
        <v>0.87790000000000001</v>
      </c>
    </row>
    <row r="3137" spans="1:2" x14ac:dyDescent="0.3">
      <c r="A3137" s="3">
        <v>37340</v>
      </c>
      <c r="B3137">
        <v>0.877</v>
      </c>
    </row>
    <row r="3138" spans="1:2" x14ac:dyDescent="0.3">
      <c r="A3138" s="3">
        <v>37341</v>
      </c>
      <c r="B3138">
        <v>0.87680000000000002</v>
      </c>
    </row>
    <row r="3139" spans="1:2" x14ac:dyDescent="0.3">
      <c r="A3139" s="3">
        <v>37342</v>
      </c>
      <c r="B3139">
        <v>0.87250000000000005</v>
      </c>
    </row>
    <row r="3140" spans="1:2" x14ac:dyDescent="0.3">
      <c r="A3140" s="3">
        <v>37343</v>
      </c>
      <c r="B3140">
        <v>0.87119999999999997</v>
      </c>
    </row>
    <row r="3141" spans="1:2" x14ac:dyDescent="0.3">
      <c r="A3141" s="3">
        <v>37344</v>
      </c>
      <c r="B3141">
        <v>0.87170000000000003</v>
      </c>
    </row>
    <row r="3142" spans="1:2" x14ac:dyDescent="0.3">
      <c r="A3142" s="3">
        <v>37347</v>
      </c>
      <c r="B3142">
        <v>0.88060000000000005</v>
      </c>
    </row>
    <row r="3143" spans="1:2" x14ac:dyDescent="0.3">
      <c r="A3143" s="3">
        <v>37348</v>
      </c>
      <c r="B3143">
        <v>0.87939999999999996</v>
      </c>
    </row>
    <row r="3144" spans="1:2" x14ac:dyDescent="0.3">
      <c r="A3144" s="3">
        <v>37349</v>
      </c>
      <c r="B3144">
        <v>0.88100000000000001</v>
      </c>
    </row>
    <row r="3145" spans="1:2" x14ac:dyDescent="0.3">
      <c r="A3145" s="3">
        <v>37350</v>
      </c>
      <c r="B3145">
        <v>0.87849999999999995</v>
      </c>
    </row>
    <row r="3146" spans="1:2" x14ac:dyDescent="0.3">
      <c r="A3146" s="3">
        <v>37351</v>
      </c>
      <c r="B3146">
        <v>0.87829999999999997</v>
      </c>
    </row>
    <row r="3147" spans="1:2" x14ac:dyDescent="0.3">
      <c r="A3147" s="3">
        <v>37354</v>
      </c>
      <c r="B3147">
        <v>0.875</v>
      </c>
    </row>
    <row r="3148" spans="1:2" x14ac:dyDescent="0.3">
      <c r="A3148" s="3">
        <v>37355</v>
      </c>
      <c r="B3148">
        <v>0.88109999999999999</v>
      </c>
    </row>
    <row r="3149" spans="1:2" x14ac:dyDescent="0.3">
      <c r="A3149" s="3">
        <v>37356</v>
      </c>
      <c r="B3149">
        <v>0.88019999999999998</v>
      </c>
    </row>
    <row r="3150" spans="1:2" x14ac:dyDescent="0.3">
      <c r="A3150" s="3">
        <v>37357</v>
      </c>
      <c r="B3150">
        <v>0.88239999999999996</v>
      </c>
    </row>
    <row r="3151" spans="1:2" x14ac:dyDescent="0.3">
      <c r="A3151" s="3">
        <v>37358</v>
      </c>
      <c r="B3151">
        <v>0.87939999999999996</v>
      </c>
    </row>
    <row r="3152" spans="1:2" x14ac:dyDescent="0.3">
      <c r="A3152" s="3">
        <v>37361</v>
      </c>
      <c r="B3152">
        <v>0.87949999999999995</v>
      </c>
    </row>
    <row r="3153" spans="1:2" x14ac:dyDescent="0.3">
      <c r="A3153" s="3">
        <v>37362</v>
      </c>
      <c r="B3153">
        <v>0.88270000000000004</v>
      </c>
    </row>
    <row r="3154" spans="1:2" x14ac:dyDescent="0.3">
      <c r="A3154" s="3">
        <v>37363</v>
      </c>
      <c r="B3154">
        <v>0.89039999999999997</v>
      </c>
    </row>
    <row r="3155" spans="1:2" x14ac:dyDescent="0.3">
      <c r="A3155" s="3">
        <v>37364</v>
      </c>
      <c r="B3155">
        <v>0.8911</v>
      </c>
    </row>
    <row r="3156" spans="1:2" x14ac:dyDescent="0.3">
      <c r="A3156" s="3">
        <v>37365</v>
      </c>
      <c r="B3156">
        <v>0.89259999999999995</v>
      </c>
    </row>
    <row r="3157" spans="1:2" x14ac:dyDescent="0.3">
      <c r="A3157" s="3">
        <v>37368</v>
      </c>
      <c r="B3157">
        <v>0.88939999999999997</v>
      </c>
    </row>
    <row r="3158" spans="1:2" x14ac:dyDescent="0.3">
      <c r="A3158" s="3">
        <v>37369</v>
      </c>
      <c r="B3158">
        <v>0.88849999999999996</v>
      </c>
    </row>
    <row r="3159" spans="1:2" x14ac:dyDescent="0.3">
      <c r="A3159" s="3">
        <v>37370</v>
      </c>
      <c r="B3159">
        <v>0.89270000000000005</v>
      </c>
    </row>
    <row r="3160" spans="1:2" x14ac:dyDescent="0.3">
      <c r="A3160" s="3">
        <v>37371</v>
      </c>
      <c r="B3160">
        <v>0.89800000000000002</v>
      </c>
    </row>
    <row r="3161" spans="1:2" x14ac:dyDescent="0.3">
      <c r="A3161" s="3">
        <v>37372</v>
      </c>
      <c r="B3161">
        <v>0.90190000000000003</v>
      </c>
    </row>
    <row r="3162" spans="1:2" x14ac:dyDescent="0.3">
      <c r="A3162" s="3">
        <v>37375</v>
      </c>
      <c r="B3162">
        <v>0.90329999999999999</v>
      </c>
    </row>
    <row r="3163" spans="1:2" x14ac:dyDescent="0.3">
      <c r="A3163" s="3">
        <v>37376</v>
      </c>
      <c r="B3163">
        <v>0.90049999999999997</v>
      </c>
    </row>
    <row r="3164" spans="1:2" x14ac:dyDescent="0.3">
      <c r="A3164" s="3">
        <v>37377</v>
      </c>
      <c r="B3164">
        <v>0.90639999999999998</v>
      </c>
    </row>
    <row r="3165" spans="1:2" x14ac:dyDescent="0.3">
      <c r="A3165" s="3">
        <v>37378</v>
      </c>
      <c r="B3165">
        <v>0.9032</v>
      </c>
    </row>
    <row r="3166" spans="1:2" x14ac:dyDescent="0.3">
      <c r="A3166" s="3">
        <v>37379</v>
      </c>
      <c r="B3166">
        <v>0.9173</v>
      </c>
    </row>
    <row r="3167" spans="1:2" x14ac:dyDescent="0.3">
      <c r="A3167" s="3">
        <v>37382</v>
      </c>
      <c r="B3167">
        <v>0.91830000000000001</v>
      </c>
    </row>
    <row r="3168" spans="1:2" x14ac:dyDescent="0.3">
      <c r="A3168" s="3">
        <v>37383</v>
      </c>
      <c r="B3168">
        <v>0.91479999999999995</v>
      </c>
    </row>
    <row r="3169" spans="1:2" x14ac:dyDescent="0.3">
      <c r="A3169" s="3">
        <v>37384</v>
      </c>
      <c r="B3169">
        <v>0.90459999999999996</v>
      </c>
    </row>
    <row r="3170" spans="1:2" x14ac:dyDescent="0.3">
      <c r="A3170" s="3">
        <v>37385</v>
      </c>
      <c r="B3170">
        <v>0.9093</v>
      </c>
    </row>
    <row r="3171" spans="1:2" x14ac:dyDescent="0.3">
      <c r="A3171" s="3">
        <v>37386</v>
      </c>
      <c r="B3171">
        <v>0.91400000000000003</v>
      </c>
    </row>
    <row r="3172" spans="1:2" x14ac:dyDescent="0.3">
      <c r="A3172" s="3">
        <v>37389</v>
      </c>
      <c r="B3172">
        <v>0.91210000000000002</v>
      </c>
    </row>
    <row r="3173" spans="1:2" x14ac:dyDescent="0.3">
      <c r="A3173" s="3">
        <v>37390</v>
      </c>
      <c r="B3173">
        <v>0.90259999999999996</v>
      </c>
    </row>
    <row r="3174" spans="1:2" x14ac:dyDescent="0.3">
      <c r="A3174" s="3">
        <v>37391</v>
      </c>
      <c r="B3174">
        <v>0.91190000000000004</v>
      </c>
    </row>
    <row r="3175" spans="1:2" x14ac:dyDescent="0.3">
      <c r="A3175" s="3">
        <v>37392</v>
      </c>
      <c r="B3175">
        <v>0.91090000000000004</v>
      </c>
    </row>
    <row r="3176" spans="1:2" x14ac:dyDescent="0.3">
      <c r="A3176" s="3">
        <v>37393</v>
      </c>
      <c r="B3176">
        <v>0.92030000000000001</v>
      </c>
    </row>
    <row r="3177" spans="1:2" x14ac:dyDescent="0.3">
      <c r="A3177" s="3">
        <v>37396</v>
      </c>
      <c r="B3177">
        <v>0.92120000000000002</v>
      </c>
    </row>
    <row r="3178" spans="1:2" x14ac:dyDescent="0.3">
      <c r="A3178" s="3">
        <v>37397</v>
      </c>
      <c r="B3178">
        <v>0.92</v>
      </c>
    </row>
    <row r="3179" spans="1:2" x14ac:dyDescent="0.3">
      <c r="A3179" s="3">
        <v>37398</v>
      </c>
      <c r="B3179">
        <v>0.92600000000000005</v>
      </c>
    </row>
    <row r="3180" spans="1:2" x14ac:dyDescent="0.3">
      <c r="A3180" s="3">
        <v>37399</v>
      </c>
      <c r="B3180">
        <v>0.92110000000000003</v>
      </c>
    </row>
    <row r="3181" spans="1:2" x14ac:dyDescent="0.3">
      <c r="A3181" s="3">
        <v>37400</v>
      </c>
      <c r="B3181">
        <v>0.92079999999999995</v>
      </c>
    </row>
    <row r="3182" spans="1:2" x14ac:dyDescent="0.3">
      <c r="A3182" s="3">
        <v>37403</v>
      </c>
      <c r="B3182">
        <v>0.92059999999999997</v>
      </c>
    </row>
    <row r="3183" spans="1:2" x14ac:dyDescent="0.3">
      <c r="A3183" s="3">
        <v>37404</v>
      </c>
      <c r="B3183">
        <v>0.92859999999999998</v>
      </c>
    </row>
    <row r="3184" spans="1:2" x14ac:dyDescent="0.3">
      <c r="A3184" s="3">
        <v>37405</v>
      </c>
      <c r="B3184">
        <v>0.93500000000000005</v>
      </c>
    </row>
    <row r="3185" spans="1:2" x14ac:dyDescent="0.3">
      <c r="A3185" s="3">
        <v>37406</v>
      </c>
      <c r="B3185">
        <v>0.93700000000000006</v>
      </c>
    </row>
    <row r="3186" spans="1:2" x14ac:dyDescent="0.3">
      <c r="A3186" s="3">
        <v>37407</v>
      </c>
      <c r="B3186">
        <v>0.93420000000000003</v>
      </c>
    </row>
    <row r="3187" spans="1:2" x14ac:dyDescent="0.3">
      <c r="A3187" s="3">
        <v>37410</v>
      </c>
      <c r="B3187">
        <v>0.94189999999999996</v>
      </c>
    </row>
    <row r="3188" spans="1:2" x14ac:dyDescent="0.3">
      <c r="A3188" s="3">
        <v>37411</v>
      </c>
      <c r="B3188">
        <v>0.93940000000000001</v>
      </c>
    </row>
    <row r="3189" spans="1:2" x14ac:dyDescent="0.3">
      <c r="A3189" s="3">
        <v>37412</v>
      </c>
      <c r="B3189">
        <v>0.93899999999999995</v>
      </c>
    </row>
    <row r="3190" spans="1:2" x14ac:dyDescent="0.3">
      <c r="A3190" s="3">
        <v>37413</v>
      </c>
      <c r="B3190">
        <v>0.94740000000000002</v>
      </c>
    </row>
    <row r="3191" spans="1:2" x14ac:dyDescent="0.3">
      <c r="A3191" s="3">
        <v>37414</v>
      </c>
      <c r="B3191">
        <v>0.94350000000000001</v>
      </c>
    </row>
    <row r="3192" spans="1:2" x14ac:dyDescent="0.3">
      <c r="A3192" s="3">
        <v>37417</v>
      </c>
      <c r="B3192">
        <v>0.94450000000000001</v>
      </c>
    </row>
    <row r="3193" spans="1:2" x14ac:dyDescent="0.3">
      <c r="A3193" s="3">
        <v>37418</v>
      </c>
      <c r="B3193">
        <v>0.94810000000000005</v>
      </c>
    </row>
    <row r="3194" spans="1:2" x14ac:dyDescent="0.3">
      <c r="A3194" s="3">
        <v>37419</v>
      </c>
      <c r="B3194">
        <v>0.94350000000000001</v>
      </c>
    </row>
    <row r="3195" spans="1:2" x14ac:dyDescent="0.3">
      <c r="A3195" s="3">
        <v>37420</v>
      </c>
      <c r="B3195">
        <v>0.94340000000000002</v>
      </c>
    </row>
    <row r="3196" spans="1:2" x14ac:dyDescent="0.3">
      <c r="A3196" s="3">
        <v>37421</v>
      </c>
      <c r="B3196">
        <v>0.94610000000000005</v>
      </c>
    </row>
    <row r="3197" spans="1:2" x14ac:dyDescent="0.3">
      <c r="A3197" s="3">
        <v>37424</v>
      </c>
      <c r="B3197">
        <v>0.94479999999999997</v>
      </c>
    </row>
    <row r="3198" spans="1:2" x14ac:dyDescent="0.3">
      <c r="A3198" s="3">
        <v>37425</v>
      </c>
      <c r="B3198">
        <v>0.95169999999999999</v>
      </c>
    </row>
    <row r="3199" spans="1:2" x14ac:dyDescent="0.3">
      <c r="A3199" s="3">
        <v>37426</v>
      </c>
      <c r="B3199">
        <v>0.95779999999999998</v>
      </c>
    </row>
    <row r="3200" spans="1:2" x14ac:dyDescent="0.3">
      <c r="A3200" s="3">
        <v>37427</v>
      </c>
      <c r="B3200">
        <v>0.96479999999999999</v>
      </c>
    </row>
    <row r="3201" spans="1:2" x14ac:dyDescent="0.3">
      <c r="A3201" s="3">
        <v>37428</v>
      </c>
      <c r="B3201">
        <v>0.97089999999999999</v>
      </c>
    </row>
    <row r="3202" spans="1:2" x14ac:dyDescent="0.3">
      <c r="A3202" s="3">
        <v>37431</v>
      </c>
      <c r="B3202">
        <v>0.97070000000000001</v>
      </c>
    </row>
    <row r="3203" spans="1:2" x14ac:dyDescent="0.3">
      <c r="A3203" s="3">
        <v>37432</v>
      </c>
      <c r="B3203">
        <v>0.97960000000000003</v>
      </c>
    </row>
    <row r="3204" spans="1:2" x14ac:dyDescent="0.3">
      <c r="A3204" s="3">
        <v>37433</v>
      </c>
      <c r="B3204">
        <v>0.98260000000000003</v>
      </c>
    </row>
    <row r="3205" spans="1:2" x14ac:dyDescent="0.3">
      <c r="A3205" s="3">
        <v>37434</v>
      </c>
      <c r="B3205">
        <v>0.98829999999999996</v>
      </c>
    </row>
    <row r="3206" spans="1:2" x14ac:dyDescent="0.3">
      <c r="A3206" s="3">
        <v>37435</v>
      </c>
      <c r="B3206">
        <v>0.99150000000000005</v>
      </c>
    </row>
    <row r="3207" spans="1:2" x14ac:dyDescent="0.3">
      <c r="A3207" s="3">
        <v>37438</v>
      </c>
      <c r="B3207">
        <v>0.99180000000000001</v>
      </c>
    </row>
    <row r="3208" spans="1:2" x14ac:dyDescent="0.3">
      <c r="A3208" s="3">
        <v>37439</v>
      </c>
      <c r="B3208">
        <v>0.98650000000000004</v>
      </c>
    </row>
    <row r="3209" spans="1:2" x14ac:dyDescent="0.3">
      <c r="A3209" s="3">
        <v>37440</v>
      </c>
      <c r="B3209">
        <v>0.98050000000000004</v>
      </c>
    </row>
    <row r="3210" spans="1:2" x14ac:dyDescent="0.3">
      <c r="A3210" s="3">
        <v>37441</v>
      </c>
      <c r="B3210">
        <v>0.97870000000000001</v>
      </c>
    </row>
    <row r="3211" spans="1:2" x14ac:dyDescent="0.3">
      <c r="A3211" s="3">
        <v>37442</v>
      </c>
      <c r="B3211">
        <v>0.97270000000000001</v>
      </c>
    </row>
    <row r="3212" spans="1:2" x14ac:dyDescent="0.3">
      <c r="A3212" s="3">
        <v>37445</v>
      </c>
      <c r="B3212">
        <v>0.99080000000000001</v>
      </c>
    </row>
    <row r="3213" spans="1:2" x14ac:dyDescent="0.3">
      <c r="A3213" s="3">
        <v>37446</v>
      </c>
      <c r="B3213">
        <v>0.99309999999999998</v>
      </c>
    </row>
    <row r="3214" spans="1:2" x14ac:dyDescent="0.3">
      <c r="A3214" s="3">
        <v>37447</v>
      </c>
      <c r="B3214">
        <v>0.98929999999999996</v>
      </c>
    </row>
    <row r="3215" spans="1:2" x14ac:dyDescent="0.3">
      <c r="A3215" s="3">
        <v>37448</v>
      </c>
      <c r="B3215">
        <v>0.98780000000000001</v>
      </c>
    </row>
    <row r="3216" spans="1:2" x14ac:dyDescent="0.3">
      <c r="A3216" s="3">
        <v>37449</v>
      </c>
      <c r="B3216">
        <v>0.99139999999999995</v>
      </c>
    </row>
    <row r="3217" spans="1:2" x14ac:dyDescent="0.3">
      <c r="A3217" s="3">
        <v>37452</v>
      </c>
      <c r="B3217">
        <v>1.0026999999999999</v>
      </c>
    </row>
    <row r="3218" spans="1:2" x14ac:dyDescent="0.3">
      <c r="A3218" s="3">
        <v>37453</v>
      </c>
      <c r="B3218">
        <v>1.0117</v>
      </c>
    </row>
    <row r="3219" spans="1:2" x14ac:dyDescent="0.3">
      <c r="A3219" s="3">
        <v>37454</v>
      </c>
      <c r="B3219">
        <v>1.0074000000000001</v>
      </c>
    </row>
    <row r="3220" spans="1:2" x14ac:dyDescent="0.3">
      <c r="A3220" s="3">
        <v>37455</v>
      </c>
      <c r="B3220">
        <v>1.0116000000000001</v>
      </c>
    </row>
    <row r="3221" spans="1:2" x14ac:dyDescent="0.3">
      <c r="A3221" s="3">
        <v>37456</v>
      </c>
      <c r="B3221">
        <v>1.0116000000000001</v>
      </c>
    </row>
    <row r="3222" spans="1:2" x14ac:dyDescent="0.3">
      <c r="A3222" s="3">
        <v>37459</v>
      </c>
      <c r="B3222">
        <v>1.0085999999999999</v>
      </c>
    </row>
    <row r="3223" spans="1:2" x14ac:dyDescent="0.3">
      <c r="A3223" s="3">
        <v>37460</v>
      </c>
      <c r="B3223">
        <v>0.98880000000000001</v>
      </c>
    </row>
    <row r="3224" spans="1:2" x14ac:dyDescent="0.3">
      <c r="A3224" s="3">
        <v>37461</v>
      </c>
      <c r="B3224">
        <v>0.99570000000000003</v>
      </c>
    </row>
    <row r="3225" spans="1:2" x14ac:dyDescent="0.3">
      <c r="A3225" s="3">
        <v>37462</v>
      </c>
      <c r="B3225">
        <v>1.0047999999999999</v>
      </c>
    </row>
    <row r="3226" spans="1:2" x14ac:dyDescent="0.3">
      <c r="A3226" s="3">
        <v>37463</v>
      </c>
      <c r="B3226">
        <v>0.98650000000000004</v>
      </c>
    </row>
    <row r="3227" spans="1:2" x14ac:dyDescent="0.3">
      <c r="A3227" s="3">
        <v>37466</v>
      </c>
      <c r="B3227">
        <v>0.98140000000000005</v>
      </c>
    </row>
    <row r="3228" spans="1:2" x14ac:dyDescent="0.3">
      <c r="A3228" s="3">
        <v>37467</v>
      </c>
      <c r="B3228">
        <v>0.98299999999999998</v>
      </c>
    </row>
    <row r="3229" spans="1:2" x14ac:dyDescent="0.3">
      <c r="A3229" s="3">
        <v>37468</v>
      </c>
      <c r="B3229">
        <v>0.97760000000000002</v>
      </c>
    </row>
    <row r="3230" spans="1:2" x14ac:dyDescent="0.3">
      <c r="A3230" s="3">
        <v>37469</v>
      </c>
      <c r="B3230">
        <v>0.98450000000000004</v>
      </c>
    </row>
    <row r="3231" spans="1:2" x14ac:dyDescent="0.3">
      <c r="A3231" s="3">
        <v>37470</v>
      </c>
      <c r="B3231">
        <v>0.98670000000000002</v>
      </c>
    </row>
    <row r="3232" spans="1:2" x14ac:dyDescent="0.3">
      <c r="A3232" s="3">
        <v>37473</v>
      </c>
      <c r="B3232">
        <v>0.98019999999999996</v>
      </c>
    </row>
    <row r="3233" spans="1:2" x14ac:dyDescent="0.3">
      <c r="A3233" s="3">
        <v>37474</v>
      </c>
      <c r="B3233">
        <v>0.96599999999999997</v>
      </c>
    </row>
    <row r="3234" spans="1:2" x14ac:dyDescent="0.3">
      <c r="A3234" s="3">
        <v>37475</v>
      </c>
      <c r="B3234">
        <v>0.97470000000000001</v>
      </c>
    </row>
    <row r="3235" spans="1:2" x14ac:dyDescent="0.3">
      <c r="A3235" s="3">
        <v>37476</v>
      </c>
      <c r="B3235">
        <v>0.96709999999999996</v>
      </c>
    </row>
    <row r="3236" spans="1:2" x14ac:dyDescent="0.3">
      <c r="A3236" s="3">
        <v>37477</v>
      </c>
      <c r="B3236">
        <v>0.97009999999999996</v>
      </c>
    </row>
    <row r="3237" spans="1:2" x14ac:dyDescent="0.3">
      <c r="A3237" s="3">
        <v>37480</v>
      </c>
      <c r="B3237">
        <v>0.97870000000000001</v>
      </c>
    </row>
    <row r="3238" spans="1:2" x14ac:dyDescent="0.3">
      <c r="A3238" s="3">
        <v>37481</v>
      </c>
      <c r="B3238">
        <v>0.98370000000000002</v>
      </c>
    </row>
    <row r="3239" spans="1:2" x14ac:dyDescent="0.3">
      <c r="A3239" s="3">
        <v>37482</v>
      </c>
      <c r="B3239">
        <v>0.97819999999999996</v>
      </c>
    </row>
    <row r="3240" spans="1:2" x14ac:dyDescent="0.3">
      <c r="A3240" s="3">
        <v>37483</v>
      </c>
      <c r="B3240">
        <v>0.98160000000000003</v>
      </c>
    </row>
    <row r="3241" spans="1:2" x14ac:dyDescent="0.3">
      <c r="A3241" s="3">
        <v>37484</v>
      </c>
      <c r="B3241">
        <v>0.98470000000000002</v>
      </c>
    </row>
    <row r="3242" spans="1:2" x14ac:dyDescent="0.3">
      <c r="A3242" s="3">
        <v>37487</v>
      </c>
      <c r="B3242">
        <v>0.97589999999999999</v>
      </c>
    </row>
    <row r="3243" spans="1:2" x14ac:dyDescent="0.3">
      <c r="A3243" s="3">
        <v>37488</v>
      </c>
      <c r="B3243">
        <v>0.9788</v>
      </c>
    </row>
    <row r="3244" spans="1:2" x14ac:dyDescent="0.3">
      <c r="A3244" s="3">
        <v>37489</v>
      </c>
      <c r="B3244">
        <v>0.98099999999999998</v>
      </c>
    </row>
    <row r="3245" spans="1:2" x14ac:dyDescent="0.3">
      <c r="A3245" s="3">
        <v>37490</v>
      </c>
      <c r="B3245">
        <v>0.96879999999999999</v>
      </c>
    </row>
    <row r="3246" spans="1:2" x14ac:dyDescent="0.3">
      <c r="A3246" s="3">
        <v>37491</v>
      </c>
      <c r="B3246">
        <v>0.97309999999999997</v>
      </c>
    </row>
    <row r="3247" spans="1:2" x14ac:dyDescent="0.3">
      <c r="A3247" s="3">
        <v>37494</v>
      </c>
      <c r="B3247">
        <v>0.9718</v>
      </c>
    </row>
    <row r="3248" spans="1:2" x14ac:dyDescent="0.3">
      <c r="A3248" s="3">
        <v>37495</v>
      </c>
      <c r="B3248">
        <v>0.98270000000000002</v>
      </c>
    </row>
    <row r="3249" spans="1:2" x14ac:dyDescent="0.3">
      <c r="A3249" s="3">
        <v>37496</v>
      </c>
      <c r="B3249">
        <v>0.97860000000000003</v>
      </c>
    </row>
    <row r="3250" spans="1:2" x14ac:dyDescent="0.3">
      <c r="A3250" s="3">
        <v>37497</v>
      </c>
      <c r="B3250">
        <v>0.98399999999999999</v>
      </c>
    </row>
    <row r="3251" spans="1:2" x14ac:dyDescent="0.3">
      <c r="A3251" s="3">
        <v>37498</v>
      </c>
      <c r="B3251">
        <v>0.98229999999999995</v>
      </c>
    </row>
    <row r="3252" spans="1:2" x14ac:dyDescent="0.3">
      <c r="A3252" s="3">
        <v>37501</v>
      </c>
      <c r="B3252">
        <v>0.98450000000000004</v>
      </c>
    </row>
    <row r="3253" spans="1:2" x14ac:dyDescent="0.3">
      <c r="A3253" s="3">
        <v>37502</v>
      </c>
      <c r="B3253">
        <v>0.99750000000000005</v>
      </c>
    </row>
    <row r="3254" spans="1:2" x14ac:dyDescent="0.3">
      <c r="A3254" s="3">
        <v>37503</v>
      </c>
      <c r="B3254">
        <v>0.9919</v>
      </c>
    </row>
    <row r="3255" spans="1:2" x14ac:dyDescent="0.3">
      <c r="A3255" s="3">
        <v>37504</v>
      </c>
      <c r="B3255">
        <v>0.99160000000000004</v>
      </c>
    </row>
    <row r="3256" spans="1:2" x14ac:dyDescent="0.3">
      <c r="A3256" s="3">
        <v>37505</v>
      </c>
      <c r="B3256">
        <v>0.9819</v>
      </c>
    </row>
    <row r="3257" spans="1:2" x14ac:dyDescent="0.3">
      <c r="A3257" s="3">
        <v>37508</v>
      </c>
      <c r="B3257">
        <v>0.97960000000000003</v>
      </c>
    </row>
    <row r="3258" spans="1:2" x14ac:dyDescent="0.3">
      <c r="A3258" s="3">
        <v>37509</v>
      </c>
      <c r="B3258">
        <v>0.9748</v>
      </c>
    </row>
    <row r="3259" spans="1:2" x14ac:dyDescent="0.3">
      <c r="A3259" s="3">
        <v>37510</v>
      </c>
      <c r="B3259">
        <v>0.97609999999999997</v>
      </c>
    </row>
    <row r="3260" spans="1:2" x14ac:dyDescent="0.3">
      <c r="A3260" s="3">
        <v>37511</v>
      </c>
      <c r="B3260">
        <v>0.98150000000000004</v>
      </c>
    </row>
    <row r="3261" spans="1:2" x14ac:dyDescent="0.3">
      <c r="A3261" s="3">
        <v>37512</v>
      </c>
      <c r="B3261">
        <v>0.9718</v>
      </c>
    </row>
    <row r="3262" spans="1:2" x14ac:dyDescent="0.3">
      <c r="A3262" s="3">
        <v>37515</v>
      </c>
      <c r="B3262">
        <v>0.96889999999999998</v>
      </c>
    </row>
    <row r="3263" spans="1:2" x14ac:dyDescent="0.3">
      <c r="A3263" s="3">
        <v>37516</v>
      </c>
      <c r="B3263">
        <v>0.97399999999999998</v>
      </c>
    </row>
    <row r="3264" spans="1:2" x14ac:dyDescent="0.3">
      <c r="A3264" s="3">
        <v>37517</v>
      </c>
      <c r="B3264">
        <v>0.9778</v>
      </c>
    </row>
    <row r="3265" spans="1:2" x14ac:dyDescent="0.3">
      <c r="A3265" s="3">
        <v>37518</v>
      </c>
      <c r="B3265">
        <v>0.98729999999999996</v>
      </c>
    </row>
    <row r="3266" spans="1:2" x14ac:dyDescent="0.3">
      <c r="A3266" s="3">
        <v>37519</v>
      </c>
      <c r="B3266">
        <v>0.98260000000000003</v>
      </c>
    </row>
    <row r="3267" spans="1:2" x14ac:dyDescent="0.3">
      <c r="A3267" s="3">
        <v>37522</v>
      </c>
      <c r="B3267">
        <v>0.97860000000000003</v>
      </c>
    </row>
    <row r="3268" spans="1:2" x14ac:dyDescent="0.3">
      <c r="A3268" s="3">
        <v>37523</v>
      </c>
      <c r="B3268">
        <v>0.98180000000000001</v>
      </c>
    </row>
    <row r="3269" spans="1:2" x14ac:dyDescent="0.3">
      <c r="A3269" s="3">
        <v>37524</v>
      </c>
      <c r="B3269">
        <v>0.97640000000000005</v>
      </c>
    </row>
    <row r="3270" spans="1:2" x14ac:dyDescent="0.3">
      <c r="A3270" s="3">
        <v>37525</v>
      </c>
      <c r="B3270">
        <v>0.97719999999999996</v>
      </c>
    </row>
    <row r="3271" spans="1:2" x14ac:dyDescent="0.3">
      <c r="A3271" s="3">
        <v>37526</v>
      </c>
      <c r="B3271">
        <v>0.98070000000000002</v>
      </c>
    </row>
    <row r="3272" spans="1:2" x14ac:dyDescent="0.3">
      <c r="A3272" s="3">
        <v>37529</v>
      </c>
      <c r="B3272">
        <v>0.98660000000000003</v>
      </c>
    </row>
    <row r="3273" spans="1:2" x14ac:dyDescent="0.3">
      <c r="A3273" s="3">
        <v>37530</v>
      </c>
      <c r="B3273">
        <v>0.98260000000000003</v>
      </c>
    </row>
    <row r="3274" spans="1:2" x14ac:dyDescent="0.3">
      <c r="A3274" s="3">
        <v>37531</v>
      </c>
      <c r="B3274">
        <v>0.98660000000000003</v>
      </c>
    </row>
    <row r="3275" spans="1:2" x14ac:dyDescent="0.3">
      <c r="A3275" s="3">
        <v>37532</v>
      </c>
      <c r="B3275">
        <v>0.98799999999999999</v>
      </c>
    </row>
    <row r="3276" spans="1:2" x14ac:dyDescent="0.3">
      <c r="A3276" s="3">
        <v>37533</v>
      </c>
      <c r="B3276">
        <v>0.9788</v>
      </c>
    </row>
    <row r="3277" spans="1:2" x14ac:dyDescent="0.3">
      <c r="A3277" s="3">
        <v>37536</v>
      </c>
      <c r="B3277">
        <v>0.9829</v>
      </c>
    </row>
    <row r="3278" spans="1:2" x14ac:dyDescent="0.3">
      <c r="A3278" s="3">
        <v>37537</v>
      </c>
      <c r="B3278">
        <v>0.97909999999999997</v>
      </c>
    </row>
    <row r="3279" spans="1:2" x14ac:dyDescent="0.3">
      <c r="A3279" s="3">
        <v>37538</v>
      </c>
      <c r="B3279">
        <v>0.99019999999999997</v>
      </c>
    </row>
    <row r="3280" spans="1:2" x14ac:dyDescent="0.3">
      <c r="A3280" s="3">
        <v>37539</v>
      </c>
      <c r="B3280">
        <v>0.98619999999999997</v>
      </c>
    </row>
    <row r="3281" spans="1:2" x14ac:dyDescent="0.3">
      <c r="A3281" s="3">
        <v>37540</v>
      </c>
      <c r="B3281">
        <v>0.98750000000000004</v>
      </c>
    </row>
    <row r="3282" spans="1:2" x14ac:dyDescent="0.3">
      <c r="A3282" s="3">
        <v>37543</v>
      </c>
      <c r="B3282">
        <v>0.98719999999999997</v>
      </c>
    </row>
    <row r="3283" spans="1:2" x14ac:dyDescent="0.3">
      <c r="A3283" s="3">
        <v>37544</v>
      </c>
      <c r="B3283">
        <v>0.98180000000000001</v>
      </c>
    </row>
    <row r="3284" spans="1:2" x14ac:dyDescent="0.3">
      <c r="A3284" s="3">
        <v>37545</v>
      </c>
      <c r="B3284">
        <v>0.98089999999999999</v>
      </c>
    </row>
    <row r="3285" spans="1:2" x14ac:dyDescent="0.3">
      <c r="A3285" s="3">
        <v>37546</v>
      </c>
      <c r="B3285">
        <v>0.97070000000000001</v>
      </c>
    </row>
    <row r="3286" spans="1:2" x14ac:dyDescent="0.3">
      <c r="A3286" s="3">
        <v>37547</v>
      </c>
      <c r="B3286">
        <v>0.97140000000000004</v>
      </c>
    </row>
    <row r="3287" spans="1:2" x14ac:dyDescent="0.3">
      <c r="A3287" s="3">
        <v>37550</v>
      </c>
      <c r="B3287">
        <v>0.97360000000000002</v>
      </c>
    </row>
    <row r="3288" spans="1:2" x14ac:dyDescent="0.3">
      <c r="A3288" s="3">
        <v>37551</v>
      </c>
      <c r="B3288">
        <v>0.97760000000000002</v>
      </c>
    </row>
    <row r="3289" spans="1:2" x14ac:dyDescent="0.3">
      <c r="A3289" s="3">
        <v>37552</v>
      </c>
      <c r="B3289">
        <v>0.97529999999999994</v>
      </c>
    </row>
    <row r="3290" spans="1:2" x14ac:dyDescent="0.3">
      <c r="A3290" s="3">
        <v>37553</v>
      </c>
      <c r="B3290">
        <v>0.97789999999999999</v>
      </c>
    </row>
    <row r="3291" spans="1:2" x14ac:dyDescent="0.3">
      <c r="A3291" s="3">
        <v>37554</v>
      </c>
      <c r="B3291">
        <v>0.9758</v>
      </c>
    </row>
    <row r="3292" spans="1:2" x14ac:dyDescent="0.3">
      <c r="A3292" s="3">
        <v>37557</v>
      </c>
      <c r="B3292">
        <v>0.98399999999999999</v>
      </c>
    </row>
    <row r="3293" spans="1:2" x14ac:dyDescent="0.3">
      <c r="A3293" s="3">
        <v>37558</v>
      </c>
      <c r="B3293">
        <v>0.98309999999999997</v>
      </c>
    </row>
    <row r="3294" spans="1:2" x14ac:dyDescent="0.3">
      <c r="A3294" s="3">
        <v>37559</v>
      </c>
      <c r="B3294">
        <v>0.98399999999999999</v>
      </c>
    </row>
    <row r="3295" spans="1:2" x14ac:dyDescent="0.3">
      <c r="A3295" s="3">
        <v>37560</v>
      </c>
      <c r="B3295">
        <v>0.99029999999999996</v>
      </c>
    </row>
    <row r="3296" spans="1:2" x14ac:dyDescent="0.3">
      <c r="A3296" s="3">
        <v>37561</v>
      </c>
      <c r="B3296">
        <v>0.99660000000000004</v>
      </c>
    </row>
    <row r="3297" spans="1:2" x14ac:dyDescent="0.3">
      <c r="A3297" s="3">
        <v>37564</v>
      </c>
      <c r="B3297">
        <v>0.998</v>
      </c>
    </row>
    <row r="3298" spans="1:2" x14ac:dyDescent="0.3">
      <c r="A3298" s="3">
        <v>37565</v>
      </c>
      <c r="B3298">
        <v>0.99980000000000002</v>
      </c>
    </row>
    <row r="3299" spans="1:2" x14ac:dyDescent="0.3">
      <c r="A3299" s="3">
        <v>37566</v>
      </c>
      <c r="B3299">
        <v>1.0039</v>
      </c>
    </row>
    <row r="3300" spans="1:2" x14ac:dyDescent="0.3">
      <c r="A3300" s="3">
        <v>37567</v>
      </c>
      <c r="B3300">
        <v>1.0097</v>
      </c>
    </row>
    <row r="3301" spans="1:2" x14ac:dyDescent="0.3">
      <c r="A3301" s="3">
        <v>37568</v>
      </c>
      <c r="B3301">
        <v>1.0132000000000001</v>
      </c>
    </row>
    <row r="3302" spans="1:2" x14ac:dyDescent="0.3">
      <c r="A3302" s="3">
        <v>37571</v>
      </c>
      <c r="B3302">
        <v>1.0107999999999999</v>
      </c>
    </row>
    <row r="3303" spans="1:2" x14ac:dyDescent="0.3">
      <c r="A3303" s="3">
        <v>37572</v>
      </c>
      <c r="B3303">
        <v>1.0129999999999999</v>
      </c>
    </row>
    <row r="3304" spans="1:2" x14ac:dyDescent="0.3">
      <c r="A3304" s="3">
        <v>37573</v>
      </c>
      <c r="B3304">
        <v>1.0084</v>
      </c>
    </row>
    <row r="3305" spans="1:2" x14ac:dyDescent="0.3">
      <c r="A3305" s="3">
        <v>37574</v>
      </c>
      <c r="B3305">
        <v>1.0041</v>
      </c>
    </row>
    <row r="3306" spans="1:2" x14ac:dyDescent="0.3">
      <c r="A3306" s="3">
        <v>37575</v>
      </c>
      <c r="B3306">
        <v>1.0098</v>
      </c>
    </row>
    <row r="3307" spans="1:2" x14ac:dyDescent="0.3">
      <c r="A3307" s="3">
        <v>37578</v>
      </c>
      <c r="B3307">
        <v>1.0091000000000001</v>
      </c>
    </row>
    <row r="3308" spans="1:2" x14ac:dyDescent="0.3">
      <c r="A3308" s="3">
        <v>37579</v>
      </c>
      <c r="B3308">
        <v>1.0024</v>
      </c>
    </row>
    <row r="3309" spans="1:2" x14ac:dyDescent="0.3">
      <c r="A3309" s="3">
        <v>37580</v>
      </c>
      <c r="B3309">
        <v>1.0013000000000001</v>
      </c>
    </row>
    <row r="3310" spans="1:2" x14ac:dyDescent="0.3">
      <c r="A3310" s="3">
        <v>37581</v>
      </c>
      <c r="B3310">
        <v>1.0025999999999999</v>
      </c>
    </row>
    <row r="3311" spans="1:2" x14ac:dyDescent="0.3">
      <c r="A3311" s="3">
        <v>37582</v>
      </c>
      <c r="B3311">
        <v>0.99680000000000002</v>
      </c>
    </row>
    <row r="3312" spans="1:2" x14ac:dyDescent="0.3">
      <c r="A3312" s="3">
        <v>37585</v>
      </c>
      <c r="B3312">
        <v>0.99229999999999996</v>
      </c>
    </row>
    <row r="3313" spans="1:2" x14ac:dyDescent="0.3">
      <c r="A3313" s="3">
        <v>37586</v>
      </c>
      <c r="B3313">
        <v>0.99370000000000003</v>
      </c>
    </row>
    <row r="3314" spans="1:2" x14ac:dyDescent="0.3">
      <c r="A3314" s="3">
        <v>37587</v>
      </c>
      <c r="B3314">
        <v>0.99029999999999996</v>
      </c>
    </row>
    <row r="3315" spans="1:2" x14ac:dyDescent="0.3">
      <c r="A3315" s="3">
        <v>37588</v>
      </c>
      <c r="B3315">
        <v>0.99370000000000003</v>
      </c>
    </row>
    <row r="3316" spans="1:2" x14ac:dyDescent="0.3">
      <c r="A3316" s="3">
        <v>37589</v>
      </c>
      <c r="B3316">
        <v>0.99429999999999996</v>
      </c>
    </row>
    <row r="3317" spans="1:2" x14ac:dyDescent="0.3">
      <c r="A3317" s="3">
        <v>37592</v>
      </c>
      <c r="B3317">
        <v>0.99680000000000002</v>
      </c>
    </row>
    <row r="3318" spans="1:2" x14ac:dyDescent="0.3">
      <c r="A3318" s="3">
        <v>37593</v>
      </c>
      <c r="B3318">
        <v>0.99719999999999998</v>
      </c>
    </row>
    <row r="3319" spans="1:2" x14ac:dyDescent="0.3">
      <c r="A3319" s="3">
        <v>37594</v>
      </c>
      <c r="B3319">
        <v>1.0008999999999999</v>
      </c>
    </row>
    <row r="3320" spans="1:2" x14ac:dyDescent="0.3">
      <c r="A3320" s="3">
        <v>37595</v>
      </c>
      <c r="B3320">
        <v>1.0005999999999999</v>
      </c>
    </row>
    <row r="3321" spans="1:2" x14ac:dyDescent="0.3">
      <c r="A3321" s="3">
        <v>37596</v>
      </c>
      <c r="B3321">
        <v>1.0091000000000001</v>
      </c>
    </row>
    <row r="3322" spans="1:2" x14ac:dyDescent="0.3">
      <c r="A3322" s="3">
        <v>37599</v>
      </c>
      <c r="B3322">
        <v>1.0108999999999999</v>
      </c>
    </row>
    <row r="3323" spans="1:2" x14ac:dyDescent="0.3">
      <c r="A3323" s="3">
        <v>37600</v>
      </c>
      <c r="B3323">
        <v>1.0082</v>
      </c>
    </row>
    <row r="3324" spans="1:2" x14ac:dyDescent="0.3">
      <c r="A3324" s="3">
        <v>37601</v>
      </c>
      <c r="B3324">
        <v>1.0086999999999999</v>
      </c>
    </row>
    <row r="3325" spans="1:2" x14ac:dyDescent="0.3">
      <c r="A3325" s="3">
        <v>37602</v>
      </c>
      <c r="B3325">
        <v>1.0185999999999999</v>
      </c>
    </row>
    <row r="3326" spans="1:2" x14ac:dyDescent="0.3">
      <c r="A3326" s="3">
        <v>37603</v>
      </c>
      <c r="B3326">
        <v>1.0241</v>
      </c>
    </row>
    <row r="3327" spans="1:2" x14ac:dyDescent="0.3">
      <c r="A3327" s="3">
        <v>37606</v>
      </c>
      <c r="B3327">
        <v>1.0223</v>
      </c>
    </row>
    <row r="3328" spans="1:2" x14ac:dyDescent="0.3">
      <c r="A3328" s="3">
        <v>37607</v>
      </c>
      <c r="B3328">
        <v>1.0277000000000001</v>
      </c>
    </row>
    <row r="3329" spans="1:2" x14ac:dyDescent="0.3">
      <c r="A3329" s="3">
        <v>37608</v>
      </c>
      <c r="B3329">
        <v>1.0279</v>
      </c>
    </row>
    <row r="3330" spans="1:2" x14ac:dyDescent="0.3">
      <c r="A3330" s="3">
        <v>37609</v>
      </c>
      <c r="B3330">
        <v>1.0270999999999999</v>
      </c>
    </row>
    <row r="3331" spans="1:2" x14ac:dyDescent="0.3">
      <c r="A3331" s="3">
        <v>37610</v>
      </c>
      <c r="B3331">
        <v>1.0276000000000001</v>
      </c>
    </row>
    <row r="3332" spans="1:2" x14ac:dyDescent="0.3">
      <c r="A3332" s="3">
        <v>37613</v>
      </c>
      <c r="B3332">
        <v>1.0266999999999999</v>
      </c>
    </row>
    <row r="3333" spans="1:2" x14ac:dyDescent="0.3">
      <c r="A3333" s="3">
        <v>37614</v>
      </c>
      <c r="B3333">
        <v>1.0302</v>
      </c>
    </row>
    <row r="3334" spans="1:2" x14ac:dyDescent="0.3">
      <c r="A3334" s="3">
        <v>37615</v>
      </c>
      <c r="B3334">
        <v>1.0323</v>
      </c>
    </row>
    <row r="3335" spans="1:2" x14ac:dyDescent="0.3">
      <c r="A3335" s="3">
        <v>37616</v>
      </c>
      <c r="B3335">
        <v>1.0375000000000001</v>
      </c>
    </row>
    <row r="3336" spans="1:2" x14ac:dyDescent="0.3">
      <c r="A3336" s="3">
        <v>37617</v>
      </c>
      <c r="B3336">
        <v>1.0441</v>
      </c>
    </row>
    <row r="3337" spans="1:2" x14ac:dyDescent="0.3">
      <c r="A3337" s="3">
        <v>37620</v>
      </c>
      <c r="B3337">
        <v>1.0479000000000001</v>
      </c>
    </row>
    <row r="3338" spans="1:2" x14ac:dyDescent="0.3">
      <c r="A3338" s="3">
        <v>37621</v>
      </c>
      <c r="B3338">
        <v>1.0491999999999999</v>
      </c>
    </row>
    <row r="3339" spans="1:2" x14ac:dyDescent="0.3">
      <c r="A3339" s="3">
        <v>37622</v>
      </c>
      <c r="B3339">
        <v>1.0491999999999999</v>
      </c>
    </row>
    <row r="3340" spans="1:2" x14ac:dyDescent="0.3">
      <c r="A3340" s="3">
        <v>37623</v>
      </c>
      <c r="B3340">
        <v>1.0362</v>
      </c>
    </row>
    <row r="3341" spans="1:2" x14ac:dyDescent="0.3">
      <c r="A3341" s="3">
        <v>37624</v>
      </c>
      <c r="B3341">
        <v>1.0427999999999999</v>
      </c>
    </row>
    <row r="3342" spans="1:2" x14ac:dyDescent="0.3">
      <c r="A3342" s="3">
        <v>37627</v>
      </c>
      <c r="B3342">
        <v>1.0456000000000001</v>
      </c>
    </row>
    <row r="3343" spans="1:2" x14ac:dyDescent="0.3">
      <c r="A3343" s="3">
        <v>37628</v>
      </c>
      <c r="B3343">
        <v>1.0408999999999999</v>
      </c>
    </row>
    <row r="3344" spans="1:2" x14ac:dyDescent="0.3">
      <c r="A3344" s="3">
        <v>37629</v>
      </c>
      <c r="B3344">
        <v>1.0499000000000001</v>
      </c>
    </row>
    <row r="3345" spans="1:2" x14ac:dyDescent="0.3">
      <c r="A3345" s="3">
        <v>37630</v>
      </c>
      <c r="B3345">
        <v>1.0485</v>
      </c>
    </row>
    <row r="3346" spans="1:2" x14ac:dyDescent="0.3">
      <c r="A3346" s="3">
        <v>37631</v>
      </c>
      <c r="B3346">
        <v>1.0576000000000001</v>
      </c>
    </row>
    <row r="3347" spans="1:2" x14ac:dyDescent="0.3">
      <c r="A3347" s="3">
        <v>37634</v>
      </c>
      <c r="B3347">
        <v>1.054</v>
      </c>
    </row>
    <row r="3348" spans="1:2" x14ac:dyDescent="0.3">
      <c r="A3348" s="3">
        <v>37635</v>
      </c>
      <c r="B3348">
        <v>1.0551999999999999</v>
      </c>
    </row>
    <row r="3349" spans="1:2" x14ac:dyDescent="0.3">
      <c r="A3349" s="3">
        <v>37636</v>
      </c>
      <c r="B3349">
        <v>1.0559000000000001</v>
      </c>
    </row>
    <row r="3350" spans="1:2" x14ac:dyDescent="0.3">
      <c r="A3350" s="3">
        <v>37637</v>
      </c>
      <c r="B3350">
        <v>1.0619000000000001</v>
      </c>
    </row>
    <row r="3351" spans="1:2" x14ac:dyDescent="0.3">
      <c r="A3351" s="3">
        <v>37638</v>
      </c>
      <c r="B3351">
        <v>1.0678000000000001</v>
      </c>
    </row>
    <row r="3352" spans="1:2" x14ac:dyDescent="0.3">
      <c r="A3352" s="3">
        <v>37641</v>
      </c>
      <c r="B3352">
        <v>1.0684</v>
      </c>
    </row>
    <row r="3353" spans="1:2" x14ac:dyDescent="0.3">
      <c r="A3353" s="3">
        <v>37642</v>
      </c>
      <c r="B3353">
        <v>1.0721000000000001</v>
      </c>
    </row>
    <row r="3354" spans="1:2" x14ac:dyDescent="0.3">
      <c r="A3354" s="3">
        <v>37643</v>
      </c>
      <c r="B3354">
        <v>1.0731999999999999</v>
      </c>
    </row>
    <row r="3355" spans="1:2" x14ac:dyDescent="0.3">
      <c r="A3355" s="3">
        <v>37644</v>
      </c>
      <c r="B3355">
        <v>1.0745</v>
      </c>
    </row>
    <row r="3356" spans="1:2" x14ac:dyDescent="0.3">
      <c r="A3356" s="3">
        <v>37645</v>
      </c>
      <c r="B3356">
        <v>1.0827</v>
      </c>
    </row>
    <row r="3357" spans="1:2" x14ac:dyDescent="0.3">
      <c r="A3357" s="3">
        <v>37648</v>
      </c>
      <c r="B3357">
        <v>1.0852999999999999</v>
      </c>
    </row>
    <row r="3358" spans="1:2" x14ac:dyDescent="0.3">
      <c r="A3358" s="3">
        <v>37649</v>
      </c>
      <c r="B3358">
        <v>1.0818000000000001</v>
      </c>
    </row>
    <row r="3359" spans="1:2" x14ac:dyDescent="0.3">
      <c r="A3359" s="3">
        <v>37650</v>
      </c>
      <c r="B3359">
        <v>1.0838000000000001</v>
      </c>
    </row>
    <row r="3360" spans="1:2" x14ac:dyDescent="0.3">
      <c r="A3360" s="3">
        <v>37651</v>
      </c>
      <c r="B3360">
        <v>1.0823</v>
      </c>
    </row>
    <row r="3361" spans="1:2" x14ac:dyDescent="0.3">
      <c r="A3361" s="3">
        <v>37652</v>
      </c>
      <c r="B3361">
        <v>1.0768</v>
      </c>
    </row>
    <row r="3362" spans="1:2" x14ac:dyDescent="0.3">
      <c r="A3362" s="3">
        <v>37655</v>
      </c>
      <c r="B3362">
        <v>1.0794999999999999</v>
      </c>
    </row>
    <row r="3363" spans="1:2" x14ac:dyDescent="0.3">
      <c r="A3363" s="3">
        <v>37656</v>
      </c>
      <c r="B3363">
        <v>1.0884</v>
      </c>
    </row>
    <row r="3364" spans="1:2" x14ac:dyDescent="0.3">
      <c r="A3364" s="3">
        <v>37657</v>
      </c>
      <c r="B3364">
        <v>1.0785</v>
      </c>
    </row>
    <row r="3365" spans="1:2" x14ac:dyDescent="0.3">
      <c r="A3365" s="3">
        <v>37658</v>
      </c>
      <c r="B3365">
        <v>1.0831999999999999</v>
      </c>
    </row>
    <row r="3366" spans="1:2" x14ac:dyDescent="0.3">
      <c r="A3366" s="3">
        <v>37659</v>
      </c>
      <c r="B3366">
        <v>1.0821000000000001</v>
      </c>
    </row>
    <row r="3367" spans="1:2" x14ac:dyDescent="0.3">
      <c r="A3367" s="3">
        <v>37662</v>
      </c>
      <c r="B3367">
        <v>1.0718000000000001</v>
      </c>
    </row>
    <row r="3368" spans="1:2" x14ac:dyDescent="0.3">
      <c r="A3368" s="3">
        <v>37663</v>
      </c>
      <c r="B3368">
        <v>1.0734999999999999</v>
      </c>
    </row>
    <row r="3369" spans="1:2" x14ac:dyDescent="0.3">
      <c r="A3369" s="3">
        <v>37664</v>
      </c>
      <c r="B3369">
        <v>1.0713999999999999</v>
      </c>
    </row>
    <row r="3370" spans="1:2" x14ac:dyDescent="0.3">
      <c r="A3370" s="3">
        <v>37665</v>
      </c>
      <c r="B3370">
        <v>1.0831999999999999</v>
      </c>
    </row>
    <row r="3371" spans="1:2" x14ac:dyDescent="0.3">
      <c r="A3371" s="3">
        <v>37666</v>
      </c>
      <c r="B3371">
        <v>1.0792999999999999</v>
      </c>
    </row>
    <row r="3372" spans="1:2" x14ac:dyDescent="0.3">
      <c r="A3372" s="3">
        <v>37669</v>
      </c>
      <c r="B3372">
        <v>1.0721000000000001</v>
      </c>
    </row>
    <row r="3373" spans="1:2" x14ac:dyDescent="0.3">
      <c r="A3373" s="3">
        <v>37670</v>
      </c>
      <c r="B3373">
        <v>1.0688</v>
      </c>
    </row>
    <row r="3374" spans="1:2" x14ac:dyDescent="0.3">
      <c r="A3374" s="3">
        <v>37671</v>
      </c>
      <c r="B3374">
        <v>1.0748</v>
      </c>
    </row>
    <row r="3375" spans="1:2" x14ac:dyDescent="0.3">
      <c r="A3375" s="3">
        <v>37672</v>
      </c>
      <c r="B3375">
        <v>1.0821000000000001</v>
      </c>
    </row>
    <row r="3376" spans="1:2" x14ac:dyDescent="0.3">
      <c r="A3376" s="3">
        <v>37673</v>
      </c>
      <c r="B3376">
        <v>1.0771999999999999</v>
      </c>
    </row>
    <row r="3377" spans="1:2" x14ac:dyDescent="0.3">
      <c r="A3377" s="3">
        <v>37676</v>
      </c>
      <c r="B3377">
        <v>1.08</v>
      </c>
    </row>
    <row r="3378" spans="1:2" x14ac:dyDescent="0.3">
      <c r="A3378" s="3">
        <v>37677</v>
      </c>
      <c r="B3378">
        <v>1.0759000000000001</v>
      </c>
    </row>
    <row r="3379" spans="1:2" x14ac:dyDescent="0.3">
      <c r="A3379" s="3">
        <v>37678</v>
      </c>
      <c r="B3379">
        <v>1.0790999999999999</v>
      </c>
    </row>
    <row r="3380" spans="1:2" x14ac:dyDescent="0.3">
      <c r="A3380" s="3">
        <v>37679</v>
      </c>
      <c r="B3380">
        <v>1.0745</v>
      </c>
    </row>
    <row r="3381" spans="1:2" x14ac:dyDescent="0.3">
      <c r="A3381" s="3">
        <v>37680</v>
      </c>
      <c r="B3381">
        <v>1.0807</v>
      </c>
    </row>
    <row r="3382" spans="1:2" x14ac:dyDescent="0.3">
      <c r="A3382" s="3">
        <v>37683</v>
      </c>
      <c r="B3382">
        <v>1.0891</v>
      </c>
    </row>
    <row r="3383" spans="1:2" x14ac:dyDescent="0.3">
      <c r="A3383" s="3">
        <v>37684</v>
      </c>
      <c r="B3383">
        <v>1.0925</v>
      </c>
    </row>
    <row r="3384" spans="1:2" x14ac:dyDescent="0.3">
      <c r="A3384" s="3">
        <v>37685</v>
      </c>
      <c r="B3384">
        <v>1.0971</v>
      </c>
    </row>
    <row r="3385" spans="1:2" x14ac:dyDescent="0.3">
      <c r="A3385" s="3">
        <v>37686</v>
      </c>
      <c r="B3385">
        <v>1.0969</v>
      </c>
    </row>
    <row r="3386" spans="1:2" x14ac:dyDescent="0.3">
      <c r="A3386" s="3">
        <v>37687</v>
      </c>
      <c r="B3386">
        <v>1.1008</v>
      </c>
    </row>
    <row r="3387" spans="1:2" x14ac:dyDescent="0.3">
      <c r="A3387" s="3">
        <v>37690</v>
      </c>
      <c r="B3387">
        <v>1.1053999999999999</v>
      </c>
    </row>
    <row r="3388" spans="1:2" x14ac:dyDescent="0.3">
      <c r="A3388" s="3">
        <v>37691</v>
      </c>
      <c r="B3388">
        <v>1.1045</v>
      </c>
    </row>
    <row r="3389" spans="1:2" x14ac:dyDescent="0.3">
      <c r="A3389" s="3">
        <v>37692</v>
      </c>
      <c r="B3389">
        <v>1.0992</v>
      </c>
    </row>
    <row r="3390" spans="1:2" x14ac:dyDescent="0.3">
      <c r="A3390" s="3">
        <v>37693</v>
      </c>
      <c r="B3390">
        <v>1.0785</v>
      </c>
    </row>
    <row r="3391" spans="1:2" x14ac:dyDescent="0.3">
      <c r="A3391" s="3">
        <v>37694</v>
      </c>
      <c r="B3391">
        <v>1.0747</v>
      </c>
    </row>
    <row r="3392" spans="1:2" x14ac:dyDescent="0.3">
      <c r="A3392" s="3">
        <v>37697</v>
      </c>
      <c r="B3392">
        <v>1.0629999999999999</v>
      </c>
    </row>
    <row r="3393" spans="1:2" x14ac:dyDescent="0.3">
      <c r="A3393" s="3">
        <v>37698</v>
      </c>
      <c r="B3393">
        <v>1.0636000000000001</v>
      </c>
    </row>
    <row r="3394" spans="1:2" x14ac:dyDescent="0.3">
      <c r="A3394" s="3">
        <v>37699</v>
      </c>
      <c r="B3394">
        <v>1.0568</v>
      </c>
    </row>
    <row r="3395" spans="1:2" x14ac:dyDescent="0.3">
      <c r="A3395" s="3">
        <v>37700</v>
      </c>
      <c r="B3395">
        <v>1.0615000000000001</v>
      </c>
    </row>
    <row r="3396" spans="1:2" x14ac:dyDescent="0.3">
      <c r="A3396" s="3">
        <v>37701</v>
      </c>
      <c r="B3396">
        <v>1.0525</v>
      </c>
    </row>
    <row r="3397" spans="1:2" x14ac:dyDescent="0.3">
      <c r="A3397" s="3">
        <v>37704</v>
      </c>
      <c r="B3397">
        <v>1.0646</v>
      </c>
    </row>
    <row r="3398" spans="1:2" x14ac:dyDescent="0.3">
      <c r="A3398" s="3">
        <v>37705</v>
      </c>
      <c r="B3398">
        <v>1.0657000000000001</v>
      </c>
    </row>
    <row r="3399" spans="1:2" x14ac:dyDescent="0.3">
      <c r="A3399" s="3">
        <v>37706</v>
      </c>
      <c r="B3399">
        <v>1.0695000000000001</v>
      </c>
    </row>
    <row r="3400" spans="1:2" x14ac:dyDescent="0.3">
      <c r="A3400" s="3">
        <v>37707</v>
      </c>
      <c r="B3400">
        <v>1.0686</v>
      </c>
    </row>
    <row r="3401" spans="1:2" x14ac:dyDescent="0.3">
      <c r="A3401" s="3">
        <v>37708</v>
      </c>
      <c r="B3401">
        <v>1.0779000000000001</v>
      </c>
    </row>
    <row r="3402" spans="1:2" x14ac:dyDescent="0.3">
      <c r="A3402" s="3">
        <v>37711</v>
      </c>
      <c r="B3402">
        <v>1.0914999999999999</v>
      </c>
    </row>
    <row r="3403" spans="1:2" x14ac:dyDescent="0.3">
      <c r="A3403" s="3">
        <v>37712</v>
      </c>
      <c r="B3403">
        <v>1.0924</v>
      </c>
    </row>
    <row r="3404" spans="1:2" x14ac:dyDescent="0.3">
      <c r="A3404" s="3">
        <v>37713</v>
      </c>
      <c r="B3404">
        <v>1.0769</v>
      </c>
    </row>
    <row r="3405" spans="1:2" x14ac:dyDescent="0.3">
      <c r="A3405" s="3">
        <v>37714</v>
      </c>
      <c r="B3405">
        <v>1.0764</v>
      </c>
    </row>
    <row r="3406" spans="1:2" x14ac:dyDescent="0.3">
      <c r="A3406" s="3">
        <v>37715</v>
      </c>
      <c r="B3406">
        <v>1.0734999999999999</v>
      </c>
    </row>
    <row r="3407" spans="1:2" x14ac:dyDescent="0.3">
      <c r="A3407" s="3">
        <v>37718</v>
      </c>
      <c r="B3407">
        <v>1.0695000000000001</v>
      </c>
    </row>
    <row r="3408" spans="1:2" x14ac:dyDescent="0.3">
      <c r="A3408" s="3">
        <v>37719</v>
      </c>
      <c r="B3408">
        <v>1.0711999999999999</v>
      </c>
    </row>
    <row r="3409" spans="1:2" x14ac:dyDescent="0.3">
      <c r="A3409" s="3">
        <v>37720</v>
      </c>
      <c r="B3409">
        <v>1.0773999999999999</v>
      </c>
    </row>
    <row r="3410" spans="1:2" x14ac:dyDescent="0.3">
      <c r="A3410" s="3">
        <v>37721</v>
      </c>
      <c r="B3410">
        <v>1.0782</v>
      </c>
    </row>
    <row r="3411" spans="1:2" x14ac:dyDescent="0.3">
      <c r="A3411" s="3">
        <v>37722</v>
      </c>
      <c r="B3411">
        <v>1.0751999999999999</v>
      </c>
    </row>
    <row r="3412" spans="1:2" x14ac:dyDescent="0.3">
      <c r="A3412" s="3">
        <v>37725</v>
      </c>
      <c r="B3412">
        <v>1.0773999999999999</v>
      </c>
    </row>
    <row r="3413" spans="1:2" x14ac:dyDescent="0.3">
      <c r="A3413" s="3">
        <v>37726</v>
      </c>
      <c r="B3413">
        <v>1.08</v>
      </c>
    </row>
    <row r="3414" spans="1:2" x14ac:dyDescent="0.3">
      <c r="A3414" s="3">
        <v>37727</v>
      </c>
      <c r="B3414">
        <v>1.0908</v>
      </c>
    </row>
    <row r="3415" spans="1:2" x14ac:dyDescent="0.3">
      <c r="A3415" s="3">
        <v>37728</v>
      </c>
      <c r="B3415">
        <v>1.0880000000000001</v>
      </c>
    </row>
    <row r="3416" spans="1:2" x14ac:dyDescent="0.3">
      <c r="A3416" s="3">
        <v>37729</v>
      </c>
      <c r="B3416">
        <v>1.0876999999999999</v>
      </c>
    </row>
    <row r="3417" spans="1:2" x14ac:dyDescent="0.3">
      <c r="A3417" s="3">
        <v>37732</v>
      </c>
      <c r="B3417">
        <v>1.0871</v>
      </c>
    </row>
    <row r="3418" spans="1:2" x14ac:dyDescent="0.3">
      <c r="A3418" s="3">
        <v>37733</v>
      </c>
      <c r="B3418">
        <v>1.0973999999999999</v>
      </c>
    </row>
    <row r="3419" spans="1:2" x14ac:dyDescent="0.3">
      <c r="A3419" s="3">
        <v>37734</v>
      </c>
      <c r="B3419">
        <v>1.0965</v>
      </c>
    </row>
    <row r="3420" spans="1:2" x14ac:dyDescent="0.3">
      <c r="A3420" s="3">
        <v>37735</v>
      </c>
      <c r="B3420">
        <v>1.1034999999999999</v>
      </c>
    </row>
    <row r="3421" spans="1:2" x14ac:dyDescent="0.3">
      <c r="A3421" s="3">
        <v>37736</v>
      </c>
      <c r="B3421">
        <v>1.1040000000000001</v>
      </c>
    </row>
    <row r="3422" spans="1:2" x14ac:dyDescent="0.3">
      <c r="A3422" s="3">
        <v>37739</v>
      </c>
      <c r="B3422">
        <v>1.0987</v>
      </c>
    </row>
    <row r="3423" spans="1:2" x14ac:dyDescent="0.3">
      <c r="A3423" s="3">
        <v>37740</v>
      </c>
      <c r="B3423">
        <v>1.1083000000000001</v>
      </c>
    </row>
    <row r="3424" spans="1:2" x14ac:dyDescent="0.3">
      <c r="A3424" s="3">
        <v>37741</v>
      </c>
      <c r="B3424">
        <v>1.1184000000000001</v>
      </c>
    </row>
    <row r="3425" spans="1:2" x14ac:dyDescent="0.3">
      <c r="A3425" s="3">
        <v>37742</v>
      </c>
      <c r="B3425">
        <v>1.1233</v>
      </c>
    </row>
    <row r="3426" spans="1:2" x14ac:dyDescent="0.3">
      <c r="A3426" s="3">
        <v>37743</v>
      </c>
      <c r="B3426">
        <v>1.1233</v>
      </c>
    </row>
    <row r="3427" spans="1:2" x14ac:dyDescent="0.3">
      <c r="A3427" s="3">
        <v>37746</v>
      </c>
      <c r="B3427">
        <v>1.1292</v>
      </c>
    </row>
    <row r="3428" spans="1:2" x14ac:dyDescent="0.3">
      <c r="A3428" s="3">
        <v>37747</v>
      </c>
      <c r="B3428">
        <v>1.1437999999999999</v>
      </c>
    </row>
    <row r="3429" spans="1:2" x14ac:dyDescent="0.3">
      <c r="A3429" s="3">
        <v>37748</v>
      </c>
      <c r="B3429">
        <v>1.1356999999999999</v>
      </c>
    </row>
    <row r="3430" spans="1:2" x14ac:dyDescent="0.3">
      <c r="A3430" s="3">
        <v>37749</v>
      </c>
      <c r="B3430">
        <v>1.1489</v>
      </c>
    </row>
    <row r="3431" spans="1:2" x14ac:dyDescent="0.3">
      <c r="A3431" s="3">
        <v>37750</v>
      </c>
      <c r="B3431">
        <v>1.1487000000000001</v>
      </c>
    </row>
    <row r="3432" spans="1:2" x14ac:dyDescent="0.3">
      <c r="A3432" s="3">
        <v>37753</v>
      </c>
      <c r="B3432">
        <v>1.1562999999999999</v>
      </c>
    </row>
    <row r="3433" spans="1:2" x14ac:dyDescent="0.3">
      <c r="A3433" s="3">
        <v>37754</v>
      </c>
      <c r="B3433">
        <v>1.1532</v>
      </c>
    </row>
    <row r="3434" spans="1:2" x14ac:dyDescent="0.3">
      <c r="A3434" s="3">
        <v>37755</v>
      </c>
      <c r="B3434">
        <v>1.1482999999999999</v>
      </c>
    </row>
    <row r="3435" spans="1:2" x14ac:dyDescent="0.3">
      <c r="A3435" s="3">
        <v>37756</v>
      </c>
      <c r="B3435">
        <v>1.1386000000000001</v>
      </c>
    </row>
    <row r="3436" spans="1:2" x14ac:dyDescent="0.3">
      <c r="A3436" s="3">
        <v>37757</v>
      </c>
      <c r="B3436">
        <v>1.1592</v>
      </c>
    </row>
    <row r="3437" spans="1:2" x14ac:dyDescent="0.3">
      <c r="A3437" s="3">
        <v>37760</v>
      </c>
      <c r="B3437">
        <v>1.1657</v>
      </c>
    </row>
    <row r="3438" spans="1:2" x14ac:dyDescent="0.3">
      <c r="A3438" s="3">
        <v>37761</v>
      </c>
      <c r="B3438">
        <v>1.1714</v>
      </c>
    </row>
    <row r="3439" spans="1:2" x14ac:dyDescent="0.3">
      <c r="A3439" s="3">
        <v>37762</v>
      </c>
      <c r="B3439">
        <v>1.1634</v>
      </c>
    </row>
    <row r="3440" spans="1:2" x14ac:dyDescent="0.3">
      <c r="A3440" s="3">
        <v>37763</v>
      </c>
      <c r="B3440">
        <v>1.1693</v>
      </c>
    </row>
    <row r="3441" spans="1:2" x14ac:dyDescent="0.3">
      <c r="A3441" s="3">
        <v>37764</v>
      </c>
      <c r="B3441">
        <v>1.1837</v>
      </c>
    </row>
    <row r="3442" spans="1:2" x14ac:dyDescent="0.3">
      <c r="A3442" s="3">
        <v>37767</v>
      </c>
      <c r="B3442">
        <v>1.1876</v>
      </c>
    </row>
    <row r="3443" spans="1:2" x14ac:dyDescent="0.3">
      <c r="A3443" s="3">
        <v>37768</v>
      </c>
      <c r="B3443">
        <v>1.1819999999999999</v>
      </c>
    </row>
    <row r="3444" spans="1:2" x14ac:dyDescent="0.3">
      <c r="A3444" s="3">
        <v>37769</v>
      </c>
      <c r="B3444">
        <v>1.1758</v>
      </c>
    </row>
    <row r="3445" spans="1:2" x14ac:dyDescent="0.3">
      <c r="A3445" s="3">
        <v>37770</v>
      </c>
      <c r="B3445">
        <v>1.1909000000000001</v>
      </c>
    </row>
    <row r="3446" spans="1:2" x14ac:dyDescent="0.3">
      <c r="A3446" s="3">
        <v>37771</v>
      </c>
      <c r="B3446">
        <v>1.1783999999999999</v>
      </c>
    </row>
    <row r="3447" spans="1:2" x14ac:dyDescent="0.3">
      <c r="A3447" s="3">
        <v>37774</v>
      </c>
      <c r="B3447">
        <v>1.1767000000000001</v>
      </c>
    </row>
    <row r="3448" spans="1:2" x14ac:dyDescent="0.3">
      <c r="A3448" s="3">
        <v>37775</v>
      </c>
      <c r="B3448">
        <v>1.173</v>
      </c>
    </row>
    <row r="3449" spans="1:2" x14ac:dyDescent="0.3">
      <c r="A3449" s="3">
        <v>37776</v>
      </c>
      <c r="B3449">
        <v>1.1642999999999999</v>
      </c>
    </row>
    <row r="3450" spans="1:2" x14ac:dyDescent="0.3">
      <c r="A3450" s="3">
        <v>37777</v>
      </c>
      <c r="B3450">
        <v>1.1844999999999999</v>
      </c>
    </row>
    <row r="3451" spans="1:2" x14ac:dyDescent="0.3">
      <c r="A3451" s="3">
        <v>37778</v>
      </c>
      <c r="B3451">
        <v>1.1698999999999999</v>
      </c>
    </row>
    <row r="3452" spans="1:2" x14ac:dyDescent="0.3">
      <c r="A3452" s="3">
        <v>37781</v>
      </c>
      <c r="B3452">
        <v>1.1717</v>
      </c>
    </row>
    <row r="3453" spans="1:2" x14ac:dyDescent="0.3">
      <c r="A3453" s="3">
        <v>37782</v>
      </c>
      <c r="B3453">
        <v>1.1674</v>
      </c>
    </row>
    <row r="3454" spans="1:2" x14ac:dyDescent="0.3">
      <c r="A3454" s="3">
        <v>37783</v>
      </c>
      <c r="B3454">
        <v>1.175</v>
      </c>
    </row>
    <row r="3455" spans="1:2" x14ac:dyDescent="0.3">
      <c r="A3455" s="3">
        <v>37784</v>
      </c>
      <c r="B3455">
        <v>1.1766000000000001</v>
      </c>
    </row>
    <row r="3456" spans="1:2" x14ac:dyDescent="0.3">
      <c r="A3456" s="3">
        <v>37785</v>
      </c>
      <c r="B3456">
        <v>1.1870000000000001</v>
      </c>
    </row>
    <row r="3457" spans="1:2" x14ac:dyDescent="0.3">
      <c r="A3457" s="3">
        <v>37788</v>
      </c>
      <c r="B3457">
        <v>1.1825000000000001</v>
      </c>
    </row>
    <row r="3458" spans="1:2" x14ac:dyDescent="0.3">
      <c r="A3458" s="3">
        <v>37789</v>
      </c>
      <c r="B3458">
        <v>1.1783999999999999</v>
      </c>
    </row>
    <row r="3459" spans="1:2" x14ac:dyDescent="0.3">
      <c r="A3459" s="3">
        <v>37790</v>
      </c>
      <c r="B3459">
        <v>1.1692</v>
      </c>
    </row>
    <row r="3460" spans="1:2" x14ac:dyDescent="0.3">
      <c r="A3460" s="3">
        <v>37791</v>
      </c>
      <c r="B3460">
        <v>1.1719999999999999</v>
      </c>
    </row>
    <row r="3461" spans="1:2" x14ac:dyDescent="0.3">
      <c r="A3461" s="3">
        <v>37792</v>
      </c>
      <c r="B3461">
        <v>1.1608000000000001</v>
      </c>
    </row>
    <row r="3462" spans="1:2" x14ac:dyDescent="0.3">
      <c r="A3462" s="3">
        <v>37795</v>
      </c>
      <c r="B3462">
        <v>1.1560999999999999</v>
      </c>
    </row>
    <row r="3463" spans="1:2" x14ac:dyDescent="0.3">
      <c r="A3463" s="3">
        <v>37796</v>
      </c>
      <c r="B3463">
        <v>1.1513</v>
      </c>
    </row>
    <row r="3464" spans="1:2" x14ac:dyDescent="0.3">
      <c r="A3464" s="3">
        <v>37797</v>
      </c>
      <c r="B3464">
        <v>1.1529</v>
      </c>
    </row>
    <row r="3465" spans="1:2" x14ac:dyDescent="0.3">
      <c r="A3465" s="3">
        <v>37798</v>
      </c>
      <c r="B3465">
        <v>1.1428</v>
      </c>
    </row>
    <row r="3466" spans="1:2" x14ac:dyDescent="0.3">
      <c r="A3466" s="3">
        <v>37799</v>
      </c>
      <c r="B3466">
        <v>1.1434</v>
      </c>
    </row>
    <row r="3467" spans="1:2" x14ac:dyDescent="0.3">
      <c r="A3467" s="3">
        <v>37802</v>
      </c>
      <c r="B3467">
        <v>1.1512</v>
      </c>
    </row>
    <row r="3468" spans="1:2" x14ac:dyDescent="0.3">
      <c r="A3468" s="3">
        <v>37803</v>
      </c>
      <c r="B3468">
        <v>1.1562999999999999</v>
      </c>
    </row>
    <row r="3469" spans="1:2" x14ac:dyDescent="0.3">
      <c r="A3469" s="3">
        <v>37804</v>
      </c>
      <c r="B3469">
        <v>1.1538999999999999</v>
      </c>
    </row>
    <row r="3470" spans="1:2" x14ac:dyDescent="0.3">
      <c r="A3470" s="3">
        <v>37805</v>
      </c>
      <c r="B3470">
        <v>1.1501999999999999</v>
      </c>
    </row>
    <row r="3471" spans="1:2" x14ac:dyDescent="0.3">
      <c r="A3471" s="3">
        <v>37806</v>
      </c>
      <c r="B3471">
        <v>1.149</v>
      </c>
    </row>
    <row r="3472" spans="1:2" x14ac:dyDescent="0.3">
      <c r="A3472" s="3">
        <v>37809</v>
      </c>
      <c r="B3472">
        <v>1.1315999999999999</v>
      </c>
    </row>
    <row r="3473" spans="1:2" x14ac:dyDescent="0.3">
      <c r="A3473" s="3">
        <v>37810</v>
      </c>
      <c r="B3473">
        <v>1.1320000000000001</v>
      </c>
    </row>
    <row r="3474" spans="1:2" x14ac:dyDescent="0.3">
      <c r="A3474" s="3">
        <v>37811</v>
      </c>
      <c r="B3474">
        <v>1.1351</v>
      </c>
    </row>
    <row r="3475" spans="1:2" x14ac:dyDescent="0.3">
      <c r="A3475" s="3">
        <v>37812</v>
      </c>
      <c r="B3475">
        <v>1.1379999999999999</v>
      </c>
    </row>
    <row r="3476" spans="1:2" x14ac:dyDescent="0.3">
      <c r="A3476" s="3">
        <v>37813</v>
      </c>
      <c r="B3476">
        <v>1.1291</v>
      </c>
    </row>
    <row r="3477" spans="1:2" x14ac:dyDescent="0.3">
      <c r="A3477" s="3">
        <v>37816</v>
      </c>
      <c r="B3477">
        <v>1.1283000000000001</v>
      </c>
    </row>
    <row r="3478" spans="1:2" x14ac:dyDescent="0.3">
      <c r="A3478" s="3">
        <v>37817</v>
      </c>
      <c r="B3478">
        <v>1.1179000000000001</v>
      </c>
    </row>
    <row r="3479" spans="1:2" x14ac:dyDescent="0.3">
      <c r="A3479" s="3">
        <v>37818</v>
      </c>
      <c r="B3479">
        <v>1.1219999999999999</v>
      </c>
    </row>
    <row r="3480" spans="1:2" x14ac:dyDescent="0.3">
      <c r="A3480" s="3">
        <v>37819</v>
      </c>
      <c r="B3480">
        <v>1.1213</v>
      </c>
    </row>
    <row r="3481" spans="1:2" x14ac:dyDescent="0.3">
      <c r="A3481" s="3">
        <v>37820</v>
      </c>
      <c r="B3481">
        <v>1.1269</v>
      </c>
    </row>
    <row r="3482" spans="1:2" x14ac:dyDescent="0.3">
      <c r="A3482" s="3">
        <v>37823</v>
      </c>
      <c r="B3482">
        <v>1.1354</v>
      </c>
    </row>
    <row r="3483" spans="1:2" x14ac:dyDescent="0.3">
      <c r="A3483" s="3">
        <v>37824</v>
      </c>
      <c r="B3483">
        <v>1.1326000000000001</v>
      </c>
    </row>
    <row r="3484" spans="1:2" x14ac:dyDescent="0.3">
      <c r="A3484" s="3">
        <v>37825</v>
      </c>
      <c r="B3484">
        <v>1.1486000000000001</v>
      </c>
    </row>
    <row r="3485" spans="1:2" x14ac:dyDescent="0.3">
      <c r="A3485" s="3">
        <v>37826</v>
      </c>
      <c r="B3485">
        <v>1.1476999999999999</v>
      </c>
    </row>
    <row r="3486" spans="1:2" x14ac:dyDescent="0.3">
      <c r="A3486" s="3">
        <v>37827</v>
      </c>
      <c r="B3486">
        <v>1.1507000000000001</v>
      </c>
    </row>
    <row r="3487" spans="1:2" x14ac:dyDescent="0.3">
      <c r="A3487" s="3">
        <v>37830</v>
      </c>
      <c r="B3487">
        <v>1.1496</v>
      </c>
    </row>
    <row r="3488" spans="1:2" x14ac:dyDescent="0.3">
      <c r="A3488" s="3">
        <v>37831</v>
      </c>
      <c r="B3488">
        <v>1.1442000000000001</v>
      </c>
    </row>
    <row r="3489" spans="1:2" x14ac:dyDescent="0.3">
      <c r="A3489" s="3">
        <v>37832</v>
      </c>
      <c r="B3489">
        <v>1.1346000000000001</v>
      </c>
    </row>
    <row r="3490" spans="1:2" x14ac:dyDescent="0.3">
      <c r="A3490" s="3">
        <v>37833</v>
      </c>
      <c r="B3490">
        <v>1.1232</v>
      </c>
    </row>
    <row r="3491" spans="1:2" x14ac:dyDescent="0.3">
      <c r="A3491" s="3">
        <v>37834</v>
      </c>
      <c r="B3491">
        <v>1.1276999999999999</v>
      </c>
    </row>
    <row r="3492" spans="1:2" x14ac:dyDescent="0.3">
      <c r="A3492" s="3">
        <v>37837</v>
      </c>
      <c r="B3492">
        <v>1.1360000000000001</v>
      </c>
    </row>
    <row r="3493" spans="1:2" x14ac:dyDescent="0.3">
      <c r="A3493" s="3">
        <v>37838</v>
      </c>
      <c r="B3493">
        <v>1.1388</v>
      </c>
    </row>
    <row r="3494" spans="1:2" x14ac:dyDescent="0.3">
      <c r="A3494" s="3">
        <v>37839</v>
      </c>
      <c r="B3494">
        <v>1.1334</v>
      </c>
    </row>
    <row r="3495" spans="1:2" x14ac:dyDescent="0.3">
      <c r="A3495" s="3">
        <v>37840</v>
      </c>
      <c r="B3495">
        <v>1.1374</v>
      </c>
    </row>
    <row r="3496" spans="1:2" x14ac:dyDescent="0.3">
      <c r="A3496" s="3">
        <v>37841</v>
      </c>
      <c r="B3496">
        <v>1.1309</v>
      </c>
    </row>
    <row r="3497" spans="1:2" x14ac:dyDescent="0.3">
      <c r="A3497" s="3">
        <v>37844</v>
      </c>
      <c r="B3497">
        <v>1.1358999999999999</v>
      </c>
    </row>
    <row r="3498" spans="1:2" x14ac:dyDescent="0.3">
      <c r="A3498" s="3">
        <v>37845</v>
      </c>
      <c r="B3498">
        <v>1.1284000000000001</v>
      </c>
    </row>
    <row r="3499" spans="1:2" x14ac:dyDescent="0.3">
      <c r="A3499" s="3">
        <v>37846</v>
      </c>
      <c r="B3499">
        <v>1.1322000000000001</v>
      </c>
    </row>
    <row r="3500" spans="1:2" x14ac:dyDescent="0.3">
      <c r="A3500" s="3">
        <v>37847</v>
      </c>
      <c r="B3500">
        <v>1.1262000000000001</v>
      </c>
    </row>
    <row r="3501" spans="1:2" x14ac:dyDescent="0.3">
      <c r="A3501" s="3">
        <v>37848</v>
      </c>
      <c r="B3501">
        <v>1.1266</v>
      </c>
    </row>
    <row r="3502" spans="1:2" x14ac:dyDescent="0.3">
      <c r="A3502" s="3">
        <v>37851</v>
      </c>
      <c r="B3502">
        <v>1.1146</v>
      </c>
    </row>
    <row r="3503" spans="1:2" x14ac:dyDescent="0.3">
      <c r="A3503" s="3">
        <v>37852</v>
      </c>
      <c r="B3503">
        <v>1.1140000000000001</v>
      </c>
    </row>
    <row r="3504" spans="1:2" x14ac:dyDescent="0.3">
      <c r="A3504" s="3">
        <v>37853</v>
      </c>
      <c r="B3504">
        <v>1.1118999999999999</v>
      </c>
    </row>
    <row r="3505" spans="1:2" x14ac:dyDescent="0.3">
      <c r="A3505" s="3">
        <v>37854</v>
      </c>
      <c r="B3505">
        <v>1.0923</v>
      </c>
    </row>
    <row r="3506" spans="1:2" x14ac:dyDescent="0.3">
      <c r="A3506" s="3">
        <v>37855</v>
      </c>
      <c r="B3506">
        <v>1.0876999999999999</v>
      </c>
    </row>
    <row r="3507" spans="1:2" x14ac:dyDescent="0.3">
      <c r="A3507" s="3">
        <v>37858</v>
      </c>
      <c r="B3507">
        <v>1.0873999999999999</v>
      </c>
    </row>
    <row r="3508" spans="1:2" x14ac:dyDescent="0.3">
      <c r="A3508" s="3">
        <v>37859</v>
      </c>
      <c r="B3508">
        <v>1.0857000000000001</v>
      </c>
    </row>
    <row r="3509" spans="1:2" x14ac:dyDescent="0.3">
      <c r="A3509" s="3">
        <v>37860</v>
      </c>
      <c r="B3509">
        <v>1.0888</v>
      </c>
    </row>
    <row r="3510" spans="1:2" x14ac:dyDescent="0.3">
      <c r="A3510" s="3">
        <v>37861</v>
      </c>
      <c r="B3510">
        <v>1.0885</v>
      </c>
    </row>
    <row r="3511" spans="1:2" x14ac:dyDescent="0.3">
      <c r="A3511" s="3">
        <v>37862</v>
      </c>
      <c r="B3511">
        <v>1.0984</v>
      </c>
    </row>
    <row r="3512" spans="1:2" x14ac:dyDescent="0.3">
      <c r="A3512" s="3">
        <v>37865</v>
      </c>
      <c r="B3512">
        <v>1.0969</v>
      </c>
    </row>
    <row r="3513" spans="1:2" x14ac:dyDescent="0.3">
      <c r="A3513" s="3">
        <v>37866</v>
      </c>
      <c r="B3513">
        <v>1.0809</v>
      </c>
    </row>
    <row r="3514" spans="1:2" x14ac:dyDescent="0.3">
      <c r="A3514" s="3">
        <v>37867</v>
      </c>
      <c r="B3514">
        <v>1.0846</v>
      </c>
    </row>
    <row r="3515" spans="1:2" x14ac:dyDescent="0.3">
      <c r="A3515" s="3">
        <v>37868</v>
      </c>
      <c r="B3515">
        <v>1.0946</v>
      </c>
    </row>
    <row r="3516" spans="1:2" x14ac:dyDescent="0.3">
      <c r="A3516" s="3">
        <v>37869</v>
      </c>
      <c r="B3516">
        <v>1.1104000000000001</v>
      </c>
    </row>
    <row r="3517" spans="1:2" x14ac:dyDescent="0.3">
      <c r="A3517" s="3">
        <v>37872</v>
      </c>
      <c r="B3517">
        <v>1.1066</v>
      </c>
    </row>
    <row r="3518" spans="1:2" x14ac:dyDescent="0.3">
      <c r="A3518" s="3">
        <v>37873</v>
      </c>
      <c r="B3518">
        <v>1.1226</v>
      </c>
    </row>
    <row r="3519" spans="1:2" x14ac:dyDescent="0.3">
      <c r="A3519" s="3">
        <v>37874</v>
      </c>
      <c r="B3519">
        <v>1.1211</v>
      </c>
    </row>
    <row r="3520" spans="1:2" x14ac:dyDescent="0.3">
      <c r="A3520" s="3">
        <v>37875</v>
      </c>
      <c r="B3520">
        <v>1.121</v>
      </c>
    </row>
    <row r="3521" spans="1:2" x14ac:dyDescent="0.3">
      <c r="A3521" s="3">
        <v>37876</v>
      </c>
      <c r="B3521">
        <v>1.1291</v>
      </c>
    </row>
    <row r="3522" spans="1:2" x14ac:dyDescent="0.3">
      <c r="A3522" s="3">
        <v>37879</v>
      </c>
      <c r="B3522">
        <v>1.1284000000000001</v>
      </c>
    </row>
    <row r="3523" spans="1:2" x14ac:dyDescent="0.3">
      <c r="A3523" s="3">
        <v>37880</v>
      </c>
      <c r="B3523">
        <v>1.1176999999999999</v>
      </c>
    </row>
    <row r="3524" spans="1:2" x14ac:dyDescent="0.3">
      <c r="A3524" s="3">
        <v>37881</v>
      </c>
      <c r="B3524">
        <v>1.1285000000000001</v>
      </c>
    </row>
    <row r="3525" spans="1:2" x14ac:dyDescent="0.3">
      <c r="A3525" s="3">
        <v>37882</v>
      </c>
      <c r="B3525">
        <v>1.1254999999999999</v>
      </c>
    </row>
    <row r="3526" spans="1:2" x14ac:dyDescent="0.3">
      <c r="A3526" s="3">
        <v>37883</v>
      </c>
      <c r="B3526">
        <v>1.1371</v>
      </c>
    </row>
    <row r="3527" spans="1:2" x14ac:dyDescent="0.3">
      <c r="A3527" s="3">
        <v>37886</v>
      </c>
      <c r="B3527">
        <v>1.1461999999999999</v>
      </c>
    </row>
    <row r="3528" spans="1:2" x14ac:dyDescent="0.3">
      <c r="A3528" s="3">
        <v>37887</v>
      </c>
      <c r="B3528">
        <v>1.1444000000000001</v>
      </c>
    </row>
    <row r="3529" spans="1:2" x14ac:dyDescent="0.3">
      <c r="A3529" s="3">
        <v>37888</v>
      </c>
      <c r="B3529">
        <v>1.1496</v>
      </c>
    </row>
    <row r="3530" spans="1:2" x14ac:dyDescent="0.3">
      <c r="A3530" s="3">
        <v>37889</v>
      </c>
      <c r="B3530">
        <v>1.1491</v>
      </c>
    </row>
    <row r="3531" spans="1:2" x14ac:dyDescent="0.3">
      <c r="A3531" s="3">
        <v>37890</v>
      </c>
      <c r="B3531">
        <v>1.1464000000000001</v>
      </c>
    </row>
    <row r="3532" spans="1:2" x14ac:dyDescent="0.3">
      <c r="A3532" s="3">
        <v>37893</v>
      </c>
      <c r="B3532">
        <v>1.1597999999999999</v>
      </c>
    </row>
    <row r="3533" spans="1:2" x14ac:dyDescent="0.3">
      <c r="A3533" s="3">
        <v>37894</v>
      </c>
      <c r="B3533">
        <v>1.1657</v>
      </c>
    </row>
    <row r="3534" spans="1:2" x14ac:dyDescent="0.3">
      <c r="A3534" s="3">
        <v>37895</v>
      </c>
      <c r="B3534">
        <v>1.1718</v>
      </c>
    </row>
    <row r="3535" spans="1:2" x14ac:dyDescent="0.3">
      <c r="A3535" s="3">
        <v>37896</v>
      </c>
      <c r="B3535">
        <v>1.1696</v>
      </c>
    </row>
    <row r="3536" spans="1:2" x14ac:dyDescent="0.3">
      <c r="A3536" s="3">
        <v>37897</v>
      </c>
      <c r="B3536">
        <v>1.1579999999999999</v>
      </c>
    </row>
    <row r="3537" spans="1:2" x14ac:dyDescent="0.3">
      <c r="A3537" s="3">
        <v>37900</v>
      </c>
      <c r="B3537">
        <v>1.171</v>
      </c>
    </row>
    <row r="3538" spans="1:2" x14ac:dyDescent="0.3">
      <c r="A3538" s="3">
        <v>37901</v>
      </c>
      <c r="B3538">
        <v>1.1760999999999999</v>
      </c>
    </row>
    <row r="3539" spans="1:2" x14ac:dyDescent="0.3">
      <c r="A3539" s="3">
        <v>37902</v>
      </c>
      <c r="B3539">
        <v>1.1812</v>
      </c>
    </row>
    <row r="3540" spans="1:2" x14ac:dyDescent="0.3">
      <c r="A3540" s="3">
        <v>37903</v>
      </c>
      <c r="B3540">
        <v>1.1748000000000001</v>
      </c>
    </row>
    <row r="3541" spans="1:2" x14ac:dyDescent="0.3">
      <c r="A3541" s="3">
        <v>37904</v>
      </c>
      <c r="B3541">
        <v>1.1798</v>
      </c>
    </row>
    <row r="3542" spans="1:2" x14ac:dyDescent="0.3">
      <c r="A3542" s="3">
        <v>37907</v>
      </c>
      <c r="B3542">
        <v>1.1706000000000001</v>
      </c>
    </row>
    <row r="3543" spans="1:2" x14ac:dyDescent="0.3">
      <c r="A3543" s="3">
        <v>37908</v>
      </c>
      <c r="B3543">
        <v>1.1724000000000001</v>
      </c>
    </row>
    <row r="3544" spans="1:2" x14ac:dyDescent="0.3">
      <c r="A3544" s="3">
        <v>37909</v>
      </c>
      <c r="B3544">
        <v>1.1635</v>
      </c>
    </row>
    <row r="3545" spans="1:2" x14ac:dyDescent="0.3">
      <c r="A3545" s="3">
        <v>37910</v>
      </c>
      <c r="B3545">
        <v>1.1587000000000001</v>
      </c>
    </row>
    <row r="3546" spans="1:2" x14ac:dyDescent="0.3">
      <c r="A3546" s="3">
        <v>37911</v>
      </c>
      <c r="B3546">
        <v>1.1679999999999999</v>
      </c>
    </row>
    <row r="3547" spans="1:2" x14ac:dyDescent="0.3">
      <c r="A3547" s="3">
        <v>37914</v>
      </c>
      <c r="B3547">
        <v>1.1635</v>
      </c>
    </row>
    <row r="3548" spans="1:2" x14ac:dyDescent="0.3">
      <c r="A3548" s="3">
        <v>37915</v>
      </c>
      <c r="B3548">
        <v>1.1667000000000001</v>
      </c>
    </row>
    <row r="3549" spans="1:2" x14ac:dyDescent="0.3">
      <c r="A3549" s="3">
        <v>37916</v>
      </c>
      <c r="B3549">
        <v>1.1804000000000001</v>
      </c>
    </row>
    <row r="3550" spans="1:2" x14ac:dyDescent="0.3">
      <c r="A3550" s="3">
        <v>37917</v>
      </c>
      <c r="B3550">
        <v>1.1791</v>
      </c>
    </row>
    <row r="3551" spans="1:2" x14ac:dyDescent="0.3">
      <c r="A3551" s="3">
        <v>37918</v>
      </c>
      <c r="B3551">
        <v>1.1780999999999999</v>
      </c>
    </row>
    <row r="3552" spans="1:2" x14ac:dyDescent="0.3">
      <c r="A3552" s="3">
        <v>37921</v>
      </c>
      <c r="B3552">
        <v>1.1743999999999999</v>
      </c>
    </row>
    <row r="3553" spans="1:2" x14ac:dyDescent="0.3">
      <c r="A3553" s="3">
        <v>37922</v>
      </c>
      <c r="B3553">
        <v>1.1669</v>
      </c>
    </row>
    <row r="3554" spans="1:2" x14ac:dyDescent="0.3">
      <c r="A3554" s="3">
        <v>37923</v>
      </c>
      <c r="B3554">
        <v>1.1663000000000001</v>
      </c>
    </row>
    <row r="3555" spans="1:2" x14ac:dyDescent="0.3">
      <c r="A3555" s="3">
        <v>37924</v>
      </c>
      <c r="B3555">
        <v>1.1626000000000001</v>
      </c>
    </row>
    <row r="3556" spans="1:2" x14ac:dyDescent="0.3">
      <c r="A3556" s="3">
        <v>37925</v>
      </c>
      <c r="B3556">
        <v>1.1593</v>
      </c>
    </row>
    <row r="3557" spans="1:2" x14ac:dyDescent="0.3">
      <c r="A3557" s="3">
        <v>37928</v>
      </c>
      <c r="B3557">
        <v>1.1456999999999999</v>
      </c>
    </row>
    <row r="3558" spans="1:2" x14ac:dyDescent="0.3">
      <c r="A3558" s="3">
        <v>37929</v>
      </c>
      <c r="B3558">
        <v>1.1494</v>
      </c>
    </row>
    <row r="3559" spans="1:2" x14ac:dyDescent="0.3">
      <c r="A3559" s="3">
        <v>37930</v>
      </c>
      <c r="B3559">
        <v>1.1438999999999999</v>
      </c>
    </row>
    <row r="3560" spans="1:2" x14ac:dyDescent="0.3">
      <c r="A3560" s="3">
        <v>37931</v>
      </c>
      <c r="B3560">
        <v>1.1415999999999999</v>
      </c>
    </row>
    <row r="3561" spans="1:2" x14ac:dyDescent="0.3">
      <c r="A3561" s="3">
        <v>37932</v>
      </c>
      <c r="B3561">
        <v>1.1525000000000001</v>
      </c>
    </row>
    <row r="3562" spans="1:2" x14ac:dyDescent="0.3">
      <c r="A3562" s="3">
        <v>37935</v>
      </c>
      <c r="B3562">
        <v>1.1480999999999999</v>
      </c>
    </row>
    <row r="3563" spans="1:2" x14ac:dyDescent="0.3">
      <c r="A3563" s="3">
        <v>37936</v>
      </c>
      <c r="B3563">
        <v>1.1522999999999999</v>
      </c>
    </row>
    <row r="3564" spans="1:2" x14ac:dyDescent="0.3">
      <c r="A3564" s="3">
        <v>37937</v>
      </c>
      <c r="B3564">
        <v>1.1634</v>
      </c>
    </row>
    <row r="3565" spans="1:2" x14ac:dyDescent="0.3">
      <c r="A3565" s="3">
        <v>37938</v>
      </c>
      <c r="B3565">
        <v>1.1735</v>
      </c>
    </row>
    <row r="3566" spans="1:2" x14ac:dyDescent="0.3">
      <c r="A3566" s="3">
        <v>37939</v>
      </c>
      <c r="B3566">
        <v>1.1778999999999999</v>
      </c>
    </row>
    <row r="3567" spans="1:2" x14ac:dyDescent="0.3">
      <c r="A3567" s="3">
        <v>37942</v>
      </c>
      <c r="B3567">
        <v>1.1749000000000001</v>
      </c>
    </row>
    <row r="3568" spans="1:2" x14ac:dyDescent="0.3">
      <c r="A3568" s="3">
        <v>37943</v>
      </c>
      <c r="B3568">
        <v>1.1973</v>
      </c>
    </row>
    <row r="3569" spans="1:2" x14ac:dyDescent="0.3">
      <c r="A3569" s="3">
        <v>37944</v>
      </c>
      <c r="B3569">
        <v>1.1878</v>
      </c>
    </row>
    <row r="3570" spans="1:2" x14ac:dyDescent="0.3">
      <c r="A3570" s="3">
        <v>37945</v>
      </c>
      <c r="B3570">
        <v>1.1912</v>
      </c>
    </row>
    <row r="3571" spans="1:2" x14ac:dyDescent="0.3">
      <c r="A3571" s="3">
        <v>37946</v>
      </c>
      <c r="B3571">
        <v>1.1914</v>
      </c>
    </row>
    <row r="3572" spans="1:2" x14ac:dyDescent="0.3">
      <c r="A3572" s="3">
        <v>37949</v>
      </c>
      <c r="B3572">
        <v>1.1771</v>
      </c>
    </row>
    <row r="3573" spans="1:2" x14ac:dyDescent="0.3">
      <c r="A3573" s="3">
        <v>37950</v>
      </c>
      <c r="B3573">
        <v>1.1792</v>
      </c>
    </row>
    <row r="3574" spans="1:2" x14ac:dyDescent="0.3">
      <c r="A3574" s="3">
        <v>37951</v>
      </c>
      <c r="B3574">
        <v>1.1941999999999999</v>
      </c>
    </row>
    <row r="3575" spans="1:2" x14ac:dyDescent="0.3">
      <c r="A3575" s="3">
        <v>37952</v>
      </c>
      <c r="B3575">
        <v>1.1908000000000001</v>
      </c>
    </row>
    <row r="3576" spans="1:2" x14ac:dyDescent="0.3">
      <c r="A3576" s="3">
        <v>37953</v>
      </c>
      <c r="B3576">
        <v>1.1996</v>
      </c>
    </row>
    <row r="3577" spans="1:2" x14ac:dyDescent="0.3">
      <c r="A3577" s="3">
        <v>37956</v>
      </c>
      <c r="B3577">
        <v>1.1979</v>
      </c>
    </row>
    <row r="3578" spans="1:2" x14ac:dyDescent="0.3">
      <c r="A3578" s="3">
        <v>37957</v>
      </c>
      <c r="B3578">
        <v>1.2081</v>
      </c>
    </row>
    <row r="3579" spans="1:2" x14ac:dyDescent="0.3">
      <c r="A3579" s="3">
        <v>37958</v>
      </c>
      <c r="B3579">
        <v>1.2111000000000001</v>
      </c>
    </row>
    <row r="3580" spans="1:2" x14ac:dyDescent="0.3">
      <c r="A3580" s="3">
        <v>37959</v>
      </c>
      <c r="B3580">
        <v>1.2084999999999999</v>
      </c>
    </row>
    <row r="3581" spans="1:2" x14ac:dyDescent="0.3">
      <c r="A3581" s="3">
        <v>37960</v>
      </c>
      <c r="B3581">
        <v>1.2171000000000001</v>
      </c>
    </row>
    <row r="3582" spans="1:2" x14ac:dyDescent="0.3">
      <c r="A3582" s="3">
        <v>37963</v>
      </c>
      <c r="B3582">
        <v>1.2221</v>
      </c>
    </row>
    <row r="3583" spans="1:2" x14ac:dyDescent="0.3">
      <c r="A3583" s="3">
        <v>37964</v>
      </c>
      <c r="B3583">
        <v>1.2254</v>
      </c>
    </row>
    <row r="3584" spans="1:2" x14ac:dyDescent="0.3">
      <c r="A3584" s="3">
        <v>37965</v>
      </c>
      <c r="B3584">
        <v>1.2219</v>
      </c>
    </row>
    <row r="3585" spans="1:2" x14ac:dyDescent="0.3">
      <c r="A3585" s="3">
        <v>37966</v>
      </c>
      <c r="B3585">
        <v>1.2224999999999999</v>
      </c>
    </row>
    <row r="3586" spans="1:2" x14ac:dyDescent="0.3">
      <c r="A3586" s="3">
        <v>37967</v>
      </c>
      <c r="B3586">
        <v>1.2277</v>
      </c>
    </row>
    <row r="3587" spans="1:2" x14ac:dyDescent="0.3">
      <c r="A3587" s="3">
        <v>37970</v>
      </c>
      <c r="B3587">
        <v>1.2322</v>
      </c>
    </row>
    <row r="3588" spans="1:2" x14ac:dyDescent="0.3">
      <c r="A3588" s="3">
        <v>37971</v>
      </c>
      <c r="B3588">
        <v>1.2328999999999999</v>
      </c>
    </row>
    <row r="3589" spans="1:2" x14ac:dyDescent="0.3">
      <c r="A3589" s="3">
        <v>37972</v>
      </c>
      <c r="B3589">
        <v>1.2412000000000001</v>
      </c>
    </row>
    <row r="3590" spans="1:2" x14ac:dyDescent="0.3">
      <c r="A3590" s="3">
        <v>37973</v>
      </c>
      <c r="B3590">
        <v>1.2425999999999999</v>
      </c>
    </row>
    <row r="3591" spans="1:2" x14ac:dyDescent="0.3">
      <c r="A3591" s="3">
        <v>37974</v>
      </c>
      <c r="B3591">
        <v>1.2374000000000001</v>
      </c>
    </row>
    <row r="3592" spans="1:2" x14ac:dyDescent="0.3">
      <c r="A3592" s="3">
        <v>37977</v>
      </c>
      <c r="B3592">
        <v>1.2398</v>
      </c>
    </row>
    <row r="3593" spans="1:2" x14ac:dyDescent="0.3">
      <c r="A3593" s="3">
        <v>37978</v>
      </c>
      <c r="B3593">
        <v>1.2395</v>
      </c>
    </row>
    <row r="3594" spans="1:2" x14ac:dyDescent="0.3">
      <c r="A3594" s="3">
        <v>37979</v>
      </c>
      <c r="B3594">
        <v>1.2447999999999999</v>
      </c>
    </row>
    <row r="3595" spans="1:2" x14ac:dyDescent="0.3">
      <c r="A3595" s="3">
        <v>37980</v>
      </c>
      <c r="B3595">
        <v>1.2453000000000001</v>
      </c>
    </row>
    <row r="3596" spans="1:2" x14ac:dyDescent="0.3">
      <c r="A3596" s="3">
        <v>37981</v>
      </c>
      <c r="B3596">
        <v>1.2429000000000001</v>
      </c>
    </row>
    <row r="3597" spans="1:2" x14ac:dyDescent="0.3">
      <c r="A3597" s="3">
        <v>37984</v>
      </c>
      <c r="B3597">
        <v>1.2490999999999999</v>
      </c>
    </row>
    <row r="3598" spans="1:2" x14ac:dyDescent="0.3">
      <c r="A3598" s="3">
        <v>37985</v>
      </c>
      <c r="B3598">
        <v>1.2551000000000001</v>
      </c>
    </row>
    <row r="3599" spans="1:2" x14ac:dyDescent="0.3">
      <c r="A3599" s="3">
        <v>37986</v>
      </c>
      <c r="B3599">
        <v>1.2595000000000001</v>
      </c>
    </row>
    <row r="3600" spans="1:2" x14ac:dyDescent="0.3">
      <c r="A3600" s="3">
        <v>37987</v>
      </c>
      <c r="B3600">
        <v>1.2546999999999999</v>
      </c>
    </row>
    <row r="3601" spans="1:2" x14ac:dyDescent="0.3">
      <c r="A3601" s="3">
        <v>37988</v>
      </c>
      <c r="B3601">
        <v>1.2585</v>
      </c>
    </row>
    <row r="3602" spans="1:2" x14ac:dyDescent="0.3">
      <c r="A3602" s="3">
        <v>37991</v>
      </c>
      <c r="B3602">
        <v>1.2676000000000001</v>
      </c>
    </row>
    <row r="3603" spans="1:2" x14ac:dyDescent="0.3">
      <c r="A3603" s="3">
        <v>37992</v>
      </c>
      <c r="B3603">
        <v>1.2727999999999999</v>
      </c>
    </row>
    <row r="3604" spans="1:2" x14ac:dyDescent="0.3">
      <c r="A3604" s="3">
        <v>37993</v>
      </c>
      <c r="B3604">
        <v>1.2631000000000001</v>
      </c>
    </row>
    <row r="3605" spans="1:2" x14ac:dyDescent="0.3">
      <c r="A3605" s="3">
        <v>37994</v>
      </c>
      <c r="B3605">
        <v>1.2766999999999999</v>
      </c>
    </row>
    <row r="3606" spans="1:2" x14ac:dyDescent="0.3">
      <c r="A3606" s="3">
        <v>37995</v>
      </c>
      <c r="B3606">
        <v>1.2818000000000001</v>
      </c>
    </row>
    <row r="3607" spans="1:2" x14ac:dyDescent="0.3">
      <c r="A3607" s="3">
        <v>37998</v>
      </c>
      <c r="B3607">
        <v>1.2748999999999999</v>
      </c>
    </row>
    <row r="3608" spans="1:2" x14ac:dyDescent="0.3">
      <c r="A3608" s="3">
        <v>37999</v>
      </c>
      <c r="B3608">
        <v>1.2774000000000001</v>
      </c>
    </row>
    <row r="3609" spans="1:2" x14ac:dyDescent="0.3">
      <c r="A3609" s="3">
        <v>38000</v>
      </c>
      <c r="B3609">
        <v>1.2646999999999999</v>
      </c>
    </row>
    <row r="3610" spans="1:2" x14ac:dyDescent="0.3">
      <c r="A3610" s="3">
        <v>38001</v>
      </c>
      <c r="B3610">
        <v>1.2579</v>
      </c>
    </row>
    <row r="3611" spans="1:2" x14ac:dyDescent="0.3">
      <c r="A3611" s="3">
        <v>38002</v>
      </c>
      <c r="B3611">
        <v>1.2394000000000001</v>
      </c>
    </row>
    <row r="3612" spans="1:2" x14ac:dyDescent="0.3">
      <c r="A3612" s="3">
        <v>38005</v>
      </c>
      <c r="B3612">
        <v>1.2349999999999999</v>
      </c>
    </row>
    <row r="3613" spans="1:2" x14ac:dyDescent="0.3">
      <c r="A3613" s="3">
        <v>38006</v>
      </c>
      <c r="B3613">
        <v>1.2582</v>
      </c>
    </row>
    <row r="3614" spans="1:2" x14ac:dyDescent="0.3">
      <c r="A3614" s="3">
        <v>38007</v>
      </c>
      <c r="B3614">
        <v>1.2644</v>
      </c>
    </row>
    <row r="3615" spans="1:2" x14ac:dyDescent="0.3">
      <c r="A3615" s="3">
        <v>38008</v>
      </c>
      <c r="B3615">
        <v>1.2719</v>
      </c>
    </row>
    <row r="3616" spans="1:2" x14ac:dyDescent="0.3">
      <c r="A3616" s="3">
        <v>38009</v>
      </c>
      <c r="B3616">
        <v>1.2582</v>
      </c>
    </row>
    <row r="3617" spans="1:2" x14ac:dyDescent="0.3">
      <c r="A3617" s="3">
        <v>38012</v>
      </c>
      <c r="B3617">
        <v>1.2462</v>
      </c>
    </row>
    <row r="3618" spans="1:2" x14ac:dyDescent="0.3">
      <c r="A3618" s="3">
        <v>38013</v>
      </c>
      <c r="B3618">
        <v>1.2645999999999999</v>
      </c>
    </row>
    <row r="3619" spans="1:2" x14ac:dyDescent="0.3">
      <c r="A3619" s="3">
        <v>38014</v>
      </c>
      <c r="B3619">
        <v>1.2469999999999999</v>
      </c>
    </row>
    <row r="3620" spans="1:2" x14ac:dyDescent="0.3">
      <c r="A3620" s="3">
        <v>38015</v>
      </c>
      <c r="B3620">
        <v>1.2411000000000001</v>
      </c>
    </row>
    <row r="3621" spans="1:2" x14ac:dyDescent="0.3">
      <c r="A3621" s="3">
        <v>38016</v>
      </c>
      <c r="B3621">
        <v>1.2478</v>
      </c>
    </row>
    <row r="3622" spans="1:2" x14ac:dyDescent="0.3">
      <c r="A3622" s="3">
        <v>38019</v>
      </c>
      <c r="B3622">
        <v>1.2424999999999999</v>
      </c>
    </row>
    <row r="3623" spans="1:2" x14ac:dyDescent="0.3">
      <c r="A3623" s="3">
        <v>38020</v>
      </c>
      <c r="B3623">
        <v>1.2544</v>
      </c>
    </row>
    <row r="3624" spans="1:2" x14ac:dyDescent="0.3">
      <c r="A3624" s="3">
        <v>38021</v>
      </c>
      <c r="B3624">
        <v>1.2535000000000001</v>
      </c>
    </row>
    <row r="3625" spans="1:2" x14ac:dyDescent="0.3">
      <c r="A3625" s="3">
        <v>38022</v>
      </c>
      <c r="B3625">
        <v>1.2549000000000001</v>
      </c>
    </row>
    <row r="3626" spans="1:2" x14ac:dyDescent="0.3">
      <c r="A3626" s="3">
        <v>38023</v>
      </c>
      <c r="B3626">
        <v>1.2706</v>
      </c>
    </row>
    <row r="3627" spans="1:2" x14ac:dyDescent="0.3">
      <c r="A3627" s="3">
        <v>38026</v>
      </c>
      <c r="B3627">
        <v>1.2701</v>
      </c>
    </row>
    <row r="3628" spans="1:2" x14ac:dyDescent="0.3">
      <c r="A3628" s="3">
        <v>38027</v>
      </c>
      <c r="B3628">
        <v>1.2671000000000001</v>
      </c>
    </row>
    <row r="3629" spans="1:2" x14ac:dyDescent="0.3">
      <c r="A3629" s="3">
        <v>38028</v>
      </c>
      <c r="B3629">
        <v>1.2831999999999999</v>
      </c>
    </row>
    <row r="3630" spans="1:2" x14ac:dyDescent="0.3">
      <c r="A3630" s="3">
        <v>38029</v>
      </c>
      <c r="B3630">
        <v>1.2810999999999999</v>
      </c>
    </row>
    <row r="3631" spans="1:2" x14ac:dyDescent="0.3">
      <c r="A3631" s="3">
        <v>38030</v>
      </c>
      <c r="B3631">
        <v>1.2735000000000001</v>
      </c>
    </row>
    <row r="3632" spans="1:2" x14ac:dyDescent="0.3">
      <c r="A3632" s="3">
        <v>38033</v>
      </c>
      <c r="B3632">
        <v>1.2772000000000001</v>
      </c>
    </row>
    <row r="3633" spans="1:2" x14ac:dyDescent="0.3">
      <c r="A3633" s="3">
        <v>38034</v>
      </c>
      <c r="B3633">
        <v>1.2842</v>
      </c>
    </row>
    <row r="3634" spans="1:2" x14ac:dyDescent="0.3">
      <c r="A3634" s="3">
        <v>38035</v>
      </c>
      <c r="B3634">
        <v>1.2690000000000001</v>
      </c>
    </row>
    <row r="3635" spans="1:2" x14ac:dyDescent="0.3">
      <c r="A3635" s="3">
        <v>38036</v>
      </c>
      <c r="B3635">
        <v>1.2717000000000001</v>
      </c>
    </row>
    <row r="3636" spans="1:2" x14ac:dyDescent="0.3">
      <c r="A3636" s="3">
        <v>38037</v>
      </c>
      <c r="B3636">
        <v>1.2537</v>
      </c>
    </row>
    <row r="3637" spans="1:2" x14ac:dyDescent="0.3">
      <c r="A3637" s="3">
        <v>38040</v>
      </c>
      <c r="B3637">
        <v>1.2556</v>
      </c>
    </row>
    <row r="3638" spans="1:2" x14ac:dyDescent="0.3">
      <c r="A3638" s="3">
        <v>38041</v>
      </c>
      <c r="B3638">
        <v>1.2685999999999999</v>
      </c>
    </row>
    <row r="3639" spans="1:2" x14ac:dyDescent="0.3">
      <c r="A3639" s="3">
        <v>38042</v>
      </c>
      <c r="B3639">
        <v>1.2501</v>
      </c>
    </row>
    <row r="3640" spans="1:2" x14ac:dyDescent="0.3">
      <c r="A3640" s="3">
        <v>38043</v>
      </c>
      <c r="B3640">
        <v>1.244</v>
      </c>
    </row>
    <row r="3641" spans="1:2" x14ac:dyDescent="0.3">
      <c r="A3641" s="3">
        <v>38044</v>
      </c>
      <c r="B3641">
        <v>1.2493000000000001</v>
      </c>
    </row>
    <row r="3642" spans="1:2" x14ac:dyDescent="0.3">
      <c r="A3642" s="3">
        <v>38047</v>
      </c>
      <c r="B3642">
        <v>1.2458</v>
      </c>
    </row>
    <row r="3643" spans="1:2" x14ac:dyDescent="0.3">
      <c r="A3643" s="3">
        <v>38048</v>
      </c>
      <c r="B3643">
        <v>1.2216</v>
      </c>
    </row>
    <row r="3644" spans="1:2" x14ac:dyDescent="0.3">
      <c r="A3644" s="3">
        <v>38049</v>
      </c>
      <c r="B3644">
        <v>1.2205999999999999</v>
      </c>
    </row>
    <row r="3645" spans="1:2" x14ac:dyDescent="0.3">
      <c r="A3645" s="3">
        <v>38050</v>
      </c>
      <c r="B3645">
        <v>1.2202999999999999</v>
      </c>
    </row>
    <row r="3646" spans="1:2" x14ac:dyDescent="0.3">
      <c r="A3646" s="3">
        <v>38051</v>
      </c>
      <c r="B3646">
        <v>1.2365999999999999</v>
      </c>
    </row>
    <row r="3647" spans="1:2" x14ac:dyDescent="0.3">
      <c r="A3647" s="3">
        <v>38054</v>
      </c>
      <c r="B3647">
        <v>1.2406999999999999</v>
      </c>
    </row>
    <row r="3648" spans="1:2" x14ac:dyDescent="0.3">
      <c r="A3648" s="3">
        <v>38055</v>
      </c>
      <c r="B3648">
        <v>1.2325999999999999</v>
      </c>
    </row>
    <row r="3649" spans="1:2" x14ac:dyDescent="0.3">
      <c r="A3649" s="3">
        <v>38056</v>
      </c>
      <c r="B3649">
        <v>1.2224999999999999</v>
      </c>
    </row>
    <row r="3650" spans="1:2" x14ac:dyDescent="0.3">
      <c r="A3650" s="3">
        <v>38057</v>
      </c>
      <c r="B3650">
        <v>1.2355</v>
      </c>
    </row>
    <row r="3651" spans="1:2" x14ac:dyDescent="0.3">
      <c r="A3651" s="3">
        <v>38058</v>
      </c>
      <c r="B3651">
        <v>1.2215</v>
      </c>
    </row>
    <row r="3652" spans="1:2" x14ac:dyDescent="0.3">
      <c r="A3652" s="3">
        <v>38061</v>
      </c>
      <c r="B3652">
        <v>1.2264999999999999</v>
      </c>
    </row>
    <row r="3653" spans="1:2" x14ac:dyDescent="0.3">
      <c r="A3653" s="3">
        <v>38062</v>
      </c>
      <c r="B3653">
        <v>1.2273000000000001</v>
      </c>
    </row>
    <row r="3654" spans="1:2" x14ac:dyDescent="0.3">
      <c r="A3654" s="3">
        <v>38063</v>
      </c>
      <c r="B3654">
        <v>1.2237</v>
      </c>
    </row>
    <row r="3655" spans="1:2" x14ac:dyDescent="0.3">
      <c r="A3655" s="3">
        <v>38064</v>
      </c>
      <c r="B3655">
        <v>1.2389999999999999</v>
      </c>
    </row>
    <row r="3656" spans="1:2" x14ac:dyDescent="0.3">
      <c r="A3656" s="3">
        <v>38065</v>
      </c>
      <c r="B3656">
        <v>1.2290000000000001</v>
      </c>
    </row>
    <row r="3657" spans="1:2" x14ac:dyDescent="0.3">
      <c r="A3657" s="3">
        <v>38068</v>
      </c>
      <c r="B3657">
        <v>1.2331000000000001</v>
      </c>
    </row>
    <row r="3658" spans="1:2" x14ac:dyDescent="0.3">
      <c r="A3658" s="3">
        <v>38069</v>
      </c>
      <c r="B3658">
        <v>1.2339</v>
      </c>
    </row>
    <row r="3659" spans="1:2" x14ac:dyDescent="0.3">
      <c r="A3659" s="3">
        <v>38070</v>
      </c>
      <c r="B3659">
        <v>1.2135</v>
      </c>
    </row>
    <row r="3660" spans="1:2" x14ac:dyDescent="0.3">
      <c r="A3660" s="3">
        <v>38071</v>
      </c>
      <c r="B3660">
        <v>1.2128000000000001</v>
      </c>
    </row>
    <row r="3661" spans="1:2" x14ac:dyDescent="0.3">
      <c r="A3661" s="3">
        <v>38072</v>
      </c>
      <c r="B3661">
        <v>1.2132000000000001</v>
      </c>
    </row>
    <row r="3662" spans="1:2" x14ac:dyDescent="0.3">
      <c r="A3662" s="3">
        <v>38075</v>
      </c>
      <c r="B3662">
        <v>1.2158</v>
      </c>
    </row>
    <row r="3663" spans="1:2" x14ac:dyDescent="0.3">
      <c r="A3663" s="3">
        <v>38076</v>
      </c>
      <c r="B3663">
        <v>1.2171000000000001</v>
      </c>
    </row>
    <row r="3664" spans="1:2" x14ac:dyDescent="0.3">
      <c r="A3664" s="3">
        <v>38077</v>
      </c>
      <c r="B3664">
        <v>1.2316</v>
      </c>
    </row>
    <row r="3665" spans="1:2" x14ac:dyDescent="0.3">
      <c r="A3665" s="3">
        <v>38078</v>
      </c>
      <c r="B3665">
        <v>1.2364999999999999</v>
      </c>
    </row>
    <row r="3666" spans="1:2" x14ac:dyDescent="0.3">
      <c r="A3666" s="3">
        <v>38079</v>
      </c>
      <c r="B3666">
        <v>1.2136</v>
      </c>
    </row>
    <row r="3667" spans="1:2" x14ac:dyDescent="0.3">
      <c r="A3667" s="3">
        <v>38082</v>
      </c>
      <c r="B3667">
        <v>1.2018</v>
      </c>
    </row>
    <row r="3668" spans="1:2" x14ac:dyDescent="0.3">
      <c r="A3668" s="3">
        <v>38083</v>
      </c>
      <c r="B3668">
        <v>1.2118</v>
      </c>
    </row>
    <row r="3669" spans="1:2" x14ac:dyDescent="0.3">
      <c r="A3669" s="3">
        <v>38084</v>
      </c>
      <c r="B3669">
        <v>1.2175</v>
      </c>
    </row>
    <row r="3670" spans="1:2" x14ac:dyDescent="0.3">
      <c r="A3670" s="3">
        <v>38085</v>
      </c>
      <c r="B3670">
        <v>1.2088000000000001</v>
      </c>
    </row>
    <row r="3671" spans="1:2" x14ac:dyDescent="0.3">
      <c r="A3671" s="3">
        <v>38086</v>
      </c>
      <c r="B3671">
        <v>1.2093</v>
      </c>
    </row>
    <row r="3672" spans="1:2" x14ac:dyDescent="0.3">
      <c r="A3672" s="3">
        <v>38089</v>
      </c>
      <c r="B3672">
        <v>1.2078</v>
      </c>
    </row>
    <row r="3673" spans="1:2" x14ac:dyDescent="0.3">
      <c r="A3673" s="3">
        <v>38090</v>
      </c>
      <c r="B3673">
        <v>1.1945999999999999</v>
      </c>
    </row>
    <row r="3674" spans="1:2" x14ac:dyDescent="0.3">
      <c r="A3674" s="3">
        <v>38091</v>
      </c>
      <c r="B3674">
        <v>1.1961999999999999</v>
      </c>
    </row>
    <row r="3675" spans="1:2" x14ac:dyDescent="0.3">
      <c r="A3675" s="3">
        <v>38092</v>
      </c>
      <c r="B3675">
        <v>1.1983999999999999</v>
      </c>
    </row>
    <row r="3676" spans="1:2" x14ac:dyDescent="0.3">
      <c r="A3676" s="3">
        <v>38093</v>
      </c>
      <c r="B3676">
        <v>1.1993</v>
      </c>
    </row>
    <row r="3677" spans="1:2" x14ac:dyDescent="0.3">
      <c r="A3677" s="3">
        <v>38096</v>
      </c>
      <c r="B3677">
        <v>1.2022999999999999</v>
      </c>
    </row>
    <row r="3678" spans="1:2" x14ac:dyDescent="0.3">
      <c r="A3678" s="3">
        <v>38097</v>
      </c>
      <c r="B3678">
        <v>1.1868000000000001</v>
      </c>
    </row>
    <row r="3679" spans="1:2" x14ac:dyDescent="0.3">
      <c r="A3679" s="3">
        <v>38098</v>
      </c>
      <c r="B3679">
        <v>1.1842999999999999</v>
      </c>
    </row>
    <row r="3680" spans="1:2" x14ac:dyDescent="0.3">
      <c r="A3680" s="3">
        <v>38099</v>
      </c>
      <c r="B3680">
        <v>1.1903999999999999</v>
      </c>
    </row>
    <row r="3681" spans="1:2" x14ac:dyDescent="0.3">
      <c r="A3681" s="3">
        <v>38100</v>
      </c>
      <c r="B3681">
        <v>1.1842999999999999</v>
      </c>
    </row>
    <row r="3682" spans="1:2" x14ac:dyDescent="0.3">
      <c r="A3682" s="3">
        <v>38103</v>
      </c>
      <c r="B3682">
        <v>1.1867000000000001</v>
      </c>
    </row>
    <row r="3683" spans="1:2" x14ac:dyDescent="0.3">
      <c r="A3683" s="3">
        <v>38104</v>
      </c>
      <c r="B3683">
        <v>1.1924999999999999</v>
      </c>
    </row>
    <row r="3684" spans="1:2" x14ac:dyDescent="0.3">
      <c r="A3684" s="3">
        <v>38105</v>
      </c>
      <c r="B3684">
        <v>1.1841999999999999</v>
      </c>
    </row>
    <row r="3685" spans="1:2" x14ac:dyDescent="0.3">
      <c r="A3685" s="3">
        <v>38106</v>
      </c>
      <c r="B3685">
        <v>1.1961999999999999</v>
      </c>
    </row>
    <row r="3686" spans="1:2" x14ac:dyDescent="0.3">
      <c r="A3686" s="3">
        <v>38107</v>
      </c>
      <c r="B3686">
        <v>1.198</v>
      </c>
    </row>
    <row r="3687" spans="1:2" x14ac:dyDescent="0.3">
      <c r="A3687" s="3">
        <v>38110</v>
      </c>
      <c r="B3687">
        <v>1.1945999999999999</v>
      </c>
    </row>
    <row r="3688" spans="1:2" x14ac:dyDescent="0.3">
      <c r="A3688" s="3">
        <v>38111</v>
      </c>
      <c r="B3688">
        <v>1.21</v>
      </c>
    </row>
    <row r="3689" spans="1:2" x14ac:dyDescent="0.3">
      <c r="A3689" s="3">
        <v>38112</v>
      </c>
      <c r="B3689">
        <v>1.2175</v>
      </c>
    </row>
    <row r="3690" spans="1:2" x14ac:dyDescent="0.3">
      <c r="A3690" s="3">
        <v>38113</v>
      </c>
      <c r="B3690">
        <v>1.2081999999999999</v>
      </c>
    </row>
    <row r="3691" spans="1:2" x14ac:dyDescent="0.3">
      <c r="A3691" s="3">
        <v>38114</v>
      </c>
      <c r="B3691">
        <v>1.1884000000000001</v>
      </c>
    </row>
    <row r="3692" spans="1:2" x14ac:dyDescent="0.3">
      <c r="A3692" s="3">
        <v>38117</v>
      </c>
      <c r="B3692">
        <v>1.1849000000000001</v>
      </c>
    </row>
    <row r="3693" spans="1:2" x14ac:dyDescent="0.3">
      <c r="A3693" s="3">
        <v>38118</v>
      </c>
      <c r="B3693">
        <v>1.1872</v>
      </c>
    </row>
    <row r="3694" spans="1:2" x14ac:dyDescent="0.3">
      <c r="A3694" s="3">
        <v>38119</v>
      </c>
      <c r="B3694">
        <v>1.1902999999999999</v>
      </c>
    </row>
    <row r="3695" spans="1:2" x14ac:dyDescent="0.3">
      <c r="A3695" s="3">
        <v>38120</v>
      </c>
      <c r="B3695">
        <v>1.1821999999999999</v>
      </c>
    </row>
    <row r="3696" spans="1:2" x14ac:dyDescent="0.3">
      <c r="A3696" s="3">
        <v>38121</v>
      </c>
      <c r="B3696">
        <v>1.1888000000000001</v>
      </c>
    </row>
    <row r="3697" spans="1:2" x14ac:dyDescent="0.3">
      <c r="A3697" s="3">
        <v>38124</v>
      </c>
      <c r="B3697">
        <v>1.2027000000000001</v>
      </c>
    </row>
    <row r="3698" spans="1:2" x14ac:dyDescent="0.3">
      <c r="A3698" s="3">
        <v>38125</v>
      </c>
      <c r="B3698">
        <v>1.1953</v>
      </c>
    </row>
    <row r="3699" spans="1:2" x14ac:dyDescent="0.3">
      <c r="A3699" s="3">
        <v>38126</v>
      </c>
      <c r="B3699">
        <v>1.2009000000000001</v>
      </c>
    </row>
    <row r="3700" spans="1:2" x14ac:dyDescent="0.3">
      <c r="A3700" s="3">
        <v>38127</v>
      </c>
      <c r="B3700">
        <v>1.1964999999999999</v>
      </c>
    </row>
    <row r="3701" spans="1:2" x14ac:dyDescent="0.3">
      <c r="A3701" s="3">
        <v>38128</v>
      </c>
      <c r="B3701">
        <v>1.198</v>
      </c>
    </row>
    <row r="3702" spans="1:2" x14ac:dyDescent="0.3">
      <c r="A3702" s="3">
        <v>38131</v>
      </c>
      <c r="B3702">
        <v>1.2004999999999999</v>
      </c>
    </row>
    <row r="3703" spans="1:2" x14ac:dyDescent="0.3">
      <c r="A3703" s="3">
        <v>38132</v>
      </c>
      <c r="B3703">
        <v>1.2107000000000001</v>
      </c>
    </row>
    <row r="3704" spans="1:2" x14ac:dyDescent="0.3">
      <c r="A3704" s="3">
        <v>38133</v>
      </c>
      <c r="B3704">
        <v>1.2105999999999999</v>
      </c>
    </row>
    <row r="3705" spans="1:2" x14ac:dyDescent="0.3">
      <c r="A3705" s="3">
        <v>38134</v>
      </c>
      <c r="B3705">
        <v>1.2263999999999999</v>
      </c>
    </row>
    <row r="3706" spans="1:2" x14ac:dyDescent="0.3">
      <c r="A3706" s="3">
        <v>38135</v>
      </c>
      <c r="B3706">
        <v>1.2222999999999999</v>
      </c>
    </row>
    <row r="3707" spans="1:2" x14ac:dyDescent="0.3">
      <c r="A3707" s="3">
        <v>38138</v>
      </c>
      <c r="B3707">
        <v>1.2187999999999999</v>
      </c>
    </row>
    <row r="3708" spans="1:2" x14ac:dyDescent="0.3">
      <c r="A3708" s="3">
        <v>38139</v>
      </c>
      <c r="B3708">
        <v>1.2248000000000001</v>
      </c>
    </row>
    <row r="3709" spans="1:2" x14ac:dyDescent="0.3">
      <c r="A3709" s="3">
        <v>38140</v>
      </c>
      <c r="B3709">
        <v>1.2215</v>
      </c>
    </row>
    <row r="3710" spans="1:2" x14ac:dyDescent="0.3">
      <c r="A3710" s="3">
        <v>38141</v>
      </c>
      <c r="B3710">
        <v>1.2227999999999999</v>
      </c>
    </row>
    <row r="3711" spans="1:2" x14ac:dyDescent="0.3">
      <c r="A3711" s="3">
        <v>38142</v>
      </c>
      <c r="B3711">
        <v>1.2282999999999999</v>
      </c>
    </row>
    <row r="3712" spans="1:2" x14ac:dyDescent="0.3">
      <c r="A3712" s="3">
        <v>38145</v>
      </c>
      <c r="B3712">
        <v>1.2322</v>
      </c>
    </row>
    <row r="3713" spans="1:2" x14ac:dyDescent="0.3">
      <c r="A3713" s="3">
        <v>38146</v>
      </c>
      <c r="B3713">
        <v>1.2269000000000001</v>
      </c>
    </row>
    <row r="3714" spans="1:2" x14ac:dyDescent="0.3">
      <c r="A3714" s="3">
        <v>38147</v>
      </c>
      <c r="B3714">
        <v>1.2049000000000001</v>
      </c>
    </row>
    <row r="3715" spans="1:2" x14ac:dyDescent="0.3">
      <c r="A3715" s="3">
        <v>38148</v>
      </c>
      <c r="B3715">
        <v>1.2105999999999999</v>
      </c>
    </row>
    <row r="3716" spans="1:2" x14ac:dyDescent="0.3">
      <c r="A3716" s="3">
        <v>38149</v>
      </c>
      <c r="B3716">
        <v>1.2006000000000001</v>
      </c>
    </row>
    <row r="3717" spans="1:2" x14ac:dyDescent="0.3">
      <c r="A3717" s="3">
        <v>38152</v>
      </c>
      <c r="B3717">
        <v>1.2058</v>
      </c>
    </row>
    <row r="3718" spans="1:2" x14ac:dyDescent="0.3">
      <c r="A3718" s="3">
        <v>38153</v>
      </c>
      <c r="B3718">
        <v>1.2161999999999999</v>
      </c>
    </row>
    <row r="3719" spans="1:2" x14ac:dyDescent="0.3">
      <c r="A3719" s="3">
        <v>38154</v>
      </c>
      <c r="B3719">
        <v>1.2011000000000001</v>
      </c>
    </row>
    <row r="3720" spans="1:2" x14ac:dyDescent="0.3">
      <c r="A3720" s="3">
        <v>38155</v>
      </c>
      <c r="B3720">
        <v>1.2054</v>
      </c>
    </row>
    <row r="3721" spans="1:2" x14ac:dyDescent="0.3">
      <c r="A3721" s="3">
        <v>38156</v>
      </c>
      <c r="B3721">
        <v>1.2137</v>
      </c>
    </row>
    <row r="3722" spans="1:2" x14ac:dyDescent="0.3">
      <c r="A3722" s="3">
        <v>38159</v>
      </c>
      <c r="B3722">
        <v>1.2114</v>
      </c>
    </row>
    <row r="3723" spans="1:2" x14ac:dyDescent="0.3">
      <c r="A3723" s="3">
        <v>38160</v>
      </c>
      <c r="B3723">
        <v>1.2107999999999999</v>
      </c>
    </row>
    <row r="3724" spans="1:2" x14ac:dyDescent="0.3">
      <c r="A3724" s="3">
        <v>38161</v>
      </c>
      <c r="B3724">
        <v>1.2093</v>
      </c>
    </row>
    <row r="3725" spans="1:2" x14ac:dyDescent="0.3">
      <c r="A3725" s="3">
        <v>38162</v>
      </c>
      <c r="B3725">
        <v>1.2170000000000001</v>
      </c>
    </row>
    <row r="3726" spans="1:2" x14ac:dyDescent="0.3">
      <c r="A3726" s="3">
        <v>38163</v>
      </c>
      <c r="B3726">
        <v>1.2178</v>
      </c>
    </row>
    <row r="3727" spans="1:2" x14ac:dyDescent="0.3">
      <c r="A3727" s="3">
        <v>38166</v>
      </c>
      <c r="B3727">
        <v>1.2185999999999999</v>
      </c>
    </row>
    <row r="3728" spans="1:2" x14ac:dyDescent="0.3">
      <c r="A3728" s="3">
        <v>38167</v>
      </c>
      <c r="B3728">
        <v>1.2081</v>
      </c>
    </row>
    <row r="3729" spans="1:2" x14ac:dyDescent="0.3">
      <c r="A3729" s="3">
        <v>38168</v>
      </c>
      <c r="B3729">
        <v>1.22</v>
      </c>
    </row>
    <row r="3730" spans="1:2" x14ac:dyDescent="0.3">
      <c r="A3730" s="3">
        <v>38169</v>
      </c>
      <c r="B3730">
        <v>1.216</v>
      </c>
    </row>
    <row r="3731" spans="1:2" x14ac:dyDescent="0.3">
      <c r="A3731" s="3">
        <v>38170</v>
      </c>
      <c r="B3731">
        <v>1.2316</v>
      </c>
    </row>
    <row r="3732" spans="1:2" x14ac:dyDescent="0.3">
      <c r="A3732" s="3">
        <v>38173</v>
      </c>
      <c r="B3732">
        <v>1.2290000000000001</v>
      </c>
    </row>
    <row r="3733" spans="1:2" x14ac:dyDescent="0.3">
      <c r="A3733" s="3">
        <v>38174</v>
      </c>
      <c r="B3733">
        <v>1.2283999999999999</v>
      </c>
    </row>
    <row r="3734" spans="1:2" x14ac:dyDescent="0.3">
      <c r="A3734" s="3">
        <v>38175</v>
      </c>
      <c r="B3734">
        <v>1.2373000000000001</v>
      </c>
    </row>
    <row r="3735" spans="1:2" x14ac:dyDescent="0.3">
      <c r="A3735" s="3">
        <v>38176</v>
      </c>
      <c r="B3735">
        <v>1.2384999999999999</v>
      </c>
    </row>
    <row r="3736" spans="1:2" x14ac:dyDescent="0.3">
      <c r="A3736" s="3">
        <v>38177</v>
      </c>
      <c r="B3736">
        <v>1.2415</v>
      </c>
    </row>
    <row r="3737" spans="1:2" x14ac:dyDescent="0.3">
      <c r="A3737" s="3">
        <v>38180</v>
      </c>
      <c r="B3737">
        <v>1.2408999999999999</v>
      </c>
    </row>
    <row r="3738" spans="1:2" x14ac:dyDescent="0.3">
      <c r="A3738" s="3">
        <v>38181</v>
      </c>
      <c r="B3738">
        <v>1.2326999999999999</v>
      </c>
    </row>
    <row r="3739" spans="1:2" x14ac:dyDescent="0.3">
      <c r="A3739" s="3">
        <v>38182</v>
      </c>
      <c r="B3739">
        <v>1.238</v>
      </c>
    </row>
    <row r="3740" spans="1:2" x14ac:dyDescent="0.3">
      <c r="A3740" s="3">
        <v>38183</v>
      </c>
      <c r="B3740">
        <v>1.2355</v>
      </c>
    </row>
    <row r="3741" spans="1:2" x14ac:dyDescent="0.3">
      <c r="A3741" s="3">
        <v>38184</v>
      </c>
      <c r="B3741">
        <v>1.2452000000000001</v>
      </c>
    </row>
    <row r="3742" spans="1:2" x14ac:dyDescent="0.3">
      <c r="A3742" s="3">
        <v>38187</v>
      </c>
      <c r="B3742">
        <v>1.2441</v>
      </c>
    </row>
    <row r="3743" spans="1:2" x14ac:dyDescent="0.3">
      <c r="A3743" s="3">
        <v>38188</v>
      </c>
      <c r="B3743">
        <v>1.2330000000000001</v>
      </c>
    </row>
    <row r="3744" spans="1:2" x14ac:dyDescent="0.3">
      <c r="A3744" s="3">
        <v>38189</v>
      </c>
      <c r="B3744">
        <v>1.2259</v>
      </c>
    </row>
    <row r="3745" spans="1:2" x14ac:dyDescent="0.3">
      <c r="A3745" s="3">
        <v>38190</v>
      </c>
      <c r="B3745">
        <v>1.2257</v>
      </c>
    </row>
    <row r="3746" spans="1:2" x14ac:dyDescent="0.3">
      <c r="A3746" s="3">
        <v>38191</v>
      </c>
      <c r="B3746">
        <v>1.2093</v>
      </c>
    </row>
    <row r="3747" spans="1:2" x14ac:dyDescent="0.3">
      <c r="A3747" s="3">
        <v>38194</v>
      </c>
      <c r="B3747">
        <v>1.2141999999999999</v>
      </c>
    </row>
    <row r="3748" spans="1:2" x14ac:dyDescent="0.3">
      <c r="A3748" s="3">
        <v>38195</v>
      </c>
      <c r="B3748">
        <v>1.2058</v>
      </c>
    </row>
    <row r="3749" spans="1:2" x14ac:dyDescent="0.3">
      <c r="A3749" s="3">
        <v>38196</v>
      </c>
      <c r="B3749">
        <v>1.2056</v>
      </c>
    </row>
    <row r="3750" spans="1:2" x14ac:dyDescent="0.3">
      <c r="A3750" s="3">
        <v>38197</v>
      </c>
      <c r="B3750">
        <v>1.2044999999999999</v>
      </c>
    </row>
    <row r="3751" spans="1:2" x14ac:dyDescent="0.3">
      <c r="A3751" s="3">
        <v>38198</v>
      </c>
      <c r="B3751">
        <v>1.2019</v>
      </c>
    </row>
    <row r="3752" spans="1:2" x14ac:dyDescent="0.3">
      <c r="A3752" s="3">
        <v>38201</v>
      </c>
      <c r="B3752">
        <v>1.2025999999999999</v>
      </c>
    </row>
    <row r="3753" spans="1:2" x14ac:dyDescent="0.3">
      <c r="A3753" s="3">
        <v>38202</v>
      </c>
      <c r="B3753">
        <v>1.2060999999999999</v>
      </c>
    </row>
    <row r="3754" spans="1:2" x14ac:dyDescent="0.3">
      <c r="A3754" s="3">
        <v>38203</v>
      </c>
      <c r="B3754">
        <v>1.2050000000000001</v>
      </c>
    </row>
    <row r="3755" spans="1:2" x14ac:dyDescent="0.3">
      <c r="A3755" s="3">
        <v>38204</v>
      </c>
      <c r="B3755">
        <v>1.2054</v>
      </c>
    </row>
    <row r="3756" spans="1:2" x14ac:dyDescent="0.3">
      <c r="A3756" s="3">
        <v>38205</v>
      </c>
      <c r="B3756">
        <v>1.2279</v>
      </c>
    </row>
    <row r="3757" spans="1:2" x14ac:dyDescent="0.3">
      <c r="A3757" s="3">
        <v>38208</v>
      </c>
      <c r="B3757">
        <v>1.2273000000000001</v>
      </c>
    </row>
    <row r="3758" spans="1:2" x14ac:dyDescent="0.3">
      <c r="A3758" s="3">
        <v>38209</v>
      </c>
      <c r="B3758">
        <v>1.2237</v>
      </c>
    </row>
    <row r="3759" spans="1:2" x14ac:dyDescent="0.3">
      <c r="A3759" s="3">
        <v>38210</v>
      </c>
      <c r="B3759">
        <v>1.2218</v>
      </c>
    </row>
    <row r="3760" spans="1:2" x14ac:dyDescent="0.3">
      <c r="A3760" s="3">
        <v>38211</v>
      </c>
      <c r="B3760">
        <v>1.2252000000000001</v>
      </c>
    </row>
    <row r="3761" spans="1:2" x14ac:dyDescent="0.3">
      <c r="A3761" s="3">
        <v>38212</v>
      </c>
      <c r="B3761">
        <v>1.2374000000000001</v>
      </c>
    </row>
    <row r="3762" spans="1:2" x14ac:dyDescent="0.3">
      <c r="A3762" s="3">
        <v>38215</v>
      </c>
      <c r="B3762">
        <v>1.2363</v>
      </c>
    </row>
    <row r="3763" spans="1:2" x14ac:dyDescent="0.3">
      <c r="A3763" s="3">
        <v>38216</v>
      </c>
      <c r="B3763">
        <v>1.2354000000000001</v>
      </c>
    </row>
    <row r="3764" spans="1:2" x14ac:dyDescent="0.3">
      <c r="A3764" s="3">
        <v>38217</v>
      </c>
      <c r="B3764">
        <v>1.2337</v>
      </c>
    </row>
    <row r="3765" spans="1:2" x14ac:dyDescent="0.3">
      <c r="A3765" s="3">
        <v>38218</v>
      </c>
      <c r="B3765">
        <v>1.2363</v>
      </c>
    </row>
    <row r="3766" spans="1:2" x14ac:dyDescent="0.3">
      <c r="A3766" s="3">
        <v>38219</v>
      </c>
      <c r="B3766">
        <v>1.2321</v>
      </c>
    </row>
    <row r="3767" spans="1:2" x14ac:dyDescent="0.3">
      <c r="A3767" s="3">
        <v>38222</v>
      </c>
      <c r="B3767">
        <v>1.2142999999999999</v>
      </c>
    </row>
    <row r="3768" spans="1:2" x14ac:dyDescent="0.3">
      <c r="A3768" s="3">
        <v>38223</v>
      </c>
      <c r="B3768">
        <v>1.2081999999999999</v>
      </c>
    </row>
    <row r="3769" spans="1:2" x14ac:dyDescent="0.3">
      <c r="A3769" s="3">
        <v>38224</v>
      </c>
      <c r="B3769">
        <v>1.2082999999999999</v>
      </c>
    </row>
    <row r="3770" spans="1:2" x14ac:dyDescent="0.3">
      <c r="A3770" s="3">
        <v>38225</v>
      </c>
      <c r="B3770">
        <v>1.2101999999999999</v>
      </c>
    </row>
    <row r="3771" spans="1:2" x14ac:dyDescent="0.3">
      <c r="A3771" s="3">
        <v>38226</v>
      </c>
      <c r="B3771">
        <v>1.2011000000000001</v>
      </c>
    </row>
    <row r="3772" spans="1:2" x14ac:dyDescent="0.3">
      <c r="A3772" s="3">
        <v>38229</v>
      </c>
      <c r="B3772">
        <v>1.2049000000000001</v>
      </c>
    </row>
    <row r="3773" spans="1:2" x14ac:dyDescent="0.3">
      <c r="A3773" s="3">
        <v>38230</v>
      </c>
      <c r="B3773">
        <v>1.2182999999999999</v>
      </c>
    </row>
    <row r="3774" spans="1:2" x14ac:dyDescent="0.3">
      <c r="A3774" s="3">
        <v>38231</v>
      </c>
      <c r="B3774">
        <v>1.2187999999999999</v>
      </c>
    </row>
    <row r="3775" spans="1:2" x14ac:dyDescent="0.3">
      <c r="A3775" s="3">
        <v>38232</v>
      </c>
      <c r="B3775">
        <v>1.2175</v>
      </c>
    </row>
    <row r="3776" spans="1:2" x14ac:dyDescent="0.3">
      <c r="A3776" s="3">
        <v>38233</v>
      </c>
      <c r="B3776">
        <v>1.2058</v>
      </c>
    </row>
    <row r="3777" spans="1:2" x14ac:dyDescent="0.3">
      <c r="A3777" s="3">
        <v>38236</v>
      </c>
      <c r="B3777">
        <v>1.2063999999999999</v>
      </c>
    </row>
    <row r="3778" spans="1:2" x14ac:dyDescent="0.3">
      <c r="A3778" s="3">
        <v>38237</v>
      </c>
      <c r="B3778">
        <v>1.2109000000000001</v>
      </c>
    </row>
    <row r="3779" spans="1:2" x14ac:dyDescent="0.3">
      <c r="A3779" s="3">
        <v>38238</v>
      </c>
      <c r="B3779">
        <v>1.2182999999999999</v>
      </c>
    </row>
    <row r="3780" spans="1:2" x14ac:dyDescent="0.3">
      <c r="A3780" s="3">
        <v>38239</v>
      </c>
      <c r="B3780">
        <v>1.2214</v>
      </c>
    </row>
    <row r="3781" spans="1:2" x14ac:dyDescent="0.3">
      <c r="A3781" s="3">
        <v>38240</v>
      </c>
      <c r="B3781">
        <v>1.2262</v>
      </c>
    </row>
    <row r="3782" spans="1:2" x14ac:dyDescent="0.3">
      <c r="A3782" s="3">
        <v>38243</v>
      </c>
      <c r="B3782">
        <v>1.2261</v>
      </c>
    </row>
    <row r="3783" spans="1:2" x14ac:dyDescent="0.3">
      <c r="A3783" s="3">
        <v>38244</v>
      </c>
      <c r="B3783">
        <v>1.2254</v>
      </c>
    </row>
    <row r="3784" spans="1:2" x14ac:dyDescent="0.3">
      <c r="A3784" s="3">
        <v>38245</v>
      </c>
      <c r="B3784">
        <v>1.2151000000000001</v>
      </c>
    </row>
    <row r="3785" spans="1:2" x14ac:dyDescent="0.3">
      <c r="A3785" s="3">
        <v>38246</v>
      </c>
      <c r="B3785">
        <v>1.2181999999999999</v>
      </c>
    </row>
    <row r="3786" spans="1:2" x14ac:dyDescent="0.3">
      <c r="A3786" s="3">
        <v>38247</v>
      </c>
      <c r="B3786">
        <v>1.2187000000000001</v>
      </c>
    </row>
    <row r="3787" spans="1:2" x14ac:dyDescent="0.3">
      <c r="A3787" s="3">
        <v>38250</v>
      </c>
      <c r="B3787">
        <v>1.2176</v>
      </c>
    </row>
    <row r="3788" spans="1:2" x14ac:dyDescent="0.3">
      <c r="A3788" s="3">
        <v>38251</v>
      </c>
      <c r="B3788">
        <v>1.2336</v>
      </c>
    </row>
    <row r="3789" spans="1:2" x14ac:dyDescent="0.3">
      <c r="A3789" s="3">
        <v>38252</v>
      </c>
      <c r="B3789">
        <v>1.2269000000000001</v>
      </c>
    </row>
    <row r="3790" spans="1:2" x14ac:dyDescent="0.3">
      <c r="A3790" s="3">
        <v>38253</v>
      </c>
      <c r="B3790">
        <v>1.2271000000000001</v>
      </c>
    </row>
    <row r="3791" spans="1:2" x14ac:dyDescent="0.3">
      <c r="A3791" s="3">
        <v>38254</v>
      </c>
      <c r="B3791">
        <v>1.2276</v>
      </c>
    </row>
    <row r="3792" spans="1:2" x14ac:dyDescent="0.3">
      <c r="A3792" s="3">
        <v>38257</v>
      </c>
      <c r="B3792">
        <v>1.2293000000000001</v>
      </c>
    </row>
    <row r="3793" spans="1:2" x14ac:dyDescent="0.3">
      <c r="A3793" s="3">
        <v>38258</v>
      </c>
      <c r="B3793">
        <v>1.2328000000000001</v>
      </c>
    </row>
    <row r="3794" spans="1:2" x14ac:dyDescent="0.3">
      <c r="A3794" s="3">
        <v>38259</v>
      </c>
      <c r="B3794">
        <v>1.2333000000000001</v>
      </c>
    </row>
    <row r="3795" spans="1:2" x14ac:dyDescent="0.3">
      <c r="A3795" s="3">
        <v>38260</v>
      </c>
      <c r="B3795">
        <v>1.2436</v>
      </c>
    </row>
    <row r="3796" spans="1:2" x14ac:dyDescent="0.3">
      <c r="A3796" s="3">
        <v>38261</v>
      </c>
      <c r="B3796">
        <v>1.2417</v>
      </c>
    </row>
    <row r="3797" spans="1:2" x14ac:dyDescent="0.3">
      <c r="A3797" s="3">
        <v>38264</v>
      </c>
      <c r="B3797">
        <v>1.2288000000000001</v>
      </c>
    </row>
    <row r="3798" spans="1:2" x14ac:dyDescent="0.3">
      <c r="A3798" s="3">
        <v>38265</v>
      </c>
      <c r="B3798">
        <v>1.2313000000000001</v>
      </c>
    </row>
    <row r="3799" spans="1:2" x14ac:dyDescent="0.3">
      <c r="A3799" s="3">
        <v>38266</v>
      </c>
      <c r="B3799">
        <v>1.2288000000000001</v>
      </c>
    </row>
    <row r="3800" spans="1:2" x14ac:dyDescent="0.3">
      <c r="A3800" s="3">
        <v>38267</v>
      </c>
      <c r="B3800">
        <v>1.2284999999999999</v>
      </c>
    </row>
    <row r="3801" spans="1:2" x14ac:dyDescent="0.3">
      <c r="A3801" s="3">
        <v>38268</v>
      </c>
      <c r="B3801">
        <v>1.2408999999999999</v>
      </c>
    </row>
    <row r="3802" spans="1:2" x14ac:dyDescent="0.3">
      <c r="A3802" s="3">
        <v>38271</v>
      </c>
      <c r="B3802">
        <v>1.2389000000000001</v>
      </c>
    </row>
    <row r="3803" spans="1:2" x14ac:dyDescent="0.3">
      <c r="A3803" s="3">
        <v>38272</v>
      </c>
      <c r="B3803">
        <v>1.2328000000000001</v>
      </c>
    </row>
    <row r="3804" spans="1:2" x14ac:dyDescent="0.3">
      <c r="A3804" s="3">
        <v>38273</v>
      </c>
      <c r="B3804">
        <v>1.2347999999999999</v>
      </c>
    </row>
    <row r="3805" spans="1:2" x14ac:dyDescent="0.3">
      <c r="A3805" s="3">
        <v>38274</v>
      </c>
      <c r="B3805">
        <v>1.2387999999999999</v>
      </c>
    </row>
    <row r="3806" spans="1:2" x14ac:dyDescent="0.3">
      <c r="A3806" s="3">
        <v>38275</v>
      </c>
      <c r="B3806">
        <v>1.2469000000000001</v>
      </c>
    </row>
    <row r="3807" spans="1:2" x14ac:dyDescent="0.3">
      <c r="A3807" s="3">
        <v>38278</v>
      </c>
      <c r="B3807">
        <v>1.2494000000000001</v>
      </c>
    </row>
    <row r="3808" spans="1:2" x14ac:dyDescent="0.3">
      <c r="A3808" s="3">
        <v>38279</v>
      </c>
      <c r="B3808">
        <v>1.2513000000000001</v>
      </c>
    </row>
    <row r="3809" spans="1:2" x14ac:dyDescent="0.3">
      <c r="A3809" s="3">
        <v>38280</v>
      </c>
      <c r="B3809">
        <v>1.2589999999999999</v>
      </c>
    </row>
    <row r="3810" spans="1:2" x14ac:dyDescent="0.3">
      <c r="A3810" s="3">
        <v>38281</v>
      </c>
      <c r="B3810">
        <v>1.2616000000000001</v>
      </c>
    </row>
    <row r="3811" spans="1:2" x14ac:dyDescent="0.3">
      <c r="A3811" s="3">
        <v>38282</v>
      </c>
      <c r="B3811">
        <v>1.2683</v>
      </c>
    </row>
    <row r="3812" spans="1:2" x14ac:dyDescent="0.3">
      <c r="A3812" s="3">
        <v>38285</v>
      </c>
      <c r="B3812">
        <v>1.2806999999999999</v>
      </c>
    </row>
    <row r="3813" spans="1:2" x14ac:dyDescent="0.3">
      <c r="A3813" s="3">
        <v>38286</v>
      </c>
      <c r="B3813">
        <v>1.2768999999999999</v>
      </c>
    </row>
    <row r="3814" spans="1:2" x14ac:dyDescent="0.3">
      <c r="A3814" s="3">
        <v>38287</v>
      </c>
      <c r="B3814">
        <v>1.2713000000000001</v>
      </c>
    </row>
    <row r="3815" spans="1:2" x14ac:dyDescent="0.3">
      <c r="A3815" s="3">
        <v>38288</v>
      </c>
      <c r="B3815">
        <v>1.2746</v>
      </c>
    </row>
    <row r="3816" spans="1:2" x14ac:dyDescent="0.3">
      <c r="A3816" s="3">
        <v>38289</v>
      </c>
      <c r="B3816">
        <v>1.2798</v>
      </c>
    </row>
    <row r="3817" spans="1:2" x14ac:dyDescent="0.3">
      <c r="A3817" s="3">
        <v>38292</v>
      </c>
      <c r="B3817">
        <v>1.2751999999999999</v>
      </c>
    </row>
    <row r="3818" spans="1:2" x14ac:dyDescent="0.3">
      <c r="A3818" s="3">
        <v>38293</v>
      </c>
      <c r="B3818">
        <v>1.2744</v>
      </c>
    </row>
    <row r="3819" spans="1:2" x14ac:dyDescent="0.3">
      <c r="A3819" s="3">
        <v>38294</v>
      </c>
      <c r="B3819">
        <v>1.2821</v>
      </c>
    </row>
    <row r="3820" spans="1:2" x14ac:dyDescent="0.3">
      <c r="A3820" s="3">
        <v>38295</v>
      </c>
      <c r="B3820">
        <v>1.2871999999999999</v>
      </c>
    </row>
    <row r="3821" spans="1:2" x14ac:dyDescent="0.3">
      <c r="A3821" s="3">
        <v>38296</v>
      </c>
      <c r="B3821">
        <v>1.2964</v>
      </c>
    </row>
    <row r="3822" spans="1:2" x14ac:dyDescent="0.3">
      <c r="A3822" s="3">
        <v>38299</v>
      </c>
      <c r="B3822">
        <v>1.292</v>
      </c>
    </row>
    <row r="3823" spans="1:2" x14ac:dyDescent="0.3">
      <c r="A3823" s="3">
        <v>38300</v>
      </c>
      <c r="B3823">
        <v>1.29</v>
      </c>
    </row>
    <row r="3824" spans="1:2" x14ac:dyDescent="0.3">
      <c r="A3824" s="3">
        <v>38301</v>
      </c>
      <c r="B3824">
        <v>1.2888999999999999</v>
      </c>
    </row>
    <row r="3825" spans="1:2" x14ac:dyDescent="0.3">
      <c r="A3825" s="3">
        <v>38302</v>
      </c>
      <c r="B3825">
        <v>1.2907</v>
      </c>
    </row>
    <row r="3826" spans="1:2" x14ac:dyDescent="0.3">
      <c r="A3826" s="3">
        <v>38303</v>
      </c>
      <c r="B3826">
        <v>1.2974000000000001</v>
      </c>
    </row>
    <row r="3827" spans="1:2" x14ac:dyDescent="0.3">
      <c r="A3827" s="3">
        <v>38306</v>
      </c>
      <c r="B3827">
        <v>1.2949999999999999</v>
      </c>
    </row>
    <row r="3828" spans="1:2" x14ac:dyDescent="0.3">
      <c r="A3828" s="3">
        <v>38307</v>
      </c>
      <c r="B3828">
        <v>1.2957000000000001</v>
      </c>
    </row>
    <row r="3829" spans="1:2" x14ac:dyDescent="0.3">
      <c r="A3829" s="3">
        <v>38308</v>
      </c>
      <c r="B3829">
        <v>1.3031999999999999</v>
      </c>
    </row>
    <row r="3830" spans="1:2" x14ac:dyDescent="0.3">
      <c r="A3830" s="3">
        <v>38309</v>
      </c>
      <c r="B3830">
        <v>1.296</v>
      </c>
    </row>
    <row r="3831" spans="1:2" x14ac:dyDescent="0.3">
      <c r="A3831" s="3">
        <v>38310</v>
      </c>
      <c r="B3831">
        <v>1.3023</v>
      </c>
    </row>
    <row r="3832" spans="1:2" x14ac:dyDescent="0.3">
      <c r="A3832" s="3">
        <v>38313</v>
      </c>
      <c r="B3832">
        <v>1.3048999999999999</v>
      </c>
    </row>
    <row r="3833" spans="1:2" x14ac:dyDescent="0.3">
      <c r="A3833" s="3">
        <v>38314</v>
      </c>
      <c r="B3833">
        <v>1.3087</v>
      </c>
    </row>
    <row r="3834" spans="1:2" x14ac:dyDescent="0.3">
      <c r="A3834" s="3">
        <v>38315</v>
      </c>
      <c r="B3834">
        <v>1.3187</v>
      </c>
    </row>
    <row r="3835" spans="1:2" x14ac:dyDescent="0.3">
      <c r="A3835" s="3">
        <v>38316</v>
      </c>
      <c r="B3835">
        <v>1.3269</v>
      </c>
    </row>
    <row r="3836" spans="1:2" x14ac:dyDescent="0.3">
      <c r="A3836" s="3">
        <v>38317</v>
      </c>
      <c r="B3836">
        <v>1.3296999999999999</v>
      </c>
    </row>
    <row r="3837" spans="1:2" x14ac:dyDescent="0.3">
      <c r="A3837" s="3">
        <v>38320</v>
      </c>
      <c r="B3837">
        <v>1.3282</v>
      </c>
    </row>
    <row r="3838" spans="1:2" x14ac:dyDescent="0.3">
      <c r="A3838" s="3">
        <v>38321</v>
      </c>
      <c r="B3838">
        <v>1.3279000000000001</v>
      </c>
    </row>
    <row r="3839" spans="1:2" x14ac:dyDescent="0.3">
      <c r="A3839" s="3">
        <v>38322</v>
      </c>
      <c r="B3839">
        <v>1.3346</v>
      </c>
    </row>
    <row r="3840" spans="1:2" x14ac:dyDescent="0.3">
      <c r="A3840" s="3">
        <v>38323</v>
      </c>
      <c r="B3840">
        <v>1.327</v>
      </c>
    </row>
    <row r="3841" spans="1:2" x14ac:dyDescent="0.3">
      <c r="A3841" s="3">
        <v>38324</v>
      </c>
      <c r="B3841">
        <v>1.3453999999999999</v>
      </c>
    </row>
    <row r="3842" spans="1:2" x14ac:dyDescent="0.3">
      <c r="A3842" s="3">
        <v>38327</v>
      </c>
      <c r="B3842">
        <v>1.3409</v>
      </c>
    </row>
    <row r="3843" spans="1:2" x14ac:dyDescent="0.3">
      <c r="A3843" s="3">
        <v>38328</v>
      </c>
      <c r="B3843">
        <v>1.3418999999999999</v>
      </c>
    </row>
    <row r="3844" spans="1:2" x14ac:dyDescent="0.3">
      <c r="A3844" s="3">
        <v>38329</v>
      </c>
      <c r="B3844">
        <v>1.3336999999999999</v>
      </c>
    </row>
    <row r="3845" spans="1:2" x14ac:dyDescent="0.3">
      <c r="A3845" s="3">
        <v>38330</v>
      </c>
      <c r="B3845">
        <v>1.3310999999999999</v>
      </c>
    </row>
    <row r="3846" spans="1:2" x14ac:dyDescent="0.3">
      <c r="A3846" s="3">
        <v>38331</v>
      </c>
      <c r="B3846">
        <v>1.3226</v>
      </c>
    </row>
    <row r="3847" spans="1:2" x14ac:dyDescent="0.3">
      <c r="A3847" s="3">
        <v>38334</v>
      </c>
      <c r="B3847">
        <v>1.3311999999999999</v>
      </c>
    </row>
    <row r="3848" spans="1:2" x14ac:dyDescent="0.3">
      <c r="A3848" s="3">
        <v>38335</v>
      </c>
      <c r="B3848">
        <v>1.3296000000000001</v>
      </c>
    </row>
    <row r="3849" spans="1:2" x14ac:dyDescent="0.3">
      <c r="A3849" s="3">
        <v>38336</v>
      </c>
      <c r="B3849">
        <v>1.3391999999999999</v>
      </c>
    </row>
    <row r="3850" spans="1:2" x14ac:dyDescent="0.3">
      <c r="A3850" s="3">
        <v>38337</v>
      </c>
      <c r="B3850">
        <v>1.3244</v>
      </c>
    </row>
    <row r="3851" spans="1:2" x14ac:dyDescent="0.3">
      <c r="A3851" s="3">
        <v>38338</v>
      </c>
      <c r="B3851">
        <v>1.3307</v>
      </c>
    </row>
    <row r="3852" spans="1:2" x14ac:dyDescent="0.3">
      <c r="A3852" s="3">
        <v>38341</v>
      </c>
      <c r="B3852">
        <v>1.3395999999999999</v>
      </c>
    </row>
    <row r="3853" spans="1:2" x14ac:dyDescent="0.3">
      <c r="A3853" s="3">
        <v>38342</v>
      </c>
      <c r="B3853">
        <v>1.3371999999999999</v>
      </c>
    </row>
    <row r="3854" spans="1:2" x14ac:dyDescent="0.3">
      <c r="A3854" s="3">
        <v>38343</v>
      </c>
      <c r="B3854">
        <v>1.339</v>
      </c>
    </row>
    <row r="3855" spans="1:2" x14ac:dyDescent="0.3">
      <c r="A3855" s="3">
        <v>38344</v>
      </c>
      <c r="B3855">
        <v>1.3514999999999999</v>
      </c>
    </row>
    <row r="3856" spans="1:2" x14ac:dyDescent="0.3">
      <c r="A3856" s="3">
        <v>38345</v>
      </c>
      <c r="B3856">
        <v>1.3531</v>
      </c>
    </row>
    <row r="3857" spans="1:2" x14ac:dyDescent="0.3">
      <c r="A3857" s="3">
        <v>38348</v>
      </c>
      <c r="B3857">
        <v>1.3616999999999999</v>
      </c>
    </row>
    <row r="3858" spans="1:2" x14ac:dyDescent="0.3">
      <c r="A3858" s="3">
        <v>38349</v>
      </c>
      <c r="B3858">
        <v>1.3613</v>
      </c>
    </row>
    <row r="3859" spans="1:2" x14ac:dyDescent="0.3">
      <c r="A3859" s="3">
        <v>38350</v>
      </c>
      <c r="B3859">
        <v>1.3607</v>
      </c>
    </row>
    <row r="3860" spans="1:2" x14ac:dyDescent="0.3">
      <c r="A3860" s="3">
        <v>38351</v>
      </c>
      <c r="B3860">
        <v>1.3637000000000001</v>
      </c>
    </row>
    <row r="3861" spans="1:2" x14ac:dyDescent="0.3">
      <c r="A3861" s="3">
        <v>38352</v>
      </c>
      <c r="B3861">
        <v>1.3553999999999999</v>
      </c>
    </row>
    <row r="3862" spans="1:2" x14ac:dyDescent="0.3">
      <c r="A3862" s="3">
        <v>38355</v>
      </c>
      <c r="B3862">
        <v>1.3465</v>
      </c>
    </row>
    <row r="3863" spans="1:2" x14ac:dyDescent="0.3">
      <c r="A3863" s="3">
        <v>38356</v>
      </c>
      <c r="B3863">
        <v>1.3279000000000001</v>
      </c>
    </row>
    <row r="3864" spans="1:2" x14ac:dyDescent="0.3">
      <c r="A3864" s="3">
        <v>38357</v>
      </c>
      <c r="B3864">
        <v>1.3262</v>
      </c>
    </row>
    <row r="3865" spans="1:2" x14ac:dyDescent="0.3">
      <c r="A3865" s="3">
        <v>38358</v>
      </c>
      <c r="B3865">
        <v>1.3172999999999999</v>
      </c>
    </row>
    <row r="3866" spans="1:2" x14ac:dyDescent="0.3">
      <c r="A3866" s="3">
        <v>38359</v>
      </c>
      <c r="B3866">
        <v>1.3054000000000001</v>
      </c>
    </row>
    <row r="3867" spans="1:2" x14ac:dyDescent="0.3">
      <c r="A3867" s="3">
        <v>38362</v>
      </c>
      <c r="B3867">
        <v>1.3073999999999999</v>
      </c>
    </row>
    <row r="3868" spans="1:2" x14ac:dyDescent="0.3">
      <c r="A3868" s="3">
        <v>38363</v>
      </c>
      <c r="B3868">
        <v>1.3107</v>
      </c>
    </row>
    <row r="3869" spans="1:2" x14ac:dyDescent="0.3">
      <c r="A3869" s="3">
        <v>38364</v>
      </c>
      <c r="B3869">
        <v>1.3254999999999999</v>
      </c>
    </row>
    <row r="3870" spans="1:2" x14ac:dyDescent="0.3">
      <c r="A3870" s="3">
        <v>38365</v>
      </c>
      <c r="B3870">
        <v>1.3224</v>
      </c>
    </row>
    <row r="3871" spans="1:2" x14ac:dyDescent="0.3">
      <c r="A3871" s="3">
        <v>38366</v>
      </c>
      <c r="B3871">
        <v>1.3111999999999999</v>
      </c>
    </row>
    <row r="3872" spans="1:2" x14ac:dyDescent="0.3">
      <c r="A3872" s="3">
        <v>38369</v>
      </c>
      <c r="B3872">
        <v>1.3067</v>
      </c>
    </row>
    <row r="3873" spans="1:2" x14ac:dyDescent="0.3">
      <c r="A3873" s="3">
        <v>38370</v>
      </c>
      <c r="B3873">
        <v>1.302</v>
      </c>
    </row>
    <row r="3874" spans="1:2" x14ac:dyDescent="0.3">
      <c r="A3874" s="3">
        <v>38371</v>
      </c>
      <c r="B3874">
        <v>1.3009999999999999</v>
      </c>
    </row>
    <row r="3875" spans="1:2" x14ac:dyDescent="0.3">
      <c r="A3875" s="3">
        <v>38372</v>
      </c>
      <c r="B3875">
        <v>1.2963</v>
      </c>
    </row>
    <row r="3876" spans="1:2" x14ac:dyDescent="0.3">
      <c r="A3876" s="3">
        <v>38373</v>
      </c>
      <c r="B3876">
        <v>1.3039000000000001</v>
      </c>
    </row>
    <row r="3877" spans="1:2" x14ac:dyDescent="0.3">
      <c r="A3877" s="3">
        <v>38376</v>
      </c>
      <c r="B3877">
        <v>1.306</v>
      </c>
    </row>
    <row r="3878" spans="1:2" x14ac:dyDescent="0.3">
      <c r="A3878" s="3">
        <v>38377</v>
      </c>
      <c r="B3878">
        <v>1.2972999999999999</v>
      </c>
    </row>
    <row r="3879" spans="1:2" x14ac:dyDescent="0.3">
      <c r="A3879" s="3">
        <v>38378</v>
      </c>
      <c r="B3879">
        <v>1.3073000000000001</v>
      </c>
    </row>
    <row r="3880" spans="1:2" x14ac:dyDescent="0.3">
      <c r="A3880" s="3">
        <v>38379</v>
      </c>
      <c r="B3880">
        <v>1.3046</v>
      </c>
    </row>
    <row r="3881" spans="1:2" x14ac:dyDescent="0.3">
      <c r="A3881" s="3">
        <v>38380</v>
      </c>
      <c r="B3881">
        <v>1.3038000000000001</v>
      </c>
    </row>
    <row r="3882" spans="1:2" x14ac:dyDescent="0.3">
      <c r="A3882" s="3">
        <v>38383</v>
      </c>
      <c r="B3882">
        <v>1.3039000000000001</v>
      </c>
    </row>
    <row r="3883" spans="1:2" x14ac:dyDescent="0.3">
      <c r="A3883" s="3">
        <v>38384</v>
      </c>
      <c r="B3883">
        <v>1.3047</v>
      </c>
    </row>
    <row r="3884" spans="1:2" x14ac:dyDescent="0.3">
      <c r="A3884" s="3">
        <v>38385</v>
      </c>
      <c r="B3884">
        <v>1.3027</v>
      </c>
    </row>
    <row r="3885" spans="1:2" x14ac:dyDescent="0.3">
      <c r="A3885" s="3">
        <v>38386</v>
      </c>
      <c r="B3885">
        <v>1.2974999999999999</v>
      </c>
    </row>
    <row r="3886" spans="1:2" x14ac:dyDescent="0.3">
      <c r="A3886" s="3">
        <v>38387</v>
      </c>
      <c r="B3886">
        <v>1.2868999999999999</v>
      </c>
    </row>
    <row r="3887" spans="1:2" x14ac:dyDescent="0.3">
      <c r="A3887" s="3">
        <v>38390</v>
      </c>
      <c r="B3887">
        <v>1.2757000000000001</v>
      </c>
    </row>
    <row r="3888" spans="1:2" x14ac:dyDescent="0.3">
      <c r="A3888" s="3">
        <v>38391</v>
      </c>
      <c r="B3888">
        <v>1.2762</v>
      </c>
    </row>
    <row r="3889" spans="1:2" x14ac:dyDescent="0.3">
      <c r="A3889" s="3">
        <v>38392</v>
      </c>
      <c r="B3889">
        <v>1.2805</v>
      </c>
    </row>
    <row r="3890" spans="1:2" x14ac:dyDescent="0.3">
      <c r="A3890" s="3">
        <v>38393</v>
      </c>
      <c r="B3890">
        <v>1.2873999999999999</v>
      </c>
    </row>
    <row r="3891" spans="1:2" x14ac:dyDescent="0.3">
      <c r="A3891" s="3">
        <v>38394</v>
      </c>
      <c r="B3891">
        <v>1.2866</v>
      </c>
    </row>
    <row r="3892" spans="1:2" x14ac:dyDescent="0.3">
      <c r="A3892" s="3">
        <v>38397</v>
      </c>
      <c r="B3892">
        <v>1.2976000000000001</v>
      </c>
    </row>
    <row r="3893" spans="1:2" x14ac:dyDescent="0.3">
      <c r="A3893" s="3">
        <v>38398</v>
      </c>
      <c r="B3893">
        <v>1.3027</v>
      </c>
    </row>
    <row r="3894" spans="1:2" x14ac:dyDescent="0.3">
      <c r="A3894" s="3">
        <v>38399</v>
      </c>
      <c r="B3894">
        <v>1.3028999999999999</v>
      </c>
    </row>
    <row r="3895" spans="1:2" x14ac:dyDescent="0.3">
      <c r="A3895" s="3">
        <v>38400</v>
      </c>
      <c r="B3895">
        <v>1.3070999999999999</v>
      </c>
    </row>
    <row r="3896" spans="1:2" x14ac:dyDescent="0.3">
      <c r="A3896" s="3">
        <v>38401</v>
      </c>
      <c r="B3896">
        <v>1.3071999999999999</v>
      </c>
    </row>
    <row r="3897" spans="1:2" x14ac:dyDescent="0.3">
      <c r="A3897" s="3">
        <v>38404</v>
      </c>
      <c r="B3897">
        <v>1.3069</v>
      </c>
    </row>
    <row r="3898" spans="1:2" x14ac:dyDescent="0.3">
      <c r="A3898" s="3">
        <v>38405</v>
      </c>
      <c r="B3898">
        <v>1.3259000000000001</v>
      </c>
    </row>
    <row r="3899" spans="1:2" x14ac:dyDescent="0.3">
      <c r="A3899" s="3">
        <v>38406</v>
      </c>
      <c r="B3899">
        <v>1.3216000000000001</v>
      </c>
    </row>
    <row r="3900" spans="1:2" x14ac:dyDescent="0.3">
      <c r="A3900" s="3">
        <v>38407</v>
      </c>
      <c r="B3900">
        <v>1.3197999999999999</v>
      </c>
    </row>
    <row r="3901" spans="1:2" x14ac:dyDescent="0.3">
      <c r="A3901" s="3">
        <v>38408</v>
      </c>
      <c r="B3901">
        <v>1.3245</v>
      </c>
    </row>
    <row r="3902" spans="1:2" x14ac:dyDescent="0.3">
      <c r="A3902" s="3">
        <v>38411</v>
      </c>
      <c r="B3902">
        <v>1.3228</v>
      </c>
    </row>
    <row r="3903" spans="1:2" x14ac:dyDescent="0.3">
      <c r="A3903" s="3">
        <v>38412</v>
      </c>
      <c r="B3903">
        <v>1.3188</v>
      </c>
    </row>
    <row r="3904" spans="1:2" x14ac:dyDescent="0.3">
      <c r="A3904" s="3">
        <v>38413</v>
      </c>
      <c r="B3904">
        <v>1.3142</v>
      </c>
    </row>
    <row r="3905" spans="1:2" x14ac:dyDescent="0.3">
      <c r="A3905" s="3">
        <v>38414</v>
      </c>
      <c r="B3905">
        <v>1.3109999999999999</v>
      </c>
    </row>
    <row r="3906" spans="1:2" x14ac:dyDescent="0.3">
      <c r="A3906" s="3">
        <v>38415</v>
      </c>
      <c r="B3906">
        <v>1.3237000000000001</v>
      </c>
    </row>
    <row r="3907" spans="1:2" x14ac:dyDescent="0.3">
      <c r="A3907" s="3">
        <v>38418</v>
      </c>
      <c r="B3907">
        <v>1.3214000000000001</v>
      </c>
    </row>
    <row r="3908" spans="1:2" x14ac:dyDescent="0.3">
      <c r="A3908" s="3">
        <v>38419</v>
      </c>
      <c r="B3908">
        <v>1.3344</v>
      </c>
    </row>
    <row r="3909" spans="1:2" x14ac:dyDescent="0.3">
      <c r="A3909" s="3">
        <v>38420</v>
      </c>
      <c r="B3909">
        <v>1.3391999999999999</v>
      </c>
    </row>
    <row r="3910" spans="1:2" x14ac:dyDescent="0.3">
      <c r="A3910" s="3">
        <v>38421</v>
      </c>
      <c r="B3910">
        <v>1.3418000000000001</v>
      </c>
    </row>
    <row r="3911" spans="1:2" x14ac:dyDescent="0.3">
      <c r="A3911" s="3">
        <v>38422</v>
      </c>
      <c r="B3911">
        <v>1.3458000000000001</v>
      </c>
    </row>
    <row r="3912" spans="1:2" x14ac:dyDescent="0.3">
      <c r="A3912" s="3">
        <v>38425</v>
      </c>
      <c r="B3912">
        <v>1.3369</v>
      </c>
    </row>
    <row r="3913" spans="1:2" x14ac:dyDescent="0.3">
      <c r="A3913" s="3">
        <v>38426</v>
      </c>
      <c r="B3913">
        <v>1.3307</v>
      </c>
    </row>
    <row r="3914" spans="1:2" x14ac:dyDescent="0.3">
      <c r="A3914" s="3">
        <v>38427</v>
      </c>
      <c r="B3914">
        <v>1.3416999999999999</v>
      </c>
    </row>
    <row r="3915" spans="1:2" x14ac:dyDescent="0.3">
      <c r="A3915" s="3">
        <v>38428</v>
      </c>
      <c r="B3915">
        <v>1.3376999999999999</v>
      </c>
    </row>
    <row r="3916" spans="1:2" x14ac:dyDescent="0.3">
      <c r="A3916" s="3">
        <v>38429</v>
      </c>
      <c r="B3916">
        <v>1.3326</v>
      </c>
    </row>
    <row r="3917" spans="1:2" x14ac:dyDescent="0.3">
      <c r="A3917" s="3">
        <v>38432</v>
      </c>
      <c r="B3917">
        <v>1.3157000000000001</v>
      </c>
    </row>
    <row r="3918" spans="1:2" x14ac:dyDescent="0.3">
      <c r="A3918" s="3">
        <v>38433</v>
      </c>
      <c r="B3918">
        <v>1.3087</v>
      </c>
    </row>
    <row r="3919" spans="1:2" x14ac:dyDescent="0.3">
      <c r="A3919" s="3">
        <v>38434</v>
      </c>
      <c r="B3919">
        <v>1.2986</v>
      </c>
    </row>
    <row r="3920" spans="1:2" x14ac:dyDescent="0.3">
      <c r="A3920" s="3">
        <v>38435</v>
      </c>
      <c r="B3920">
        <v>1.2939000000000001</v>
      </c>
    </row>
    <row r="3921" spans="1:2" x14ac:dyDescent="0.3">
      <c r="A3921" s="3">
        <v>38436</v>
      </c>
      <c r="B3921">
        <v>1.2959000000000001</v>
      </c>
    </row>
    <row r="3922" spans="1:2" x14ac:dyDescent="0.3">
      <c r="A3922" s="3">
        <v>38439</v>
      </c>
      <c r="B3922">
        <v>1.2898000000000001</v>
      </c>
    </row>
    <row r="3923" spans="1:2" x14ac:dyDescent="0.3">
      <c r="A3923" s="3">
        <v>38440</v>
      </c>
      <c r="B3923">
        <v>1.2922</v>
      </c>
    </row>
    <row r="3924" spans="1:2" x14ac:dyDescent="0.3">
      <c r="A3924" s="3">
        <v>38441</v>
      </c>
      <c r="B3924">
        <v>1.2915000000000001</v>
      </c>
    </row>
    <row r="3925" spans="1:2" x14ac:dyDescent="0.3">
      <c r="A3925" s="3">
        <v>38442</v>
      </c>
      <c r="B3925">
        <v>1.2964</v>
      </c>
    </row>
    <row r="3926" spans="1:2" x14ac:dyDescent="0.3">
      <c r="A3926" s="3">
        <v>38443</v>
      </c>
      <c r="B3926">
        <v>1.2913999999999999</v>
      </c>
    </row>
    <row r="3927" spans="1:2" x14ac:dyDescent="0.3">
      <c r="A3927" s="3">
        <v>38446</v>
      </c>
      <c r="B3927">
        <v>1.2847</v>
      </c>
    </row>
    <row r="3928" spans="1:2" x14ac:dyDescent="0.3">
      <c r="A3928" s="3">
        <v>38447</v>
      </c>
      <c r="B3928">
        <v>1.2868999999999999</v>
      </c>
    </row>
    <row r="3929" spans="1:2" x14ac:dyDescent="0.3">
      <c r="A3929" s="3">
        <v>38448</v>
      </c>
      <c r="B3929">
        <v>1.2871000000000001</v>
      </c>
    </row>
    <row r="3930" spans="1:2" x14ac:dyDescent="0.3">
      <c r="A3930" s="3">
        <v>38449</v>
      </c>
      <c r="B3930">
        <v>1.2857000000000001</v>
      </c>
    </row>
    <row r="3931" spans="1:2" x14ac:dyDescent="0.3">
      <c r="A3931" s="3">
        <v>38450</v>
      </c>
      <c r="B3931">
        <v>1.2932000000000001</v>
      </c>
    </row>
    <row r="3932" spans="1:2" x14ac:dyDescent="0.3">
      <c r="A3932" s="3">
        <v>38453</v>
      </c>
      <c r="B3932">
        <v>1.2972000000000001</v>
      </c>
    </row>
    <row r="3933" spans="1:2" x14ac:dyDescent="0.3">
      <c r="A3933" s="3">
        <v>38454</v>
      </c>
      <c r="B3933">
        <v>1.2922</v>
      </c>
    </row>
    <row r="3934" spans="1:2" x14ac:dyDescent="0.3">
      <c r="A3934" s="3">
        <v>38455</v>
      </c>
      <c r="B3934">
        <v>1.2915000000000001</v>
      </c>
    </row>
    <row r="3935" spans="1:2" x14ac:dyDescent="0.3">
      <c r="A3935" s="3">
        <v>38456</v>
      </c>
      <c r="B3935">
        <v>1.2812000000000001</v>
      </c>
    </row>
    <row r="3936" spans="1:2" x14ac:dyDescent="0.3">
      <c r="A3936" s="3">
        <v>38457</v>
      </c>
      <c r="B3936">
        <v>1.2924</v>
      </c>
    </row>
    <row r="3937" spans="1:2" x14ac:dyDescent="0.3">
      <c r="A3937" s="3">
        <v>38460</v>
      </c>
      <c r="B3937">
        <v>1.3025</v>
      </c>
    </row>
    <row r="3938" spans="1:2" x14ac:dyDescent="0.3">
      <c r="A3938" s="3">
        <v>38461</v>
      </c>
      <c r="B3938">
        <v>1.3064</v>
      </c>
    </row>
    <row r="3939" spans="1:2" x14ac:dyDescent="0.3">
      <c r="A3939" s="3">
        <v>38462</v>
      </c>
      <c r="B3939">
        <v>1.3087</v>
      </c>
    </row>
    <row r="3940" spans="1:2" x14ac:dyDescent="0.3">
      <c r="A3940" s="3">
        <v>38463</v>
      </c>
      <c r="B3940">
        <v>1.3047</v>
      </c>
    </row>
    <row r="3941" spans="1:2" x14ac:dyDescent="0.3">
      <c r="A3941" s="3">
        <v>38464</v>
      </c>
      <c r="B3941">
        <v>1.3065</v>
      </c>
    </row>
    <row r="3942" spans="1:2" x14ac:dyDescent="0.3">
      <c r="A3942" s="3">
        <v>38467</v>
      </c>
      <c r="B3942">
        <v>1.3007</v>
      </c>
    </row>
    <row r="3943" spans="1:2" x14ac:dyDescent="0.3">
      <c r="A3943" s="3">
        <v>38468</v>
      </c>
      <c r="B3943">
        <v>1.2985</v>
      </c>
    </row>
    <row r="3944" spans="1:2" x14ac:dyDescent="0.3">
      <c r="A3944" s="3">
        <v>38469</v>
      </c>
      <c r="B3944">
        <v>1.2929999999999999</v>
      </c>
    </row>
    <row r="3945" spans="1:2" x14ac:dyDescent="0.3">
      <c r="A3945" s="3">
        <v>38470</v>
      </c>
      <c r="B3945">
        <v>1.2892999999999999</v>
      </c>
    </row>
    <row r="3946" spans="1:2" x14ac:dyDescent="0.3">
      <c r="A3946" s="3">
        <v>38471</v>
      </c>
      <c r="B3946">
        <v>1.2873000000000001</v>
      </c>
    </row>
    <row r="3947" spans="1:2" x14ac:dyDescent="0.3">
      <c r="A3947" s="3">
        <v>38474</v>
      </c>
      <c r="B3947">
        <v>1.2864</v>
      </c>
    </row>
    <row r="3948" spans="1:2" x14ac:dyDescent="0.3">
      <c r="A3948" s="3">
        <v>38475</v>
      </c>
      <c r="B3948">
        <v>1.2873000000000001</v>
      </c>
    </row>
    <row r="3949" spans="1:2" x14ac:dyDescent="0.3">
      <c r="A3949" s="3">
        <v>38476</v>
      </c>
      <c r="B3949">
        <v>1.2948</v>
      </c>
    </row>
    <row r="3950" spans="1:2" x14ac:dyDescent="0.3">
      <c r="A3950" s="3">
        <v>38477</v>
      </c>
      <c r="B3950">
        <v>1.2958000000000001</v>
      </c>
    </row>
    <row r="3951" spans="1:2" x14ac:dyDescent="0.3">
      <c r="A3951" s="3">
        <v>38478</v>
      </c>
      <c r="B3951">
        <v>1.2819</v>
      </c>
    </row>
    <row r="3952" spans="1:2" x14ac:dyDescent="0.3">
      <c r="A3952" s="3">
        <v>38481</v>
      </c>
      <c r="B3952">
        <v>1.2842</v>
      </c>
    </row>
    <row r="3953" spans="1:2" x14ac:dyDescent="0.3">
      <c r="A3953" s="3">
        <v>38482</v>
      </c>
      <c r="B3953">
        <v>1.288</v>
      </c>
    </row>
    <row r="3954" spans="1:2" x14ac:dyDescent="0.3">
      <c r="A3954" s="3">
        <v>38483</v>
      </c>
      <c r="B3954">
        <v>1.2814999999999999</v>
      </c>
    </row>
    <row r="3955" spans="1:2" x14ac:dyDescent="0.3">
      <c r="A3955" s="3">
        <v>38484</v>
      </c>
      <c r="B3955">
        <v>1.2696000000000001</v>
      </c>
    </row>
    <row r="3956" spans="1:2" x14ac:dyDescent="0.3">
      <c r="A3956" s="3">
        <v>38485</v>
      </c>
      <c r="B3956">
        <v>1.2633000000000001</v>
      </c>
    </row>
    <row r="3957" spans="1:2" x14ac:dyDescent="0.3">
      <c r="A3957" s="3">
        <v>38488</v>
      </c>
      <c r="B3957">
        <v>1.2642</v>
      </c>
    </row>
    <row r="3958" spans="1:2" x14ac:dyDescent="0.3">
      <c r="A3958" s="3">
        <v>38489</v>
      </c>
      <c r="B3958">
        <v>1.2606999999999999</v>
      </c>
    </row>
    <row r="3959" spans="1:2" x14ac:dyDescent="0.3">
      <c r="A3959" s="3">
        <v>38490</v>
      </c>
      <c r="B3959">
        <v>1.2679</v>
      </c>
    </row>
    <row r="3960" spans="1:2" x14ac:dyDescent="0.3">
      <c r="A3960" s="3">
        <v>38491</v>
      </c>
      <c r="B3960">
        <v>1.2644</v>
      </c>
    </row>
    <row r="3961" spans="1:2" x14ac:dyDescent="0.3">
      <c r="A3961" s="3">
        <v>38492</v>
      </c>
      <c r="B3961">
        <v>1.2559</v>
      </c>
    </row>
    <row r="3962" spans="1:2" x14ac:dyDescent="0.3">
      <c r="A3962" s="3">
        <v>38495</v>
      </c>
      <c r="B3962">
        <v>1.2578</v>
      </c>
    </row>
    <row r="3963" spans="1:2" x14ac:dyDescent="0.3">
      <c r="A3963" s="3">
        <v>38496</v>
      </c>
      <c r="B3963">
        <v>1.2585</v>
      </c>
    </row>
    <row r="3964" spans="1:2" x14ac:dyDescent="0.3">
      <c r="A3964" s="3">
        <v>38497</v>
      </c>
      <c r="B3964">
        <v>1.2601</v>
      </c>
    </row>
    <row r="3965" spans="1:2" x14ac:dyDescent="0.3">
      <c r="A3965" s="3">
        <v>38498</v>
      </c>
      <c r="B3965">
        <v>1.2511999999999999</v>
      </c>
    </row>
    <row r="3966" spans="1:2" x14ac:dyDescent="0.3">
      <c r="A3966" s="3">
        <v>38499</v>
      </c>
      <c r="B3966">
        <v>1.2585999999999999</v>
      </c>
    </row>
    <row r="3967" spans="1:2" x14ac:dyDescent="0.3">
      <c r="A3967" s="3">
        <v>38502</v>
      </c>
      <c r="B3967">
        <v>1.2476</v>
      </c>
    </row>
    <row r="3968" spans="1:2" x14ac:dyDescent="0.3">
      <c r="A3968" s="3">
        <v>38503</v>
      </c>
      <c r="B3968">
        <v>1.2303999999999999</v>
      </c>
    </row>
    <row r="3969" spans="1:2" x14ac:dyDescent="0.3">
      <c r="A3969" s="3">
        <v>38504</v>
      </c>
      <c r="B3969">
        <v>1.218</v>
      </c>
    </row>
    <row r="3970" spans="1:2" x14ac:dyDescent="0.3">
      <c r="A3970" s="3">
        <v>38505</v>
      </c>
      <c r="B3970">
        <v>1.2267000000000001</v>
      </c>
    </row>
    <row r="3971" spans="1:2" x14ac:dyDescent="0.3">
      <c r="A3971" s="3">
        <v>38506</v>
      </c>
      <c r="B3971">
        <v>1.2236</v>
      </c>
    </row>
    <row r="3972" spans="1:2" x14ac:dyDescent="0.3">
      <c r="A3972" s="3">
        <v>38509</v>
      </c>
      <c r="B3972">
        <v>1.2259</v>
      </c>
    </row>
    <row r="3973" spans="1:2" x14ac:dyDescent="0.3">
      <c r="A3973" s="3">
        <v>38510</v>
      </c>
      <c r="B3973">
        <v>1.2284999999999999</v>
      </c>
    </row>
    <row r="3974" spans="1:2" x14ac:dyDescent="0.3">
      <c r="A3974" s="3">
        <v>38511</v>
      </c>
      <c r="B3974">
        <v>1.2234</v>
      </c>
    </row>
    <row r="3975" spans="1:2" x14ac:dyDescent="0.3">
      <c r="A3975" s="3">
        <v>38512</v>
      </c>
      <c r="B3975">
        <v>1.2230000000000001</v>
      </c>
    </row>
    <row r="3976" spans="1:2" x14ac:dyDescent="0.3">
      <c r="A3976" s="3">
        <v>38513</v>
      </c>
      <c r="B3976">
        <v>1.2119</v>
      </c>
    </row>
    <row r="3977" spans="1:2" x14ac:dyDescent="0.3">
      <c r="A3977" s="3">
        <v>38516</v>
      </c>
      <c r="B3977">
        <v>1.2109000000000001</v>
      </c>
    </row>
    <row r="3978" spans="1:2" x14ac:dyDescent="0.3">
      <c r="A3978" s="3">
        <v>38517</v>
      </c>
      <c r="B3978">
        <v>1.2032</v>
      </c>
    </row>
    <row r="3979" spans="1:2" x14ac:dyDescent="0.3">
      <c r="A3979" s="3">
        <v>38518</v>
      </c>
      <c r="B3979">
        <v>1.2115</v>
      </c>
    </row>
    <row r="3980" spans="1:2" x14ac:dyDescent="0.3">
      <c r="A3980" s="3">
        <v>38519</v>
      </c>
      <c r="B3980">
        <v>1.2107999999999999</v>
      </c>
    </row>
    <row r="3981" spans="1:2" x14ac:dyDescent="0.3">
      <c r="A3981" s="3">
        <v>38520</v>
      </c>
      <c r="B3981">
        <v>1.2285999999999999</v>
      </c>
    </row>
    <row r="3982" spans="1:2" x14ac:dyDescent="0.3">
      <c r="A3982" s="3">
        <v>38523</v>
      </c>
      <c r="B3982">
        <v>1.2154</v>
      </c>
    </row>
    <row r="3983" spans="1:2" x14ac:dyDescent="0.3">
      <c r="A3983" s="3">
        <v>38524</v>
      </c>
      <c r="B3983">
        <v>1.2182999999999999</v>
      </c>
    </row>
    <row r="3984" spans="1:2" x14ac:dyDescent="0.3">
      <c r="A3984" s="3">
        <v>38525</v>
      </c>
      <c r="B3984">
        <v>1.2129000000000001</v>
      </c>
    </row>
    <row r="3985" spans="1:2" x14ac:dyDescent="0.3">
      <c r="A3985" s="3">
        <v>38526</v>
      </c>
      <c r="B3985">
        <v>1.2039</v>
      </c>
    </row>
    <row r="3986" spans="1:2" x14ac:dyDescent="0.3">
      <c r="A3986" s="3">
        <v>38527</v>
      </c>
      <c r="B3986">
        <v>1.2092000000000001</v>
      </c>
    </row>
    <row r="3987" spans="1:2" x14ac:dyDescent="0.3">
      <c r="A3987" s="3">
        <v>38530</v>
      </c>
      <c r="B3987">
        <v>1.2164999999999999</v>
      </c>
    </row>
    <row r="3988" spans="1:2" x14ac:dyDescent="0.3">
      <c r="A3988" s="3">
        <v>38531</v>
      </c>
      <c r="B3988">
        <v>1.2054</v>
      </c>
    </row>
    <row r="3989" spans="1:2" x14ac:dyDescent="0.3">
      <c r="A3989" s="3">
        <v>38532</v>
      </c>
      <c r="B3989">
        <v>1.2070000000000001</v>
      </c>
    </row>
    <row r="3990" spans="1:2" x14ac:dyDescent="0.3">
      <c r="A3990" s="3">
        <v>38533</v>
      </c>
      <c r="B3990">
        <v>1.2107999999999999</v>
      </c>
    </row>
    <row r="3991" spans="1:2" x14ac:dyDescent="0.3">
      <c r="A3991" s="3">
        <v>38534</v>
      </c>
      <c r="B3991">
        <v>1.1959</v>
      </c>
    </row>
    <row r="3992" spans="1:2" x14ac:dyDescent="0.3">
      <c r="A3992" s="3">
        <v>38537</v>
      </c>
      <c r="B3992">
        <v>1.1901999999999999</v>
      </c>
    </row>
    <row r="3993" spans="1:2" x14ac:dyDescent="0.3">
      <c r="A3993" s="3">
        <v>38538</v>
      </c>
      <c r="B3993">
        <v>1.1912</v>
      </c>
    </row>
    <row r="3994" spans="1:2" x14ac:dyDescent="0.3">
      <c r="A3994" s="3">
        <v>38539</v>
      </c>
      <c r="B3994">
        <v>1.1933</v>
      </c>
    </row>
    <row r="3995" spans="1:2" x14ac:dyDescent="0.3">
      <c r="A3995" s="3">
        <v>38540</v>
      </c>
      <c r="B3995">
        <v>1.1950000000000001</v>
      </c>
    </row>
    <row r="3996" spans="1:2" x14ac:dyDescent="0.3">
      <c r="A3996" s="3">
        <v>38541</v>
      </c>
      <c r="B3996">
        <v>1.1967000000000001</v>
      </c>
    </row>
    <row r="3997" spans="1:2" x14ac:dyDescent="0.3">
      <c r="A3997" s="3">
        <v>38544</v>
      </c>
      <c r="B3997">
        <v>1.2072000000000001</v>
      </c>
    </row>
    <row r="3998" spans="1:2" x14ac:dyDescent="0.3">
      <c r="A3998" s="3">
        <v>38545</v>
      </c>
      <c r="B3998">
        <v>1.2241</v>
      </c>
    </row>
    <row r="3999" spans="1:2" x14ac:dyDescent="0.3">
      <c r="A3999" s="3">
        <v>38546</v>
      </c>
      <c r="B3999">
        <v>1.2094</v>
      </c>
    </row>
    <row r="4000" spans="1:2" x14ac:dyDescent="0.3">
      <c r="A4000" s="3">
        <v>38547</v>
      </c>
      <c r="B4000">
        <v>1.2083999999999999</v>
      </c>
    </row>
    <row r="4001" spans="1:2" x14ac:dyDescent="0.3">
      <c r="A4001" s="3">
        <v>38548</v>
      </c>
      <c r="B4001">
        <v>1.2035</v>
      </c>
    </row>
    <row r="4002" spans="1:2" x14ac:dyDescent="0.3">
      <c r="A4002" s="3">
        <v>38551</v>
      </c>
      <c r="B4002">
        <v>1.2052</v>
      </c>
    </row>
    <row r="4003" spans="1:2" x14ac:dyDescent="0.3">
      <c r="A4003" s="3">
        <v>38552</v>
      </c>
      <c r="B4003">
        <v>1.2034</v>
      </c>
    </row>
    <row r="4004" spans="1:2" x14ac:dyDescent="0.3">
      <c r="A4004" s="3">
        <v>38553</v>
      </c>
      <c r="B4004">
        <v>1.2139</v>
      </c>
    </row>
    <row r="4005" spans="1:2" x14ac:dyDescent="0.3">
      <c r="A4005" s="3">
        <v>38554</v>
      </c>
      <c r="B4005">
        <v>1.2171000000000001</v>
      </c>
    </row>
    <row r="4006" spans="1:2" x14ac:dyDescent="0.3">
      <c r="A4006" s="3">
        <v>38555</v>
      </c>
      <c r="B4006">
        <v>1.2064999999999999</v>
      </c>
    </row>
    <row r="4007" spans="1:2" x14ac:dyDescent="0.3">
      <c r="A4007" s="3">
        <v>38558</v>
      </c>
      <c r="B4007">
        <v>1.206</v>
      </c>
    </row>
    <row r="4008" spans="1:2" x14ac:dyDescent="0.3">
      <c r="A4008" s="3">
        <v>38559</v>
      </c>
      <c r="B4008">
        <v>1.2015</v>
      </c>
    </row>
    <row r="4009" spans="1:2" x14ac:dyDescent="0.3">
      <c r="A4009" s="3">
        <v>38560</v>
      </c>
      <c r="B4009">
        <v>1.2068000000000001</v>
      </c>
    </row>
    <row r="4010" spans="1:2" x14ac:dyDescent="0.3">
      <c r="A4010" s="3">
        <v>38561</v>
      </c>
      <c r="B4010">
        <v>1.2139</v>
      </c>
    </row>
    <row r="4011" spans="1:2" x14ac:dyDescent="0.3">
      <c r="A4011" s="3">
        <v>38562</v>
      </c>
      <c r="B4011">
        <v>1.2122999999999999</v>
      </c>
    </row>
    <row r="4012" spans="1:2" x14ac:dyDescent="0.3">
      <c r="A4012" s="3">
        <v>38565</v>
      </c>
      <c r="B4012">
        <v>1.2181</v>
      </c>
    </row>
    <row r="4013" spans="1:2" x14ac:dyDescent="0.3">
      <c r="A4013" s="3">
        <v>38566</v>
      </c>
      <c r="B4013">
        <v>1.2191000000000001</v>
      </c>
    </row>
    <row r="4014" spans="1:2" x14ac:dyDescent="0.3">
      <c r="A4014" s="3">
        <v>38567</v>
      </c>
      <c r="B4014">
        <v>1.2337</v>
      </c>
    </row>
    <row r="4015" spans="1:2" x14ac:dyDescent="0.3">
      <c r="A4015" s="3">
        <v>38568</v>
      </c>
      <c r="B4015">
        <v>1.2383999999999999</v>
      </c>
    </row>
    <row r="4016" spans="1:2" x14ac:dyDescent="0.3">
      <c r="A4016" s="3">
        <v>38569</v>
      </c>
      <c r="B4016">
        <v>1.2359</v>
      </c>
    </row>
    <row r="4017" spans="1:2" x14ac:dyDescent="0.3">
      <c r="A4017" s="3">
        <v>38572</v>
      </c>
      <c r="B4017">
        <v>1.2351000000000001</v>
      </c>
    </row>
    <row r="4018" spans="1:2" x14ac:dyDescent="0.3">
      <c r="A4018" s="3">
        <v>38573</v>
      </c>
      <c r="B4018">
        <v>1.2370000000000001</v>
      </c>
    </row>
    <row r="4019" spans="1:2" x14ac:dyDescent="0.3">
      <c r="A4019" s="3">
        <v>38574</v>
      </c>
      <c r="B4019">
        <v>1.2382</v>
      </c>
    </row>
    <row r="4020" spans="1:2" x14ac:dyDescent="0.3">
      <c r="A4020" s="3">
        <v>38575</v>
      </c>
      <c r="B4020">
        <v>1.2471000000000001</v>
      </c>
    </row>
    <row r="4021" spans="1:2" x14ac:dyDescent="0.3">
      <c r="A4021" s="3">
        <v>38576</v>
      </c>
      <c r="B4021">
        <v>1.2441</v>
      </c>
    </row>
    <row r="4022" spans="1:2" x14ac:dyDescent="0.3">
      <c r="A4022" s="3">
        <v>38579</v>
      </c>
      <c r="B4022">
        <v>1.2368000000000001</v>
      </c>
    </row>
    <row r="4023" spans="1:2" x14ac:dyDescent="0.3">
      <c r="A4023" s="3">
        <v>38580</v>
      </c>
      <c r="B4023">
        <v>1.2363999999999999</v>
      </c>
    </row>
    <row r="4024" spans="1:2" x14ac:dyDescent="0.3">
      <c r="A4024" s="3">
        <v>38581</v>
      </c>
      <c r="B4024">
        <v>1.2271000000000001</v>
      </c>
    </row>
    <row r="4025" spans="1:2" x14ac:dyDescent="0.3">
      <c r="A4025" s="3">
        <v>38582</v>
      </c>
      <c r="B4025">
        <v>1.2175</v>
      </c>
    </row>
    <row r="4026" spans="1:2" x14ac:dyDescent="0.3">
      <c r="A4026" s="3">
        <v>38583</v>
      </c>
      <c r="B4026">
        <v>1.2153</v>
      </c>
    </row>
    <row r="4027" spans="1:2" x14ac:dyDescent="0.3">
      <c r="A4027" s="3">
        <v>38586</v>
      </c>
      <c r="B4027">
        <v>1.2229000000000001</v>
      </c>
    </row>
    <row r="4028" spans="1:2" x14ac:dyDescent="0.3">
      <c r="A4028" s="3">
        <v>38587</v>
      </c>
      <c r="B4028">
        <v>1.2236</v>
      </c>
    </row>
    <row r="4029" spans="1:2" x14ac:dyDescent="0.3">
      <c r="A4029" s="3">
        <v>38588</v>
      </c>
      <c r="B4029">
        <v>1.2272000000000001</v>
      </c>
    </row>
    <row r="4030" spans="1:2" x14ac:dyDescent="0.3">
      <c r="A4030" s="3">
        <v>38589</v>
      </c>
      <c r="B4030">
        <v>1.2301</v>
      </c>
    </row>
    <row r="4031" spans="1:2" x14ac:dyDescent="0.3">
      <c r="A4031" s="3">
        <v>38590</v>
      </c>
      <c r="B4031">
        <v>1.2288999999999999</v>
      </c>
    </row>
    <row r="4032" spans="1:2" x14ac:dyDescent="0.3">
      <c r="A4032" s="3">
        <v>38593</v>
      </c>
      <c r="B4032">
        <v>1.2235</v>
      </c>
    </row>
    <row r="4033" spans="1:2" x14ac:dyDescent="0.3">
      <c r="A4033" s="3">
        <v>38594</v>
      </c>
      <c r="B4033">
        <v>1.2221</v>
      </c>
    </row>
    <row r="4034" spans="1:2" x14ac:dyDescent="0.3">
      <c r="A4034" s="3">
        <v>38595</v>
      </c>
      <c r="B4034">
        <v>1.2345999999999999</v>
      </c>
    </row>
    <row r="4035" spans="1:2" x14ac:dyDescent="0.3">
      <c r="A4035" s="3">
        <v>38596</v>
      </c>
      <c r="B4035">
        <v>1.2502</v>
      </c>
    </row>
    <row r="4036" spans="1:2" x14ac:dyDescent="0.3">
      <c r="A4036" s="3">
        <v>38597</v>
      </c>
      <c r="B4036">
        <v>1.2530999999999999</v>
      </c>
    </row>
    <row r="4037" spans="1:2" x14ac:dyDescent="0.3">
      <c r="A4037" s="3">
        <v>38600</v>
      </c>
      <c r="B4037">
        <v>1.2542</v>
      </c>
    </row>
    <row r="4038" spans="1:2" x14ac:dyDescent="0.3">
      <c r="A4038" s="3">
        <v>38601</v>
      </c>
      <c r="B4038">
        <v>1.2464999999999999</v>
      </c>
    </row>
    <row r="4039" spans="1:2" x14ac:dyDescent="0.3">
      <c r="A4039" s="3">
        <v>38602</v>
      </c>
      <c r="B4039">
        <v>1.2417</v>
      </c>
    </row>
    <row r="4040" spans="1:2" x14ac:dyDescent="0.3">
      <c r="A4040" s="3">
        <v>38603</v>
      </c>
      <c r="B4040">
        <v>1.2399</v>
      </c>
    </row>
    <row r="4041" spans="1:2" x14ac:dyDescent="0.3">
      <c r="A4041" s="3">
        <v>38604</v>
      </c>
      <c r="B4041">
        <v>1.2410000000000001</v>
      </c>
    </row>
    <row r="4042" spans="1:2" x14ac:dyDescent="0.3">
      <c r="A4042" s="3">
        <v>38607</v>
      </c>
      <c r="B4042">
        <v>1.2285999999999999</v>
      </c>
    </row>
    <row r="4043" spans="1:2" x14ac:dyDescent="0.3">
      <c r="A4043" s="3">
        <v>38608</v>
      </c>
      <c r="B4043">
        <v>1.2267000000000001</v>
      </c>
    </row>
    <row r="4044" spans="1:2" x14ac:dyDescent="0.3">
      <c r="A4044" s="3">
        <v>38609</v>
      </c>
      <c r="B4044">
        <v>1.2285999999999999</v>
      </c>
    </row>
    <row r="4045" spans="1:2" x14ac:dyDescent="0.3">
      <c r="A4045" s="3">
        <v>38610</v>
      </c>
      <c r="B4045">
        <v>1.2223999999999999</v>
      </c>
    </row>
    <row r="4046" spans="1:2" x14ac:dyDescent="0.3">
      <c r="A4046" s="3">
        <v>38611</v>
      </c>
      <c r="B4046">
        <v>1.2237</v>
      </c>
    </row>
    <row r="4047" spans="1:2" x14ac:dyDescent="0.3">
      <c r="A4047" s="3">
        <v>38614</v>
      </c>
      <c r="B4047">
        <v>1.2141999999999999</v>
      </c>
    </row>
    <row r="4048" spans="1:2" x14ac:dyDescent="0.3">
      <c r="A4048" s="3">
        <v>38615</v>
      </c>
      <c r="B4048">
        <v>1.2115</v>
      </c>
    </row>
    <row r="4049" spans="1:2" x14ac:dyDescent="0.3">
      <c r="A4049" s="3">
        <v>38616</v>
      </c>
      <c r="B4049">
        <v>1.2214</v>
      </c>
    </row>
    <row r="4050" spans="1:2" x14ac:dyDescent="0.3">
      <c r="A4050" s="3">
        <v>38617</v>
      </c>
      <c r="B4050">
        <v>1.2155</v>
      </c>
    </row>
    <row r="4051" spans="1:2" x14ac:dyDescent="0.3">
      <c r="A4051" s="3">
        <v>38618</v>
      </c>
      <c r="B4051">
        <v>1.204</v>
      </c>
    </row>
    <row r="4052" spans="1:2" x14ac:dyDescent="0.3">
      <c r="A4052" s="3">
        <v>38621</v>
      </c>
      <c r="B4052">
        <v>1.2072000000000001</v>
      </c>
    </row>
    <row r="4053" spans="1:2" x14ac:dyDescent="0.3">
      <c r="A4053" s="3">
        <v>38622</v>
      </c>
      <c r="B4053">
        <v>1.2014</v>
      </c>
    </row>
    <row r="4054" spans="1:2" x14ac:dyDescent="0.3">
      <c r="A4054" s="3">
        <v>38623</v>
      </c>
      <c r="B4054">
        <v>1.2036</v>
      </c>
    </row>
    <row r="4055" spans="1:2" x14ac:dyDescent="0.3">
      <c r="A4055" s="3">
        <v>38624</v>
      </c>
      <c r="B4055">
        <v>1.2032</v>
      </c>
    </row>
    <row r="4056" spans="1:2" x14ac:dyDescent="0.3">
      <c r="A4056" s="3">
        <v>38625</v>
      </c>
      <c r="B4056">
        <v>1.2025999999999999</v>
      </c>
    </row>
    <row r="4057" spans="1:2" x14ac:dyDescent="0.3">
      <c r="A4057" s="3">
        <v>38628</v>
      </c>
      <c r="B4057">
        <v>1.1918</v>
      </c>
    </row>
    <row r="4058" spans="1:2" x14ac:dyDescent="0.3">
      <c r="A4058" s="3">
        <v>38629</v>
      </c>
      <c r="B4058">
        <v>1.1918</v>
      </c>
    </row>
    <row r="4059" spans="1:2" x14ac:dyDescent="0.3">
      <c r="A4059" s="3">
        <v>38630</v>
      </c>
      <c r="B4059">
        <v>1.1975</v>
      </c>
    </row>
    <row r="4060" spans="1:2" x14ac:dyDescent="0.3">
      <c r="A4060" s="3">
        <v>38631</v>
      </c>
      <c r="B4060">
        <v>1.2179</v>
      </c>
    </row>
    <row r="4061" spans="1:2" x14ac:dyDescent="0.3">
      <c r="A4061" s="3">
        <v>38632</v>
      </c>
      <c r="B4061">
        <v>1.2130000000000001</v>
      </c>
    </row>
    <row r="4062" spans="1:2" x14ac:dyDescent="0.3">
      <c r="A4062" s="3">
        <v>38635</v>
      </c>
      <c r="B4062">
        <v>1.2065999999999999</v>
      </c>
    </row>
    <row r="4063" spans="1:2" x14ac:dyDescent="0.3">
      <c r="A4063" s="3">
        <v>38636</v>
      </c>
      <c r="B4063">
        <v>1.1993</v>
      </c>
    </row>
    <row r="4064" spans="1:2" x14ac:dyDescent="0.3">
      <c r="A4064" s="3">
        <v>38637</v>
      </c>
      <c r="B4064">
        <v>1.2023999999999999</v>
      </c>
    </row>
    <row r="4065" spans="1:2" x14ac:dyDescent="0.3">
      <c r="A4065" s="3">
        <v>38638</v>
      </c>
      <c r="B4065">
        <v>1.2025999999999999</v>
      </c>
    </row>
    <row r="4066" spans="1:2" x14ac:dyDescent="0.3">
      <c r="A4066" s="3">
        <v>38639</v>
      </c>
      <c r="B4066">
        <v>1.2075</v>
      </c>
    </row>
    <row r="4067" spans="1:2" x14ac:dyDescent="0.3">
      <c r="A4067" s="3">
        <v>38642</v>
      </c>
      <c r="B4067">
        <v>1.2025000000000001</v>
      </c>
    </row>
    <row r="4068" spans="1:2" x14ac:dyDescent="0.3">
      <c r="A4068" s="3">
        <v>38643</v>
      </c>
      <c r="B4068">
        <v>1.1959</v>
      </c>
    </row>
    <row r="4069" spans="1:2" x14ac:dyDescent="0.3">
      <c r="A4069" s="3">
        <v>38644</v>
      </c>
      <c r="B4069">
        <v>1.1992</v>
      </c>
    </row>
    <row r="4070" spans="1:2" x14ac:dyDescent="0.3">
      <c r="A4070" s="3">
        <v>38645</v>
      </c>
      <c r="B4070">
        <v>1.2022999999999999</v>
      </c>
    </row>
    <row r="4071" spans="1:2" x14ac:dyDescent="0.3">
      <c r="A4071" s="3">
        <v>38646</v>
      </c>
      <c r="B4071">
        <v>1.1954</v>
      </c>
    </row>
    <row r="4072" spans="1:2" x14ac:dyDescent="0.3">
      <c r="A4072" s="3">
        <v>38649</v>
      </c>
      <c r="B4072">
        <v>1.1985999999999999</v>
      </c>
    </row>
    <row r="4073" spans="1:2" x14ac:dyDescent="0.3">
      <c r="A4073" s="3">
        <v>38650</v>
      </c>
      <c r="B4073">
        <v>1.2105999999999999</v>
      </c>
    </row>
    <row r="4074" spans="1:2" x14ac:dyDescent="0.3">
      <c r="A4074" s="3">
        <v>38651</v>
      </c>
      <c r="B4074">
        <v>1.2069000000000001</v>
      </c>
    </row>
    <row r="4075" spans="1:2" x14ac:dyDescent="0.3">
      <c r="A4075" s="3">
        <v>38652</v>
      </c>
      <c r="B4075">
        <v>1.2141</v>
      </c>
    </row>
    <row r="4076" spans="1:2" x14ac:dyDescent="0.3">
      <c r="A4076" s="3">
        <v>38653</v>
      </c>
      <c r="B4076">
        <v>1.2069000000000001</v>
      </c>
    </row>
    <row r="4077" spans="1:2" x14ac:dyDescent="0.3">
      <c r="A4077" s="3">
        <v>38656</v>
      </c>
      <c r="B4077">
        <v>1.1992</v>
      </c>
    </row>
    <row r="4078" spans="1:2" x14ac:dyDescent="0.3">
      <c r="A4078" s="3">
        <v>38657</v>
      </c>
      <c r="B4078">
        <v>1.2019</v>
      </c>
    </row>
    <row r="4079" spans="1:2" x14ac:dyDescent="0.3">
      <c r="A4079" s="3">
        <v>38658</v>
      </c>
      <c r="B4079">
        <v>1.2073</v>
      </c>
    </row>
    <row r="4080" spans="1:2" x14ac:dyDescent="0.3">
      <c r="A4080" s="3">
        <v>38659</v>
      </c>
      <c r="B4080">
        <v>1.1945000000000001</v>
      </c>
    </row>
    <row r="4081" spans="1:2" x14ac:dyDescent="0.3">
      <c r="A4081" s="3">
        <v>38660</v>
      </c>
      <c r="B4081">
        <v>1.1813</v>
      </c>
    </row>
    <row r="4082" spans="1:2" x14ac:dyDescent="0.3">
      <c r="A4082" s="3">
        <v>38663</v>
      </c>
      <c r="B4082">
        <v>1.1804999999999999</v>
      </c>
    </row>
    <row r="4083" spans="1:2" x14ac:dyDescent="0.3">
      <c r="A4083" s="3">
        <v>38664</v>
      </c>
      <c r="B4083">
        <v>1.1781999999999999</v>
      </c>
    </row>
    <row r="4084" spans="1:2" x14ac:dyDescent="0.3">
      <c r="A4084" s="3">
        <v>38665</v>
      </c>
      <c r="B4084">
        <v>1.1764999999999999</v>
      </c>
    </row>
    <row r="4085" spans="1:2" x14ac:dyDescent="0.3">
      <c r="A4085" s="3">
        <v>38666</v>
      </c>
      <c r="B4085">
        <v>1.1687000000000001</v>
      </c>
    </row>
    <row r="4086" spans="1:2" x14ac:dyDescent="0.3">
      <c r="A4086" s="3">
        <v>38667</v>
      </c>
      <c r="B4086">
        <v>1.1734</v>
      </c>
    </row>
    <row r="4087" spans="1:2" x14ac:dyDescent="0.3">
      <c r="A4087" s="3">
        <v>38670</v>
      </c>
      <c r="B4087">
        <v>1.1689000000000001</v>
      </c>
    </row>
    <row r="4088" spans="1:2" x14ac:dyDescent="0.3">
      <c r="A4088" s="3">
        <v>38671</v>
      </c>
      <c r="B4088">
        <v>1.1718999999999999</v>
      </c>
    </row>
    <row r="4089" spans="1:2" x14ac:dyDescent="0.3">
      <c r="A4089" s="3">
        <v>38672</v>
      </c>
      <c r="B4089">
        <v>1.167</v>
      </c>
    </row>
    <row r="4090" spans="1:2" x14ac:dyDescent="0.3">
      <c r="A4090" s="3">
        <v>38673</v>
      </c>
      <c r="B4090">
        <v>1.175</v>
      </c>
    </row>
    <row r="4091" spans="1:2" x14ac:dyDescent="0.3">
      <c r="A4091" s="3">
        <v>38674</v>
      </c>
      <c r="B4091">
        <v>1.1775</v>
      </c>
    </row>
    <row r="4092" spans="1:2" x14ac:dyDescent="0.3">
      <c r="A4092" s="3">
        <v>38677</v>
      </c>
      <c r="B4092">
        <v>1.1724999999999999</v>
      </c>
    </row>
    <row r="4093" spans="1:2" x14ac:dyDescent="0.3">
      <c r="A4093" s="3">
        <v>38678</v>
      </c>
      <c r="B4093">
        <v>1.1814</v>
      </c>
    </row>
    <row r="4094" spans="1:2" x14ac:dyDescent="0.3">
      <c r="A4094" s="3">
        <v>38679</v>
      </c>
      <c r="B4094">
        <v>1.1822999999999999</v>
      </c>
    </row>
    <row r="4095" spans="1:2" x14ac:dyDescent="0.3">
      <c r="A4095" s="3">
        <v>38680</v>
      </c>
      <c r="B4095">
        <v>1.1789000000000001</v>
      </c>
    </row>
    <row r="4096" spans="1:2" x14ac:dyDescent="0.3">
      <c r="A4096" s="3">
        <v>38681</v>
      </c>
      <c r="B4096">
        <v>1.1724999999999999</v>
      </c>
    </row>
    <row r="4097" spans="1:2" x14ac:dyDescent="0.3">
      <c r="A4097" s="3">
        <v>38684</v>
      </c>
      <c r="B4097">
        <v>1.1850000000000001</v>
      </c>
    </row>
    <row r="4098" spans="1:2" x14ac:dyDescent="0.3">
      <c r="A4098" s="3">
        <v>38685</v>
      </c>
      <c r="B4098">
        <v>1.1778999999999999</v>
      </c>
    </row>
    <row r="4099" spans="1:2" x14ac:dyDescent="0.3">
      <c r="A4099" s="3">
        <v>38686</v>
      </c>
      <c r="B4099">
        <v>1.1788000000000001</v>
      </c>
    </row>
    <row r="4100" spans="1:2" x14ac:dyDescent="0.3">
      <c r="A4100" s="3">
        <v>38687</v>
      </c>
      <c r="B4100">
        <v>1.1737</v>
      </c>
    </row>
    <row r="4101" spans="1:2" x14ac:dyDescent="0.3">
      <c r="A4101" s="3">
        <v>38688</v>
      </c>
      <c r="B4101">
        <v>1.1718</v>
      </c>
    </row>
    <row r="4102" spans="1:2" x14ac:dyDescent="0.3">
      <c r="A4102" s="3">
        <v>38691</v>
      </c>
      <c r="B4102">
        <v>1.1788000000000001</v>
      </c>
    </row>
    <row r="4103" spans="1:2" x14ac:dyDescent="0.3">
      <c r="A4103" s="3">
        <v>38692</v>
      </c>
      <c r="B4103">
        <v>1.1779999999999999</v>
      </c>
    </row>
    <row r="4104" spans="1:2" x14ac:dyDescent="0.3">
      <c r="A4104" s="3">
        <v>38693</v>
      </c>
      <c r="B4104">
        <v>1.1724999999999999</v>
      </c>
    </row>
    <row r="4105" spans="1:2" x14ac:dyDescent="0.3">
      <c r="A4105" s="3">
        <v>38694</v>
      </c>
      <c r="B4105">
        <v>1.1818</v>
      </c>
    </row>
    <row r="4106" spans="1:2" x14ac:dyDescent="0.3">
      <c r="A4106" s="3">
        <v>38695</v>
      </c>
      <c r="B4106">
        <v>1.1812</v>
      </c>
    </row>
    <row r="4107" spans="1:2" x14ac:dyDescent="0.3">
      <c r="A4107" s="3">
        <v>38698</v>
      </c>
      <c r="B4107">
        <v>1.1954</v>
      </c>
    </row>
    <row r="4108" spans="1:2" x14ac:dyDescent="0.3">
      <c r="A4108" s="3">
        <v>38699</v>
      </c>
      <c r="B4108">
        <v>1.1945000000000001</v>
      </c>
    </row>
    <row r="4109" spans="1:2" x14ac:dyDescent="0.3">
      <c r="A4109" s="3">
        <v>38700</v>
      </c>
      <c r="B4109">
        <v>1.2</v>
      </c>
    </row>
    <row r="4110" spans="1:2" x14ac:dyDescent="0.3">
      <c r="A4110" s="3">
        <v>38701</v>
      </c>
      <c r="B4110">
        <v>1.1979</v>
      </c>
    </row>
    <row r="4111" spans="1:2" x14ac:dyDescent="0.3">
      <c r="A4111" s="3">
        <v>38702</v>
      </c>
      <c r="B4111">
        <v>1.2013</v>
      </c>
    </row>
    <row r="4112" spans="1:2" x14ac:dyDescent="0.3">
      <c r="A4112" s="3">
        <v>38705</v>
      </c>
      <c r="B4112">
        <v>1.2006999999999999</v>
      </c>
    </row>
    <row r="4113" spans="1:2" x14ac:dyDescent="0.3">
      <c r="A4113" s="3">
        <v>38706</v>
      </c>
      <c r="B4113">
        <v>1.1859</v>
      </c>
    </row>
    <row r="4114" spans="1:2" x14ac:dyDescent="0.3">
      <c r="A4114" s="3">
        <v>38707</v>
      </c>
      <c r="B4114">
        <v>1.1837</v>
      </c>
    </row>
    <row r="4115" spans="1:2" x14ac:dyDescent="0.3">
      <c r="A4115" s="3">
        <v>38708</v>
      </c>
      <c r="B4115">
        <v>1.1868000000000001</v>
      </c>
    </row>
    <row r="4116" spans="1:2" x14ac:dyDescent="0.3">
      <c r="A4116" s="3">
        <v>38709</v>
      </c>
      <c r="B4116">
        <v>1.1869000000000001</v>
      </c>
    </row>
    <row r="4117" spans="1:2" x14ac:dyDescent="0.3">
      <c r="A4117" s="3">
        <v>38712</v>
      </c>
      <c r="B4117">
        <v>1.1844999999999999</v>
      </c>
    </row>
    <row r="4118" spans="1:2" x14ac:dyDescent="0.3">
      <c r="A4118" s="3">
        <v>38713</v>
      </c>
      <c r="B4118">
        <v>1.1827000000000001</v>
      </c>
    </row>
    <row r="4119" spans="1:2" x14ac:dyDescent="0.3">
      <c r="A4119" s="3">
        <v>38714</v>
      </c>
      <c r="B4119">
        <v>1.1833</v>
      </c>
    </row>
    <row r="4120" spans="1:2" x14ac:dyDescent="0.3">
      <c r="A4120" s="3">
        <v>38715</v>
      </c>
      <c r="B4120">
        <v>1.1839999999999999</v>
      </c>
    </row>
    <row r="4121" spans="1:2" x14ac:dyDescent="0.3">
      <c r="A4121" s="3">
        <v>38716</v>
      </c>
      <c r="B4121">
        <v>1.1849000000000001</v>
      </c>
    </row>
    <row r="4122" spans="1:2" x14ac:dyDescent="0.3">
      <c r="A4122" s="3">
        <v>38719</v>
      </c>
      <c r="B4122">
        <v>1.1820999999999999</v>
      </c>
    </row>
    <row r="4123" spans="1:2" x14ac:dyDescent="0.3">
      <c r="A4123" s="3">
        <v>38720</v>
      </c>
      <c r="B4123">
        <v>1.2019</v>
      </c>
    </row>
    <row r="4124" spans="1:2" x14ac:dyDescent="0.3">
      <c r="A4124" s="3">
        <v>38721</v>
      </c>
      <c r="B4124">
        <v>1.2119</v>
      </c>
    </row>
    <row r="4125" spans="1:2" x14ac:dyDescent="0.3">
      <c r="A4125" s="3">
        <v>38722</v>
      </c>
      <c r="B4125">
        <v>1.2110000000000001</v>
      </c>
    </row>
    <row r="4126" spans="1:2" x14ac:dyDescent="0.3">
      <c r="A4126" s="3">
        <v>38723</v>
      </c>
      <c r="B4126">
        <v>1.2151000000000001</v>
      </c>
    </row>
    <row r="4127" spans="1:2" x14ac:dyDescent="0.3">
      <c r="A4127" s="3">
        <v>38726</v>
      </c>
      <c r="B4127">
        <v>1.2088000000000001</v>
      </c>
    </row>
    <row r="4128" spans="1:2" x14ac:dyDescent="0.3">
      <c r="A4128" s="3">
        <v>38727</v>
      </c>
      <c r="B4128">
        <v>1.2064999999999999</v>
      </c>
    </row>
    <row r="4129" spans="1:2" x14ac:dyDescent="0.3">
      <c r="A4129" s="3">
        <v>38728</v>
      </c>
      <c r="B4129">
        <v>1.2128000000000001</v>
      </c>
    </row>
    <row r="4130" spans="1:2" x14ac:dyDescent="0.3">
      <c r="A4130" s="3">
        <v>38729</v>
      </c>
      <c r="B4130">
        <v>1.2036</v>
      </c>
    </row>
    <row r="4131" spans="1:2" x14ac:dyDescent="0.3">
      <c r="A4131" s="3">
        <v>38730</v>
      </c>
      <c r="B4131">
        <v>1.2141999999999999</v>
      </c>
    </row>
    <row r="4132" spans="1:2" x14ac:dyDescent="0.3">
      <c r="A4132" s="3">
        <v>38733</v>
      </c>
      <c r="B4132">
        <v>1.2126999999999999</v>
      </c>
    </row>
    <row r="4133" spans="1:2" x14ac:dyDescent="0.3">
      <c r="A4133" s="3">
        <v>38734</v>
      </c>
      <c r="B4133">
        <v>1.2105999999999999</v>
      </c>
    </row>
    <row r="4134" spans="1:2" x14ac:dyDescent="0.3">
      <c r="A4134" s="3">
        <v>38735</v>
      </c>
      <c r="B4134">
        <v>1.2113</v>
      </c>
    </row>
    <row r="4135" spans="1:2" x14ac:dyDescent="0.3">
      <c r="A4135" s="3">
        <v>38736</v>
      </c>
      <c r="B4135">
        <v>1.2097</v>
      </c>
    </row>
    <row r="4136" spans="1:2" x14ac:dyDescent="0.3">
      <c r="A4136" s="3">
        <v>38737</v>
      </c>
      <c r="B4136">
        <v>1.2135</v>
      </c>
    </row>
    <row r="4137" spans="1:2" x14ac:dyDescent="0.3">
      <c r="A4137" s="3">
        <v>38740</v>
      </c>
      <c r="B4137">
        <v>1.2306999999999999</v>
      </c>
    </row>
    <row r="4138" spans="1:2" x14ac:dyDescent="0.3">
      <c r="A4138" s="3">
        <v>38741</v>
      </c>
      <c r="B4138">
        <v>1.228</v>
      </c>
    </row>
    <row r="4139" spans="1:2" x14ac:dyDescent="0.3">
      <c r="A4139" s="3">
        <v>38742</v>
      </c>
      <c r="B4139">
        <v>1.2241</v>
      </c>
    </row>
    <row r="4140" spans="1:2" x14ac:dyDescent="0.3">
      <c r="A4140" s="3">
        <v>38743</v>
      </c>
      <c r="B4140">
        <v>1.2206999999999999</v>
      </c>
    </row>
    <row r="4141" spans="1:2" x14ac:dyDescent="0.3">
      <c r="A4141" s="3">
        <v>38744</v>
      </c>
      <c r="B4141">
        <v>1.2094</v>
      </c>
    </row>
    <row r="4142" spans="1:2" x14ac:dyDescent="0.3">
      <c r="A4142" s="3">
        <v>38747</v>
      </c>
      <c r="B4142">
        <v>1.2090000000000001</v>
      </c>
    </row>
    <row r="4143" spans="1:2" x14ac:dyDescent="0.3">
      <c r="A4143" s="3">
        <v>38748</v>
      </c>
      <c r="B4143">
        <v>1.2156</v>
      </c>
    </row>
    <row r="4144" spans="1:2" x14ac:dyDescent="0.3">
      <c r="A4144" s="3">
        <v>38749</v>
      </c>
      <c r="B4144">
        <v>1.2064999999999999</v>
      </c>
    </row>
    <row r="4145" spans="1:2" x14ac:dyDescent="0.3">
      <c r="A4145" s="3">
        <v>38750</v>
      </c>
      <c r="B4145">
        <v>1.2091000000000001</v>
      </c>
    </row>
    <row r="4146" spans="1:2" x14ac:dyDescent="0.3">
      <c r="A4146" s="3">
        <v>38751</v>
      </c>
      <c r="B4146">
        <v>1.2023999999999999</v>
      </c>
    </row>
    <row r="4147" spans="1:2" x14ac:dyDescent="0.3">
      <c r="A4147" s="3">
        <v>38754</v>
      </c>
      <c r="B4147">
        <v>1.1967000000000001</v>
      </c>
    </row>
    <row r="4148" spans="1:2" x14ac:dyDescent="0.3">
      <c r="A4148" s="3">
        <v>38755</v>
      </c>
      <c r="B4148">
        <v>1.1980999999999999</v>
      </c>
    </row>
    <row r="4149" spans="1:2" x14ac:dyDescent="0.3">
      <c r="A4149" s="3">
        <v>38756</v>
      </c>
      <c r="B4149">
        <v>1.1960999999999999</v>
      </c>
    </row>
    <row r="4150" spans="1:2" x14ac:dyDescent="0.3">
      <c r="A4150" s="3">
        <v>38757</v>
      </c>
      <c r="B4150">
        <v>1.198</v>
      </c>
    </row>
    <row r="4151" spans="1:2" x14ac:dyDescent="0.3">
      <c r="A4151" s="3">
        <v>38758</v>
      </c>
      <c r="B4151">
        <v>1.1903999999999999</v>
      </c>
    </row>
    <row r="4152" spans="1:2" x14ac:dyDescent="0.3">
      <c r="A4152" s="3">
        <v>38761</v>
      </c>
      <c r="B4152">
        <v>1.1897</v>
      </c>
    </row>
    <row r="4153" spans="1:2" x14ac:dyDescent="0.3">
      <c r="A4153" s="3">
        <v>38762</v>
      </c>
      <c r="B4153">
        <v>1.1916</v>
      </c>
    </row>
    <row r="4154" spans="1:2" x14ac:dyDescent="0.3">
      <c r="A4154" s="3">
        <v>38763</v>
      </c>
      <c r="B4154">
        <v>1.1889000000000001</v>
      </c>
    </row>
    <row r="4155" spans="1:2" x14ac:dyDescent="0.3">
      <c r="A4155" s="3">
        <v>38764</v>
      </c>
      <c r="B4155">
        <v>1.1905999999999999</v>
      </c>
    </row>
    <row r="4156" spans="1:2" x14ac:dyDescent="0.3">
      <c r="A4156" s="3">
        <v>38765</v>
      </c>
      <c r="B4156">
        <v>1.194</v>
      </c>
    </row>
    <row r="4157" spans="1:2" x14ac:dyDescent="0.3">
      <c r="A4157" s="3">
        <v>38768</v>
      </c>
      <c r="B4157">
        <v>1.1936</v>
      </c>
    </row>
    <row r="4158" spans="1:2" x14ac:dyDescent="0.3">
      <c r="A4158" s="3">
        <v>38769</v>
      </c>
      <c r="B4158">
        <v>1.1911</v>
      </c>
    </row>
    <row r="4159" spans="1:2" x14ac:dyDescent="0.3">
      <c r="A4159" s="3">
        <v>38770</v>
      </c>
      <c r="B4159">
        <v>1.1914</v>
      </c>
    </row>
    <row r="4160" spans="1:2" x14ac:dyDescent="0.3">
      <c r="A4160" s="3">
        <v>38771</v>
      </c>
      <c r="B4160">
        <v>1.1918</v>
      </c>
    </row>
    <row r="4161" spans="1:2" x14ac:dyDescent="0.3">
      <c r="A4161" s="3">
        <v>38772</v>
      </c>
      <c r="B4161">
        <v>1.1876</v>
      </c>
    </row>
    <row r="4162" spans="1:2" x14ac:dyDescent="0.3">
      <c r="A4162" s="3">
        <v>38775</v>
      </c>
      <c r="B4162">
        <v>1.1847000000000001</v>
      </c>
    </row>
    <row r="4163" spans="1:2" x14ac:dyDescent="0.3">
      <c r="A4163" s="3">
        <v>38776</v>
      </c>
      <c r="B4163">
        <v>1.1920999999999999</v>
      </c>
    </row>
    <row r="4164" spans="1:2" x14ac:dyDescent="0.3">
      <c r="A4164" s="3">
        <v>38777</v>
      </c>
      <c r="B4164">
        <v>1.1922999999999999</v>
      </c>
    </row>
    <row r="4165" spans="1:2" x14ac:dyDescent="0.3">
      <c r="A4165" s="3">
        <v>38778</v>
      </c>
      <c r="B4165">
        <v>1.2039</v>
      </c>
    </row>
    <row r="4166" spans="1:2" x14ac:dyDescent="0.3">
      <c r="A4166" s="3">
        <v>38779</v>
      </c>
      <c r="B4166">
        <v>1.2044999999999999</v>
      </c>
    </row>
    <row r="4167" spans="1:2" x14ac:dyDescent="0.3">
      <c r="A4167" s="3">
        <v>38782</v>
      </c>
      <c r="B4167">
        <v>1.2017</v>
      </c>
    </row>
    <row r="4168" spans="1:2" x14ac:dyDescent="0.3">
      <c r="A4168" s="3">
        <v>38783</v>
      </c>
      <c r="B4168">
        <v>1.1888000000000001</v>
      </c>
    </row>
    <row r="4169" spans="1:2" x14ac:dyDescent="0.3">
      <c r="A4169" s="3">
        <v>38784</v>
      </c>
      <c r="B4169">
        <v>1.1924999999999999</v>
      </c>
    </row>
    <row r="4170" spans="1:2" x14ac:dyDescent="0.3">
      <c r="A4170" s="3">
        <v>38785</v>
      </c>
      <c r="B4170">
        <v>1.1910000000000001</v>
      </c>
    </row>
    <row r="4171" spans="1:2" x14ac:dyDescent="0.3">
      <c r="A4171" s="3">
        <v>38786</v>
      </c>
      <c r="B4171">
        <v>1.1910000000000001</v>
      </c>
    </row>
    <row r="4172" spans="1:2" x14ac:dyDescent="0.3">
      <c r="A4172" s="3">
        <v>38789</v>
      </c>
      <c r="B4172">
        <v>1.1963999999999999</v>
      </c>
    </row>
    <row r="4173" spans="1:2" x14ac:dyDescent="0.3">
      <c r="A4173" s="3">
        <v>38790</v>
      </c>
      <c r="B4173">
        <v>1.2013</v>
      </c>
    </row>
    <row r="4174" spans="1:2" x14ac:dyDescent="0.3">
      <c r="A4174" s="3">
        <v>38791</v>
      </c>
      <c r="B4174">
        <v>1.2069000000000001</v>
      </c>
    </row>
    <row r="4175" spans="1:2" x14ac:dyDescent="0.3">
      <c r="A4175" s="3">
        <v>38792</v>
      </c>
      <c r="B4175">
        <v>1.2182999999999999</v>
      </c>
    </row>
    <row r="4176" spans="1:2" x14ac:dyDescent="0.3">
      <c r="A4176" s="3">
        <v>38793</v>
      </c>
      <c r="B4176">
        <v>1.2190000000000001</v>
      </c>
    </row>
    <row r="4177" spans="1:2" x14ac:dyDescent="0.3">
      <c r="A4177" s="3">
        <v>38796</v>
      </c>
      <c r="B4177">
        <v>1.2164999999999999</v>
      </c>
    </row>
    <row r="4178" spans="1:2" x14ac:dyDescent="0.3">
      <c r="A4178" s="3">
        <v>38797</v>
      </c>
      <c r="B4178">
        <v>1.2095</v>
      </c>
    </row>
    <row r="4179" spans="1:2" x14ac:dyDescent="0.3">
      <c r="A4179" s="3">
        <v>38798</v>
      </c>
      <c r="B4179">
        <v>1.2078</v>
      </c>
    </row>
    <row r="4180" spans="1:2" x14ac:dyDescent="0.3">
      <c r="A4180" s="3">
        <v>38799</v>
      </c>
      <c r="B4180">
        <v>1.1973</v>
      </c>
    </row>
    <row r="4181" spans="1:2" x14ac:dyDescent="0.3">
      <c r="A4181" s="3">
        <v>38800</v>
      </c>
      <c r="B4181">
        <v>1.2036</v>
      </c>
    </row>
    <row r="4182" spans="1:2" x14ac:dyDescent="0.3">
      <c r="A4182" s="3">
        <v>38803</v>
      </c>
      <c r="B4182">
        <v>1.2016</v>
      </c>
    </row>
    <row r="4183" spans="1:2" x14ac:dyDescent="0.3">
      <c r="A4183" s="3">
        <v>38804</v>
      </c>
      <c r="B4183">
        <v>1.2</v>
      </c>
    </row>
    <row r="4184" spans="1:2" x14ac:dyDescent="0.3">
      <c r="A4184" s="3">
        <v>38805</v>
      </c>
      <c r="B4184">
        <v>1.2023999999999999</v>
      </c>
    </row>
    <row r="4185" spans="1:2" x14ac:dyDescent="0.3">
      <c r="A4185" s="3">
        <v>38806</v>
      </c>
      <c r="B4185">
        <v>1.2166999999999999</v>
      </c>
    </row>
    <row r="4186" spans="1:2" x14ac:dyDescent="0.3">
      <c r="A4186" s="3">
        <v>38807</v>
      </c>
      <c r="B4186">
        <v>1.2118</v>
      </c>
    </row>
    <row r="4187" spans="1:2" x14ac:dyDescent="0.3">
      <c r="A4187" s="3">
        <v>38810</v>
      </c>
      <c r="B4187">
        <v>1.2139</v>
      </c>
    </row>
    <row r="4188" spans="1:2" x14ac:dyDescent="0.3">
      <c r="A4188" s="3">
        <v>38811</v>
      </c>
      <c r="B4188">
        <v>1.2259</v>
      </c>
    </row>
    <row r="4189" spans="1:2" x14ac:dyDescent="0.3">
      <c r="A4189" s="3">
        <v>38812</v>
      </c>
      <c r="B4189">
        <v>1.2288999999999999</v>
      </c>
    </row>
    <row r="4190" spans="1:2" x14ac:dyDescent="0.3">
      <c r="A4190" s="3">
        <v>38813</v>
      </c>
      <c r="B4190">
        <v>1.2230000000000001</v>
      </c>
    </row>
    <row r="4191" spans="1:2" x14ac:dyDescent="0.3">
      <c r="A4191" s="3">
        <v>38814</v>
      </c>
      <c r="B4191">
        <v>1.2093</v>
      </c>
    </row>
    <row r="4192" spans="1:2" x14ac:dyDescent="0.3">
      <c r="A4192" s="3">
        <v>38817</v>
      </c>
      <c r="B4192">
        <v>1.2111000000000001</v>
      </c>
    </row>
    <row r="4193" spans="1:2" x14ac:dyDescent="0.3">
      <c r="A4193" s="3">
        <v>38818</v>
      </c>
      <c r="B4193">
        <v>1.2144999999999999</v>
      </c>
    </row>
    <row r="4194" spans="1:2" x14ac:dyDescent="0.3">
      <c r="A4194" s="3">
        <v>38819</v>
      </c>
      <c r="B4194">
        <v>1.2103999999999999</v>
      </c>
    </row>
    <row r="4195" spans="1:2" x14ac:dyDescent="0.3">
      <c r="A4195" s="3">
        <v>38820</v>
      </c>
      <c r="B4195">
        <v>1.2107999999999999</v>
      </c>
    </row>
    <row r="4196" spans="1:2" x14ac:dyDescent="0.3">
      <c r="A4196" s="3">
        <v>38821</v>
      </c>
      <c r="B4196">
        <v>1.2110000000000001</v>
      </c>
    </row>
    <row r="4197" spans="1:2" x14ac:dyDescent="0.3">
      <c r="A4197" s="3">
        <v>38824</v>
      </c>
      <c r="B4197">
        <v>1.2250000000000001</v>
      </c>
    </row>
    <row r="4198" spans="1:2" x14ac:dyDescent="0.3">
      <c r="A4198" s="3">
        <v>38825</v>
      </c>
      <c r="B4198">
        <v>1.2346999999999999</v>
      </c>
    </row>
    <row r="4199" spans="1:2" x14ac:dyDescent="0.3">
      <c r="A4199" s="3">
        <v>38826</v>
      </c>
      <c r="B4199">
        <v>1.2382</v>
      </c>
    </row>
    <row r="4200" spans="1:2" x14ac:dyDescent="0.3">
      <c r="A4200" s="3">
        <v>38827</v>
      </c>
      <c r="B4200">
        <v>1.2317</v>
      </c>
    </row>
    <row r="4201" spans="1:2" x14ac:dyDescent="0.3">
      <c r="A4201" s="3">
        <v>38828</v>
      </c>
      <c r="B4201">
        <v>1.2341</v>
      </c>
    </row>
    <row r="4202" spans="1:2" x14ac:dyDescent="0.3">
      <c r="A4202" s="3">
        <v>38831</v>
      </c>
      <c r="B4202">
        <v>1.2387999999999999</v>
      </c>
    </row>
    <row r="4203" spans="1:2" x14ac:dyDescent="0.3">
      <c r="A4203" s="3">
        <v>38832</v>
      </c>
      <c r="B4203">
        <v>1.2431000000000001</v>
      </c>
    </row>
    <row r="4204" spans="1:2" x14ac:dyDescent="0.3">
      <c r="A4204" s="3">
        <v>38833</v>
      </c>
      <c r="B4204">
        <v>1.2454000000000001</v>
      </c>
    </row>
    <row r="4205" spans="1:2" x14ac:dyDescent="0.3">
      <c r="A4205" s="3">
        <v>38834</v>
      </c>
      <c r="B4205">
        <v>1.2534000000000001</v>
      </c>
    </row>
    <row r="4206" spans="1:2" x14ac:dyDescent="0.3">
      <c r="A4206" s="3">
        <v>38835</v>
      </c>
      <c r="B4206">
        <v>1.2635000000000001</v>
      </c>
    </row>
    <row r="4207" spans="1:2" x14ac:dyDescent="0.3">
      <c r="A4207" s="3">
        <v>38838</v>
      </c>
      <c r="B4207">
        <v>1.2587999999999999</v>
      </c>
    </row>
    <row r="4208" spans="1:2" x14ac:dyDescent="0.3">
      <c r="A4208" s="3">
        <v>38839</v>
      </c>
      <c r="B4208">
        <v>1.2614000000000001</v>
      </c>
    </row>
    <row r="4209" spans="1:2" x14ac:dyDescent="0.3">
      <c r="A4209" s="3">
        <v>38840</v>
      </c>
      <c r="B4209">
        <v>1.2633000000000001</v>
      </c>
    </row>
    <row r="4210" spans="1:2" x14ac:dyDescent="0.3">
      <c r="A4210" s="3">
        <v>38841</v>
      </c>
      <c r="B4210">
        <v>1.2690999999999999</v>
      </c>
    </row>
    <row r="4211" spans="1:2" x14ac:dyDescent="0.3">
      <c r="A4211" s="3">
        <v>38842</v>
      </c>
      <c r="B4211">
        <v>1.2726</v>
      </c>
    </row>
    <row r="4212" spans="1:2" x14ac:dyDescent="0.3">
      <c r="A4212" s="3">
        <v>38845</v>
      </c>
      <c r="B4212">
        <v>1.2713000000000001</v>
      </c>
    </row>
    <row r="4213" spans="1:2" x14ac:dyDescent="0.3">
      <c r="A4213" s="3">
        <v>38846</v>
      </c>
      <c r="B4213">
        <v>1.2758</v>
      </c>
    </row>
    <row r="4214" spans="1:2" x14ac:dyDescent="0.3">
      <c r="A4214" s="3">
        <v>38847</v>
      </c>
      <c r="B4214">
        <v>1.2782</v>
      </c>
    </row>
    <row r="4215" spans="1:2" x14ac:dyDescent="0.3">
      <c r="A4215" s="3">
        <v>38848</v>
      </c>
      <c r="B4215">
        <v>1.2836000000000001</v>
      </c>
    </row>
    <row r="4216" spans="1:2" x14ac:dyDescent="0.3">
      <c r="A4216" s="3">
        <v>38849</v>
      </c>
      <c r="B4216">
        <v>1.2927999999999999</v>
      </c>
    </row>
    <row r="4217" spans="1:2" x14ac:dyDescent="0.3">
      <c r="A4217" s="3">
        <v>38852</v>
      </c>
      <c r="B4217">
        <v>1.2797000000000001</v>
      </c>
    </row>
    <row r="4218" spans="1:2" x14ac:dyDescent="0.3">
      <c r="A4218" s="3">
        <v>38853</v>
      </c>
      <c r="B4218">
        <v>1.2859</v>
      </c>
    </row>
    <row r="4219" spans="1:2" x14ac:dyDescent="0.3">
      <c r="A4219" s="3">
        <v>38854</v>
      </c>
      <c r="B4219">
        <v>1.2743</v>
      </c>
    </row>
    <row r="4220" spans="1:2" x14ac:dyDescent="0.3">
      <c r="A4220" s="3">
        <v>38855</v>
      </c>
      <c r="B4220">
        <v>1.2844</v>
      </c>
    </row>
    <row r="4221" spans="1:2" x14ac:dyDescent="0.3">
      <c r="A4221" s="3">
        <v>38856</v>
      </c>
      <c r="B4221">
        <v>1.2778</v>
      </c>
    </row>
    <row r="4222" spans="1:2" x14ac:dyDescent="0.3">
      <c r="A4222" s="3">
        <v>38859</v>
      </c>
      <c r="B4222">
        <v>1.2866</v>
      </c>
    </row>
    <row r="4223" spans="1:2" x14ac:dyDescent="0.3">
      <c r="A4223" s="3">
        <v>38860</v>
      </c>
      <c r="B4223">
        <v>1.2814999999999999</v>
      </c>
    </row>
    <row r="4224" spans="1:2" x14ac:dyDescent="0.3">
      <c r="A4224" s="3">
        <v>38861</v>
      </c>
      <c r="B4224">
        <v>1.2753999999999999</v>
      </c>
    </row>
    <row r="4225" spans="1:2" x14ac:dyDescent="0.3">
      <c r="A4225" s="3">
        <v>38862</v>
      </c>
      <c r="B4225">
        <v>1.2799</v>
      </c>
    </row>
    <row r="4226" spans="1:2" x14ac:dyDescent="0.3">
      <c r="A4226" s="3">
        <v>38863</v>
      </c>
      <c r="B4226">
        <v>1.2738</v>
      </c>
    </row>
    <row r="4227" spans="1:2" x14ac:dyDescent="0.3">
      <c r="A4227" s="3">
        <v>38866</v>
      </c>
      <c r="B4227">
        <v>1.2749999999999999</v>
      </c>
    </row>
    <row r="4228" spans="1:2" x14ac:dyDescent="0.3">
      <c r="A4228" s="3">
        <v>38867</v>
      </c>
      <c r="B4228">
        <v>1.2869999999999999</v>
      </c>
    </row>
    <row r="4229" spans="1:2" x14ac:dyDescent="0.3">
      <c r="A4229" s="3">
        <v>38868</v>
      </c>
      <c r="B4229">
        <v>1.2810000000000001</v>
      </c>
    </row>
    <row r="4230" spans="1:2" x14ac:dyDescent="0.3">
      <c r="A4230" s="3">
        <v>38869</v>
      </c>
      <c r="B4230">
        <v>1.2804</v>
      </c>
    </row>
    <row r="4231" spans="1:2" x14ac:dyDescent="0.3">
      <c r="A4231" s="3">
        <v>38870</v>
      </c>
      <c r="B4231">
        <v>1.2918000000000001</v>
      </c>
    </row>
    <row r="4232" spans="1:2" x14ac:dyDescent="0.3">
      <c r="A4232" s="3">
        <v>38873</v>
      </c>
      <c r="B4232">
        <v>1.2906</v>
      </c>
    </row>
    <row r="4233" spans="1:2" x14ac:dyDescent="0.3">
      <c r="A4233" s="3">
        <v>38874</v>
      </c>
      <c r="B4233">
        <v>1.2833000000000001</v>
      </c>
    </row>
    <row r="4234" spans="1:2" x14ac:dyDescent="0.3">
      <c r="A4234" s="3">
        <v>38875</v>
      </c>
      <c r="B4234">
        <v>1.2786</v>
      </c>
    </row>
    <row r="4235" spans="1:2" x14ac:dyDescent="0.3">
      <c r="A4235" s="3">
        <v>38876</v>
      </c>
      <c r="B4235">
        <v>1.2652000000000001</v>
      </c>
    </row>
    <row r="4236" spans="1:2" x14ac:dyDescent="0.3">
      <c r="A4236" s="3">
        <v>38877</v>
      </c>
      <c r="B4236">
        <v>1.2639</v>
      </c>
    </row>
    <row r="4237" spans="1:2" x14ac:dyDescent="0.3">
      <c r="A4237" s="3">
        <v>38880</v>
      </c>
      <c r="B4237">
        <v>1.2586999999999999</v>
      </c>
    </row>
    <row r="4238" spans="1:2" x14ac:dyDescent="0.3">
      <c r="A4238" s="3">
        <v>38881</v>
      </c>
      <c r="B4238">
        <v>1.2534000000000001</v>
      </c>
    </row>
    <row r="4239" spans="1:2" x14ac:dyDescent="0.3">
      <c r="A4239" s="3">
        <v>38882</v>
      </c>
      <c r="B4239">
        <v>1.2597</v>
      </c>
    </row>
    <row r="4240" spans="1:2" x14ac:dyDescent="0.3">
      <c r="A4240" s="3">
        <v>38883</v>
      </c>
      <c r="B4240">
        <v>1.2637</v>
      </c>
    </row>
    <row r="4241" spans="1:2" x14ac:dyDescent="0.3">
      <c r="A4241" s="3">
        <v>38884</v>
      </c>
      <c r="B4241">
        <v>1.2642</v>
      </c>
    </row>
    <row r="4242" spans="1:2" x14ac:dyDescent="0.3">
      <c r="A4242" s="3">
        <v>38887</v>
      </c>
      <c r="B4242">
        <v>1.2577</v>
      </c>
    </row>
    <row r="4243" spans="1:2" x14ac:dyDescent="0.3">
      <c r="A4243" s="3">
        <v>38888</v>
      </c>
      <c r="B4243">
        <v>1.2579</v>
      </c>
    </row>
    <row r="4244" spans="1:2" x14ac:dyDescent="0.3">
      <c r="A4244" s="3">
        <v>38889</v>
      </c>
      <c r="B4244">
        <v>1.266</v>
      </c>
    </row>
    <row r="4245" spans="1:2" x14ac:dyDescent="0.3">
      <c r="A4245" s="3">
        <v>38890</v>
      </c>
      <c r="B4245">
        <v>1.2578</v>
      </c>
    </row>
    <row r="4246" spans="1:2" x14ac:dyDescent="0.3">
      <c r="A4246" s="3">
        <v>38891</v>
      </c>
      <c r="B4246">
        <v>1.2505999999999999</v>
      </c>
    </row>
    <row r="4247" spans="1:2" x14ac:dyDescent="0.3">
      <c r="A4247" s="3">
        <v>38894</v>
      </c>
      <c r="B4247">
        <v>1.258</v>
      </c>
    </row>
    <row r="4248" spans="1:2" x14ac:dyDescent="0.3">
      <c r="A4248" s="3">
        <v>38895</v>
      </c>
      <c r="B4248">
        <v>1.2577</v>
      </c>
    </row>
    <row r="4249" spans="1:2" x14ac:dyDescent="0.3">
      <c r="A4249" s="3">
        <v>38896</v>
      </c>
      <c r="B4249">
        <v>1.2556</v>
      </c>
    </row>
    <row r="4250" spans="1:2" x14ac:dyDescent="0.3">
      <c r="A4250" s="3">
        <v>38897</v>
      </c>
      <c r="B4250">
        <v>1.2665</v>
      </c>
    </row>
    <row r="4251" spans="1:2" x14ac:dyDescent="0.3">
      <c r="A4251" s="3">
        <v>38898</v>
      </c>
      <c r="B4251">
        <v>1.2791000000000001</v>
      </c>
    </row>
    <row r="4252" spans="1:2" x14ac:dyDescent="0.3">
      <c r="A4252" s="3">
        <v>38901</v>
      </c>
      <c r="B4252">
        <v>1.2803</v>
      </c>
    </row>
    <row r="4253" spans="1:2" x14ac:dyDescent="0.3">
      <c r="A4253" s="3">
        <v>38902</v>
      </c>
      <c r="B4253">
        <v>1.28</v>
      </c>
    </row>
    <row r="4254" spans="1:2" x14ac:dyDescent="0.3">
      <c r="A4254" s="3">
        <v>38903</v>
      </c>
      <c r="B4254">
        <v>1.2724</v>
      </c>
    </row>
    <row r="4255" spans="1:2" x14ac:dyDescent="0.3">
      <c r="A4255" s="3">
        <v>38904</v>
      </c>
      <c r="B4255">
        <v>1.2781</v>
      </c>
    </row>
    <row r="4256" spans="1:2" x14ac:dyDescent="0.3">
      <c r="A4256" s="3">
        <v>38905</v>
      </c>
      <c r="B4256">
        <v>1.2810000000000001</v>
      </c>
    </row>
    <row r="4257" spans="1:2" x14ac:dyDescent="0.3">
      <c r="A4257" s="3">
        <v>38908</v>
      </c>
      <c r="B4257">
        <v>1.2728999999999999</v>
      </c>
    </row>
    <row r="4258" spans="1:2" x14ac:dyDescent="0.3">
      <c r="A4258" s="3">
        <v>38909</v>
      </c>
      <c r="B4258">
        <v>1.2774000000000001</v>
      </c>
    </row>
    <row r="4259" spans="1:2" x14ac:dyDescent="0.3">
      <c r="A4259" s="3">
        <v>38910</v>
      </c>
      <c r="B4259">
        <v>1.2704</v>
      </c>
    </row>
    <row r="4260" spans="1:2" x14ac:dyDescent="0.3">
      <c r="A4260" s="3">
        <v>38911</v>
      </c>
      <c r="B4260">
        <v>1.2688999999999999</v>
      </c>
    </row>
    <row r="4261" spans="1:2" x14ac:dyDescent="0.3">
      <c r="A4261" s="3">
        <v>38912</v>
      </c>
      <c r="B4261">
        <v>1.2652000000000001</v>
      </c>
    </row>
    <row r="4262" spans="1:2" x14ac:dyDescent="0.3">
      <c r="A4262" s="3">
        <v>38915</v>
      </c>
      <c r="B4262">
        <v>1.2518</v>
      </c>
    </row>
    <row r="4263" spans="1:2" x14ac:dyDescent="0.3">
      <c r="A4263" s="3">
        <v>38916</v>
      </c>
      <c r="B4263">
        <v>1.2504999999999999</v>
      </c>
    </row>
    <row r="4264" spans="1:2" x14ac:dyDescent="0.3">
      <c r="A4264" s="3">
        <v>38917</v>
      </c>
      <c r="B4264">
        <v>1.2585999999999999</v>
      </c>
    </row>
    <row r="4265" spans="1:2" x14ac:dyDescent="0.3">
      <c r="A4265" s="3">
        <v>38918</v>
      </c>
      <c r="B4265">
        <v>1.2627999999999999</v>
      </c>
    </row>
    <row r="4266" spans="1:2" x14ac:dyDescent="0.3">
      <c r="A4266" s="3">
        <v>38919</v>
      </c>
      <c r="B4266">
        <v>1.2695000000000001</v>
      </c>
    </row>
    <row r="4267" spans="1:2" x14ac:dyDescent="0.3">
      <c r="A4267" s="3">
        <v>38922</v>
      </c>
      <c r="B4267">
        <v>1.2635000000000001</v>
      </c>
    </row>
    <row r="4268" spans="1:2" x14ac:dyDescent="0.3">
      <c r="A4268" s="3">
        <v>38923</v>
      </c>
      <c r="B4268">
        <v>1.2577</v>
      </c>
    </row>
    <row r="4269" spans="1:2" x14ac:dyDescent="0.3">
      <c r="A4269" s="3">
        <v>38924</v>
      </c>
      <c r="B4269">
        <v>1.2718</v>
      </c>
    </row>
    <row r="4270" spans="1:2" x14ac:dyDescent="0.3">
      <c r="A4270" s="3">
        <v>38925</v>
      </c>
      <c r="B4270">
        <v>1.2698</v>
      </c>
    </row>
    <row r="4271" spans="1:2" x14ac:dyDescent="0.3">
      <c r="A4271" s="3">
        <v>38926</v>
      </c>
      <c r="B4271">
        <v>1.2759</v>
      </c>
    </row>
    <row r="4272" spans="1:2" x14ac:dyDescent="0.3">
      <c r="A4272" s="3">
        <v>38929</v>
      </c>
      <c r="B4272">
        <v>1.2766999999999999</v>
      </c>
    </row>
    <row r="4273" spans="1:2" x14ac:dyDescent="0.3">
      <c r="A4273" s="3">
        <v>38930</v>
      </c>
      <c r="B4273">
        <v>1.2826</v>
      </c>
    </row>
    <row r="4274" spans="1:2" x14ac:dyDescent="0.3">
      <c r="A4274" s="3">
        <v>38931</v>
      </c>
      <c r="B4274">
        <v>1.2786999999999999</v>
      </c>
    </row>
    <row r="4275" spans="1:2" x14ac:dyDescent="0.3">
      <c r="A4275" s="3">
        <v>38932</v>
      </c>
      <c r="B4275">
        <v>1.2803</v>
      </c>
    </row>
    <row r="4276" spans="1:2" x14ac:dyDescent="0.3">
      <c r="A4276" s="3">
        <v>38933</v>
      </c>
      <c r="B4276">
        <v>1.2873999999999999</v>
      </c>
    </row>
    <row r="4277" spans="1:2" x14ac:dyDescent="0.3">
      <c r="A4277" s="3">
        <v>38936</v>
      </c>
      <c r="B4277">
        <v>1.2843</v>
      </c>
    </row>
    <row r="4278" spans="1:2" x14ac:dyDescent="0.3">
      <c r="A4278" s="3">
        <v>38937</v>
      </c>
      <c r="B4278">
        <v>1.2833000000000001</v>
      </c>
    </row>
    <row r="4279" spans="1:2" x14ac:dyDescent="0.3">
      <c r="A4279" s="3">
        <v>38938</v>
      </c>
      <c r="B4279">
        <v>1.2861</v>
      </c>
    </row>
    <row r="4280" spans="1:2" x14ac:dyDescent="0.3">
      <c r="A4280" s="3">
        <v>38939</v>
      </c>
      <c r="B4280">
        <v>1.2793999999999999</v>
      </c>
    </row>
    <row r="4281" spans="1:2" x14ac:dyDescent="0.3">
      <c r="A4281" s="3">
        <v>38940</v>
      </c>
      <c r="B4281">
        <v>1.2721</v>
      </c>
    </row>
    <row r="4282" spans="1:2" x14ac:dyDescent="0.3">
      <c r="A4282" s="3">
        <v>38943</v>
      </c>
      <c r="B4282">
        <v>1.2713999999999999</v>
      </c>
    </row>
    <row r="4283" spans="1:2" x14ac:dyDescent="0.3">
      <c r="A4283" s="3">
        <v>38944</v>
      </c>
      <c r="B4283">
        <v>1.2784</v>
      </c>
    </row>
    <row r="4284" spans="1:2" x14ac:dyDescent="0.3">
      <c r="A4284" s="3">
        <v>38945</v>
      </c>
      <c r="B4284">
        <v>1.2839</v>
      </c>
    </row>
    <row r="4285" spans="1:2" x14ac:dyDescent="0.3">
      <c r="A4285" s="3">
        <v>38946</v>
      </c>
      <c r="B4285">
        <v>1.2827999999999999</v>
      </c>
    </row>
    <row r="4286" spans="1:2" x14ac:dyDescent="0.3">
      <c r="A4286" s="3">
        <v>38947</v>
      </c>
      <c r="B4286">
        <v>1.2824</v>
      </c>
    </row>
    <row r="4287" spans="1:2" x14ac:dyDescent="0.3">
      <c r="A4287" s="3">
        <v>38950</v>
      </c>
      <c r="B4287">
        <v>1.2892000000000001</v>
      </c>
    </row>
    <row r="4288" spans="1:2" x14ac:dyDescent="0.3">
      <c r="A4288" s="3">
        <v>38951</v>
      </c>
      <c r="B4288">
        <v>1.2803</v>
      </c>
    </row>
    <row r="4289" spans="1:2" x14ac:dyDescent="0.3">
      <c r="A4289" s="3">
        <v>38952</v>
      </c>
      <c r="B4289">
        <v>1.2786999999999999</v>
      </c>
    </row>
    <row r="4290" spans="1:2" x14ac:dyDescent="0.3">
      <c r="A4290" s="3">
        <v>38953</v>
      </c>
      <c r="B4290">
        <v>1.2765</v>
      </c>
    </row>
    <row r="4291" spans="1:2" x14ac:dyDescent="0.3">
      <c r="A4291" s="3">
        <v>38954</v>
      </c>
      <c r="B4291">
        <v>1.2751999999999999</v>
      </c>
    </row>
    <row r="4292" spans="1:2" x14ac:dyDescent="0.3">
      <c r="A4292" s="3">
        <v>38957</v>
      </c>
      <c r="B4292">
        <v>1.278</v>
      </c>
    </row>
    <row r="4293" spans="1:2" x14ac:dyDescent="0.3">
      <c r="A4293" s="3">
        <v>38958</v>
      </c>
      <c r="B4293">
        <v>1.2824</v>
      </c>
    </row>
    <row r="4294" spans="1:2" x14ac:dyDescent="0.3">
      <c r="A4294" s="3">
        <v>38959</v>
      </c>
      <c r="B4294">
        <v>1.2833000000000001</v>
      </c>
    </row>
    <row r="4295" spans="1:2" x14ac:dyDescent="0.3">
      <c r="A4295" s="3">
        <v>38960</v>
      </c>
      <c r="B4295">
        <v>1.2812999999999999</v>
      </c>
    </row>
    <row r="4296" spans="1:2" x14ac:dyDescent="0.3">
      <c r="A4296" s="3">
        <v>38961</v>
      </c>
      <c r="B4296">
        <v>1.2833999999999999</v>
      </c>
    </row>
    <row r="4297" spans="1:2" x14ac:dyDescent="0.3">
      <c r="A4297" s="3">
        <v>38964</v>
      </c>
      <c r="B4297">
        <v>1.2873000000000001</v>
      </c>
    </row>
    <row r="4298" spans="1:2" x14ac:dyDescent="0.3">
      <c r="A4298" s="3">
        <v>38965</v>
      </c>
      <c r="B4298">
        <v>1.2816000000000001</v>
      </c>
    </row>
    <row r="4299" spans="1:2" x14ac:dyDescent="0.3">
      <c r="A4299" s="3">
        <v>38966</v>
      </c>
      <c r="B4299">
        <v>1.2805</v>
      </c>
    </row>
    <row r="4300" spans="1:2" x14ac:dyDescent="0.3">
      <c r="A4300" s="3">
        <v>38967</v>
      </c>
      <c r="B4300">
        <v>1.2730999999999999</v>
      </c>
    </row>
    <row r="4301" spans="1:2" x14ac:dyDescent="0.3">
      <c r="A4301" s="3">
        <v>38968</v>
      </c>
      <c r="B4301">
        <v>1.2673000000000001</v>
      </c>
    </row>
    <row r="4302" spans="1:2" x14ac:dyDescent="0.3">
      <c r="A4302" s="3">
        <v>38971</v>
      </c>
      <c r="B4302">
        <v>1.2702</v>
      </c>
    </row>
    <row r="4303" spans="1:2" x14ac:dyDescent="0.3">
      <c r="A4303" s="3">
        <v>38972</v>
      </c>
      <c r="B4303">
        <v>1.2687999999999999</v>
      </c>
    </row>
    <row r="4304" spans="1:2" x14ac:dyDescent="0.3">
      <c r="A4304" s="3">
        <v>38973</v>
      </c>
      <c r="B4304">
        <v>1.2688999999999999</v>
      </c>
    </row>
    <row r="4305" spans="1:2" x14ac:dyDescent="0.3">
      <c r="A4305" s="3">
        <v>38974</v>
      </c>
      <c r="B4305">
        <v>1.2725</v>
      </c>
    </row>
    <row r="4306" spans="1:2" x14ac:dyDescent="0.3">
      <c r="A4306" s="3">
        <v>38975</v>
      </c>
      <c r="B4306">
        <v>1.2665</v>
      </c>
    </row>
    <row r="4307" spans="1:2" x14ac:dyDescent="0.3">
      <c r="A4307" s="3">
        <v>38978</v>
      </c>
      <c r="B4307">
        <v>1.2704</v>
      </c>
    </row>
    <row r="4308" spans="1:2" x14ac:dyDescent="0.3">
      <c r="A4308" s="3">
        <v>38979</v>
      </c>
      <c r="B4308">
        <v>1.2678</v>
      </c>
    </row>
    <row r="4309" spans="1:2" x14ac:dyDescent="0.3">
      <c r="A4309" s="3">
        <v>38980</v>
      </c>
      <c r="B4309">
        <v>1.2685999999999999</v>
      </c>
    </row>
    <row r="4310" spans="1:2" x14ac:dyDescent="0.3">
      <c r="A4310" s="3">
        <v>38981</v>
      </c>
      <c r="B4310">
        <v>1.278</v>
      </c>
    </row>
    <row r="4311" spans="1:2" x14ac:dyDescent="0.3">
      <c r="A4311" s="3">
        <v>38982</v>
      </c>
      <c r="B4311">
        <v>1.2784</v>
      </c>
    </row>
    <row r="4312" spans="1:2" x14ac:dyDescent="0.3">
      <c r="A4312" s="3">
        <v>38985</v>
      </c>
      <c r="B4312">
        <v>1.2746</v>
      </c>
    </row>
    <row r="4313" spans="1:2" x14ac:dyDescent="0.3">
      <c r="A4313" s="3">
        <v>38986</v>
      </c>
      <c r="B4313">
        <v>1.2690999999999999</v>
      </c>
    </row>
    <row r="4314" spans="1:2" x14ac:dyDescent="0.3">
      <c r="A4314" s="3">
        <v>38987</v>
      </c>
      <c r="B4314">
        <v>1.27</v>
      </c>
    </row>
    <row r="4315" spans="1:2" x14ac:dyDescent="0.3">
      <c r="A4315" s="3">
        <v>38988</v>
      </c>
      <c r="B4315">
        <v>1.2703</v>
      </c>
    </row>
    <row r="4316" spans="1:2" x14ac:dyDescent="0.3">
      <c r="A4316" s="3">
        <v>38989</v>
      </c>
      <c r="B4316">
        <v>1.2674000000000001</v>
      </c>
    </row>
    <row r="4317" spans="1:2" x14ac:dyDescent="0.3">
      <c r="A4317" s="3">
        <v>38992</v>
      </c>
      <c r="B4317">
        <v>1.2738</v>
      </c>
    </row>
    <row r="4318" spans="1:2" x14ac:dyDescent="0.3">
      <c r="A4318" s="3">
        <v>38993</v>
      </c>
      <c r="B4318">
        <v>1.2732000000000001</v>
      </c>
    </row>
    <row r="4319" spans="1:2" x14ac:dyDescent="0.3">
      <c r="A4319" s="3">
        <v>38994</v>
      </c>
      <c r="B4319">
        <v>1.2715000000000001</v>
      </c>
    </row>
    <row r="4320" spans="1:2" x14ac:dyDescent="0.3">
      <c r="A4320" s="3">
        <v>38995</v>
      </c>
      <c r="B4320">
        <v>1.2694000000000001</v>
      </c>
    </row>
    <row r="4321" spans="1:2" x14ac:dyDescent="0.3">
      <c r="A4321" s="3">
        <v>38996</v>
      </c>
      <c r="B4321">
        <v>1.2601</v>
      </c>
    </row>
    <row r="4322" spans="1:2" x14ac:dyDescent="0.3">
      <c r="A4322" s="3">
        <v>38999</v>
      </c>
      <c r="B4322">
        <v>1.2594000000000001</v>
      </c>
    </row>
    <row r="4323" spans="1:2" x14ac:dyDescent="0.3">
      <c r="A4323" s="3">
        <v>39000</v>
      </c>
      <c r="B4323">
        <v>1.2537</v>
      </c>
    </row>
    <row r="4324" spans="1:2" x14ac:dyDescent="0.3">
      <c r="A4324" s="3">
        <v>39001</v>
      </c>
      <c r="B4324">
        <v>1.2514000000000001</v>
      </c>
    </row>
    <row r="4325" spans="1:2" x14ac:dyDescent="0.3">
      <c r="A4325" s="3">
        <v>39002</v>
      </c>
      <c r="B4325">
        <v>1.2555000000000001</v>
      </c>
    </row>
    <row r="4326" spans="1:2" x14ac:dyDescent="0.3">
      <c r="A4326" s="3">
        <v>39003</v>
      </c>
      <c r="B4326">
        <v>1.2513000000000001</v>
      </c>
    </row>
    <row r="4327" spans="1:2" x14ac:dyDescent="0.3">
      <c r="A4327" s="3">
        <v>39006</v>
      </c>
      <c r="B4327">
        <v>1.2533000000000001</v>
      </c>
    </row>
    <row r="4328" spans="1:2" x14ac:dyDescent="0.3">
      <c r="A4328" s="3">
        <v>39007</v>
      </c>
      <c r="B4328">
        <v>1.2544999999999999</v>
      </c>
    </row>
    <row r="4329" spans="1:2" x14ac:dyDescent="0.3">
      <c r="A4329" s="3">
        <v>39008</v>
      </c>
      <c r="B4329">
        <v>1.2533000000000001</v>
      </c>
    </row>
    <row r="4330" spans="1:2" x14ac:dyDescent="0.3">
      <c r="A4330" s="3">
        <v>39009</v>
      </c>
      <c r="B4330">
        <v>1.2625</v>
      </c>
    </row>
    <row r="4331" spans="1:2" x14ac:dyDescent="0.3">
      <c r="A4331" s="3">
        <v>39010</v>
      </c>
      <c r="B4331">
        <v>1.2618</v>
      </c>
    </row>
    <row r="4332" spans="1:2" x14ac:dyDescent="0.3">
      <c r="A4332" s="3">
        <v>39013</v>
      </c>
      <c r="B4332">
        <v>1.2551999999999999</v>
      </c>
    </row>
    <row r="4333" spans="1:2" x14ac:dyDescent="0.3">
      <c r="A4333" s="3">
        <v>39014</v>
      </c>
      <c r="B4333">
        <v>1.2558</v>
      </c>
    </row>
    <row r="4334" spans="1:2" x14ac:dyDescent="0.3">
      <c r="A4334" s="3">
        <v>39015</v>
      </c>
      <c r="B4334">
        <v>1.2601</v>
      </c>
    </row>
    <row r="4335" spans="1:2" x14ac:dyDescent="0.3">
      <c r="A4335" s="3">
        <v>39016</v>
      </c>
      <c r="B4335">
        <v>1.2692999999999999</v>
      </c>
    </row>
    <row r="4336" spans="1:2" x14ac:dyDescent="0.3">
      <c r="A4336" s="3">
        <v>39017</v>
      </c>
      <c r="B4336">
        <v>1.2741</v>
      </c>
    </row>
    <row r="4337" spans="1:2" x14ac:dyDescent="0.3">
      <c r="A4337" s="3">
        <v>39020</v>
      </c>
      <c r="B4337">
        <v>1.2725</v>
      </c>
    </row>
    <row r="4338" spans="1:2" x14ac:dyDescent="0.3">
      <c r="A4338" s="3">
        <v>39021</v>
      </c>
      <c r="B4338">
        <v>1.2762</v>
      </c>
    </row>
    <row r="4339" spans="1:2" x14ac:dyDescent="0.3">
      <c r="A4339" s="3">
        <v>39022</v>
      </c>
      <c r="B4339">
        <v>1.2757000000000001</v>
      </c>
    </row>
    <row r="4340" spans="1:2" x14ac:dyDescent="0.3">
      <c r="A4340" s="3">
        <v>39023</v>
      </c>
      <c r="B4340">
        <v>1.2779</v>
      </c>
    </row>
    <row r="4341" spans="1:2" x14ac:dyDescent="0.3">
      <c r="A4341" s="3">
        <v>39024</v>
      </c>
      <c r="B4341">
        <v>1.2718</v>
      </c>
    </row>
    <row r="4342" spans="1:2" x14ac:dyDescent="0.3">
      <c r="A4342" s="3">
        <v>39027</v>
      </c>
      <c r="B4342">
        <v>1.2724</v>
      </c>
    </row>
    <row r="4343" spans="1:2" x14ac:dyDescent="0.3">
      <c r="A4343" s="3">
        <v>39028</v>
      </c>
      <c r="B4343">
        <v>1.2777000000000001</v>
      </c>
    </row>
    <row r="4344" spans="1:2" x14ac:dyDescent="0.3">
      <c r="A4344" s="3">
        <v>39029</v>
      </c>
      <c r="B4344">
        <v>1.2757000000000001</v>
      </c>
    </row>
    <row r="4345" spans="1:2" x14ac:dyDescent="0.3">
      <c r="A4345" s="3">
        <v>39030</v>
      </c>
      <c r="B4345">
        <v>1.2828999999999999</v>
      </c>
    </row>
    <row r="4346" spans="1:2" x14ac:dyDescent="0.3">
      <c r="A4346" s="3">
        <v>39031</v>
      </c>
      <c r="B4346">
        <v>1.284</v>
      </c>
    </row>
    <row r="4347" spans="1:2" x14ac:dyDescent="0.3">
      <c r="A4347" s="3">
        <v>39034</v>
      </c>
      <c r="B4347">
        <v>1.2805</v>
      </c>
    </row>
    <row r="4348" spans="1:2" x14ac:dyDescent="0.3">
      <c r="A4348" s="3">
        <v>39035</v>
      </c>
      <c r="B4348">
        <v>1.2810999999999999</v>
      </c>
    </row>
    <row r="4349" spans="1:2" x14ac:dyDescent="0.3">
      <c r="A4349" s="3">
        <v>39036</v>
      </c>
      <c r="B4349">
        <v>1.2827999999999999</v>
      </c>
    </row>
    <row r="4350" spans="1:2" x14ac:dyDescent="0.3">
      <c r="A4350" s="3">
        <v>39037</v>
      </c>
      <c r="B4350">
        <v>1.2796000000000001</v>
      </c>
    </row>
    <row r="4351" spans="1:2" x14ac:dyDescent="0.3">
      <c r="A4351" s="3">
        <v>39038</v>
      </c>
      <c r="B4351">
        <v>1.2827999999999999</v>
      </c>
    </row>
    <row r="4352" spans="1:2" x14ac:dyDescent="0.3">
      <c r="A4352" s="3">
        <v>39041</v>
      </c>
      <c r="B4352">
        <v>1.2816000000000001</v>
      </c>
    </row>
    <row r="4353" spans="1:2" x14ac:dyDescent="0.3">
      <c r="A4353" s="3">
        <v>39042</v>
      </c>
      <c r="B4353">
        <v>1.2845</v>
      </c>
    </row>
    <row r="4354" spans="1:2" x14ac:dyDescent="0.3">
      <c r="A4354" s="3">
        <v>39043</v>
      </c>
      <c r="B4354">
        <v>1.2944</v>
      </c>
    </row>
    <row r="4355" spans="1:2" x14ac:dyDescent="0.3">
      <c r="A4355" s="3">
        <v>39044</v>
      </c>
      <c r="B4355">
        <v>1.2945</v>
      </c>
    </row>
    <row r="4356" spans="1:2" x14ac:dyDescent="0.3">
      <c r="A4356" s="3">
        <v>39045</v>
      </c>
      <c r="B4356">
        <v>1.3094000000000001</v>
      </c>
    </row>
    <row r="4357" spans="1:2" x14ac:dyDescent="0.3">
      <c r="A4357" s="3">
        <v>39048</v>
      </c>
      <c r="B4357">
        <v>1.3134000000000001</v>
      </c>
    </row>
    <row r="4358" spans="1:2" x14ac:dyDescent="0.3">
      <c r="A4358" s="3">
        <v>39049</v>
      </c>
      <c r="B4358">
        <v>1.3199000000000001</v>
      </c>
    </row>
    <row r="4359" spans="1:2" x14ac:dyDescent="0.3">
      <c r="A4359" s="3">
        <v>39050</v>
      </c>
      <c r="B4359">
        <v>1.3155000000000001</v>
      </c>
    </row>
    <row r="4360" spans="1:2" x14ac:dyDescent="0.3">
      <c r="A4360" s="3">
        <v>39051</v>
      </c>
      <c r="B4360">
        <v>1.3242</v>
      </c>
    </row>
    <row r="4361" spans="1:2" x14ac:dyDescent="0.3">
      <c r="A4361" s="3">
        <v>39052</v>
      </c>
      <c r="B4361">
        <v>1.3336999999999999</v>
      </c>
    </row>
    <row r="4362" spans="1:2" x14ac:dyDescent="0.3">
      <c r="A4362" s="3">
        <v>39055</v>
      </c>
      <c r="B4362">
        <v>1.3343</v>
      </c>
    </row>
    <row r="4363" spans="1:2" x14ac:dyDescent="0.3">
      <c r="A4363" s="3">
        <v>39056</v>
      </c>
      <c r="B4363">
        <v>1.3315999999999999</v>
      </c>
    </row>
    <row r="4364" spans="1:2" x14ac:dyDescent="0.3">
      <c r="A4364" s="3">
        <v>39057</v>
      </c>
      <c r="B4364">
        <v>1.3287</v>
      </c>
    </row>
    <row r="4365" spans="1:2" x14ac:dyDescent="0.3">
      <c r="A4365" s="3">
        <v>39058</v>
      </c>
      <c r="B4365">
        <v>1.3287</v>
      </c>
    </row>
    <row r="4366" spans="1:2" x14ac:dyDescent="0.3">
      <c r="A4366" s="3">
        <v>39059</v>
      </c>
      <c r="B4366">
        <v>1.3202</v>
      </c>
    </row>
    <row r="4367" spans="1:2" x14ac:dyDescent="0.3">
      <c r="A4367" s="3">
        <v>39062</v>
      </c>
      <c r="B4367">
        <v>1.3237000000000001</v>
      </c>
    </row>
    <row r="4368" spans="1:2" x14ac:dyDescent="0.3">
      <c r="A4368" s="3">
        <v>39063</v>
      </c>
      <c r="B4368">
        <v>1.3285</v>
      </c>
    </row>
    <row r="4369" spans="1:2" x14ac:dyDescent="0.3">
      <c r="A4369" s="3">
        <v>39064</v>
      </c>
      <c r="B4369">
        <v>1.3214000000000001</v>
      </c>
    </row>
    <row r="4370" spans="1:2" x14ac:dyDescent="0.3">
      <c r="A4370" s="3">
        <v>39065</v>
      </c>
      <c r="B4370">
        <v>1.3143</v>
      </c>
    </row>
    <row r="4371" spans="1:2" x14ac:dyDescent="0.3">
      <c r="A4371" s="3">
        <v>39066</v>
      </c>
      <c r="B4371">
        <v>1.3080000000000001</v>
      </c>
    </row>
    <row r="4372" spans="1:2" x14ac:dyDescent="0.3">
      <c r="A4372" s="3">
        <v>39069</v>
      </c>
      <c r="B4372">
        <v>1.3098000000000001</v>
      </c>
    </row>
    <row r="4373" spans="1:2" x14ac:dyDescent="0.3">
      <c r="A4373" s="3">
        <v>39070</v>
      </c>
      <c r="B4373">
        <v>1.3197000000000001</v>
      </c>
    </row>
    <row r="4374" spans="1:2" x14ac:dyDescent="0.3">
      <c r="A4374" s="3">
        <v>39071</v>
      </c>
      <c r="B4374">
        <v>1.3172999999999999</v>
      </c>
    </row>
    <row r="4375" spans="1:2" x14ac:dyDescent="0.3">
      <c r="A4375" s="3">
        <v>39072</v>
      </c>
      <c r="B4375">
        <v>1.3176000000000001</v>
      </c>
    </row>
    <row r="4376" spans="1:2" x14ac:dyDescent="0.3">
      <c r="A4376" s="3">
        <v>39073</v>
      </c>
      <c r="B4376">
        <v>1.3128</v>
      </c>
    </row>
    <row r="4377" spans="1:2" x14ac:dyDescent="0.3">
      <c r="A4377" s="3">
        <v>39076</v>
      </c>
      <c r="B4377">
        <v>1.3121</v>
      </c>
    </row>
    <row r="4378" spans="1:2" x14ac:dyDescent="0.3">
      <c r="A4378" s="3">
        <v>39077</v>
      </c>
      <c r="B4378">
        <v>1.3096999999999999</v>
      </c>
    </row>
    <row r="4379" spans="1:2" x14ac:dyDescent="0.3">
      <c r="A4379" s="3">
        <v>39078</v>
      </c>
      <c r="B4379">
        <v>1.3113999999999999</v>
      </c>
    </row>
    <row r="4380" spans="1:2" x14ac:dyDescent="0.3">
      <c r="A4380" s="3">
        <v>39079</v>
      </c>
      <c r="B4380">
        <v>1.3149999999999999</v>
      </c>
    </row>
    <row r="4381" spans="1:2" x14ac:dyDescent="0.3">
      <c r="A4381" s="3">
        <v>39080</v>
      </c>
      <c r="B4381">
        <v>1.3197000000000001</v>
      </c>
    </row>
    <row r="4382" spans="1:2" x14ac:dyDescent="0.3">
      <c r="A4382" s="3">
        <v>39083</v>
      </c>
      <c r="B4382">
        <v>1.3201000000000001</v>
      </c>
    </row>
    <row r="4383" spans="1:2" x14ac:dyDescent="0.3">
      <c r="A4383" s="3">
        <v>39084</v>
      </c>
      <c r="B4383">
        <v>1.3272999999999999</v>
      </c>
    </row>
    <row r="4384" spans="1:2" x14ac:dyDescent="0.3">
      <c r="A4384" s="3">
        <v>39085</v>
      </c>
      <c r="B4384">
        <v>1.3169</v>
      </c>
    </row>
    <row r="4385" spans="1:2" x14ac:dyDescent="0.3">
      <c r="A4385" s="3">
        <v>39086</v>
      </c>
      <c r="B4385">
        <v>1.3084</v>
      </c>
    </row>
    <row r="4386" spans="1:2" x14ac:dyDescent="0.3">
      <c r="A4386" s="3">
        <v>39087</v>
      </c>
      <c r="B4386">
        <v>1.3002</v>
      </c>
    </row>
    <row r="4387" spans="1:2" x14ac:dyDescent="0.3">
      <c r="A4387" s="3">
        <v>39090</v>
      </c>
      <c r="B4387">
        <v>1.3024</v>
      </c>
    </row>
    <row r="4388" spans="1:2" x14ac:dyDescent="0.3">
      <c r="A4388" s="3">
        <v>39091</v>
      </c>
      <c r="B4388">
        <v>1.3</v>
      </c>
    </row>
    <row r="4389" spans="1:2" x14ac:dyDescent="0.3">
      <c r="A4389" s="3">
        <v>39092</v>
      </c>
      <c r="B4389">
        <v>1.2938000000000001</v>
      </c>
    </row>
    <row r="4390" spans="1:2" x14ac:dyDescent="0.3">
      <c r="A4390" s="3">
        <v>39093</v>
      </c>
      <c r="B4390">
        <v>1.2892999999999999</v>
      </c>
    </row>
    <row r="4391" spans="1:2" x14ac:dyDescent="0.3">
      <c r="A4391" s="3">
        <v>39094</v>
      </c>
      <c r="B4391">
        <v>1.2923</v>
      </c>
    </row>
    <row r="4392" spans="1:2" x14ac:dyDescent="0.3">
      <c r="A4392" s="3">
        <v>39097</v>
      </c>
      <c r="B4392">
        <v>1.2938000000000001</v>
      </c>
    </row>
    <row r="4393" spans="1:2" x14ac:dyDescent="0.3">
      <c r="A4393" s="3">
        <v>39098</v>
      </c>
      <c r="B4393">
        <v>1.2918000000000001</v>
      </c>
    </row>
    <row r="4394" spans="1:2" x14ac:dyDescent="0.3">
      <c r="A4394" s="3">
        <v>39099</v>
      </c>
      <c r="B4394">
        <v>1.2938000000000001</v>
      </c>
    </row>
    <row r="4395" spans="1:2" x14ac:dyDescent="0.3">
      <c r="A4395" s="3">
        <v>39100</v>
      </c>
      <c r="B4395">
        <v>1.2963</v>
      </c>
    </row>
    <row r="4396" spans="1:2" x14ac:dyDescent="0.3">
      <c r="A4396" s="3">
        <v>39101</v>
      </c>
      <c r="B4396">
        <v>1.2957000000000001</v>
      </c>
    </row>
    <row r="4397" spans="1:2" x14ac:dyDescent="0.3">
      <c r="A4397" s="3">
        <v>39104</v>
      </c>
      <c r="B4397">
        <v>1.2950999999999999</v>
      </c>
    </row>
    <row r="4398" spans="1:2" x14ac:dyDescent="0.3">
      <c r="A4398" s="3">
        <v>39105</v>
      </c>
      <c r="B4398">
        <v>1.3026</v>
      </c>
    </row>
    <row r="4399" spans="1:2" x14ac:dyDescent="0.3">
      <c r="A4399" s="3">
        <v>39106</v>
      </c>
      <c r="B4399">
        <v>1.2969999999999999</v>
      </c>
    </row>
    <row r="4400" spans="1:2" x14ac:dyDescent="0.3">
      <c r="A4400" s="3">
        <v>39107</v>
      </c>
      <c r="B4400">
        <v>1.2930999999999999</v>
      </c>
    </row>
    <row r="4401" spans="1:2" x14ac:dyDescent="0.3">
      <c r="A4401" s="3">
        <v>39108</v>
      </c>
      <c r="B4401">
        <v>1.2916000000000001</v>
      </c>
    </row>
    <row r="4402" spans="1:2" x14ac:dyDescent="0.3">
      <c r="A4402" s="3">
        <v>39111</v>
      </c>
      <c r="B4402">
        <v>1.2957000000000001</v>
      </c>
    </row>
    <row r="4403" spans="1:2" x14ac:dyDescent="0.3">
      <c r="A4403" s="3">
        <v>39112</v>
      </c>
      <c r="B4403">
        <v>1.2969999999999999</v>
      </c>
    </row>
    <row r="4404" spans="1:2" x14ac:dyDescent="0.3">
      <c r="A4404" s="3">
        <v>39113</v>
      </c>
      <c r="B4404">
        <v>1.3031999999999999</v>
      </c>
    </row>
    <row r="4405" spans="1:2" x14ac:dyDescent="0.3">
      <c r="A4405" s="3">
        <v>39114</v>
      </c>
      <c r="B4405">
        <v>1.3022</v>
      </c>
    </row>
    <row r="4406" spans="1:2" x14ac:dyDescent="0.3">
      <c r="A4406" s="3">
        <v>39115</v>
      </c>
      <c r="B4406">
        <v>1.2961</v>
      </c>
    </row>
    <row r="4407" spans="1:2" x14ac:dyDescent="0.3">
      <c r="A4407" s="3">
        <v>39118</v>
      </c>
      <c r="B4407">
        <v>1.2928999999999999</v>
      </c>
    </row>
    <row r="4408" spans="1:2" x14ac:dyDescent="0.3">
      <c r="A4408" s="3">
        <v>39119</v>
      </c>
      <c r="B4408">
        <v>1.2985</v>
      </c>
    </row>
    <row r="4409" spans="1:2" x14ac:dyDescent="0.3">
      <c r="A4409" s="3">
        <v>39120</v>
      </c>
      <c r="B4409">
        <v>1.3012000000000001</v>
      </c>
    </row>
    <row r="4410" spans="1:2" x14ac:dyDescent="0.3">
      <c r="A4410" s="3">
        <v>39121</v>
      </c>
      <c r="B4410">
        <v>1.3042</v>
      </c>
    </row>
    <row r="4411" spans="1:2" x14ac:dyDescent="0.3">
      <c r="A4411" s="3">
        <v>39122</v>
      </c>
      <c r="B4411">
        <v>1.3008</v>
      </c>
    </row>
    <row r="4412" spans="1:2" x14ac:dyDescent="0.3">
      <c r="A4412" s="3">
        <v>39125</v>
      </c>
      <c r="B4412">
        <v>1.2966</v>
      </c>
    </row>
    <row r="4413" spans="1:2" x14ac:dyDescent="0.3">
      <c r="A4413" s="3">
        <v>39126</v>
      </c>
      <c r="B4413">
        <v>1.3039000000000001</v>
      </c>
    </row>
    <row r="4414" spans="1:2" x14ac:dyDescent="0.3">
      <c r="A4414" s="3">
        <v>39127</v>
      </c>
      <c r="B4414">
        <v>1.3130999999999999</v>
      </c>
    </row>
    <row r="4415" spans="1:2" x14ac:dyDescent="0.3">
      <c r="A4415" s="3">
        <v>39128</v>
      </c>
      <c r="B4415">
        <v>1.3141</v>
      </c>
    </row>
    <row r="4416" spans="1:2" x14ac:dyDescent="0.3">
      <c r="A4416" s="3">
        <v>39129</v>
      </c>
      <c r="B4416">
        <v>1.3138000000000001</v>
      </c>
    </row>
    <row r="4417" spans="1:2" x14ac:dyDescent="0.3">
      <c r="A4417" s="3">
        <v>39132</v>
      </c>
      <c r="B4417">
        <v>1.3155999999999999</v>
      </c>
    </row>
    <row r="4418" spans="1:2" x14ac:dyDescent="0.3">
      <c r="A4418" s="3">
        <v>39133</v>
      </c>
      <c r="B4418">
        <v>1.3138000000000001</v>
      </c>
    </row>
    <row r="4419" spans="1:2" x14ac:dyDescent="0.3">
      <c r="A4419" s="3">
        <v>39134</v>
      </c>
      <c r="B4419">
        <v>1.3139000000000001</v>
      </c>
    </row>
    <row r="4420" spans="1:2" x14ac:dyDescent="0.3">
      <c r="A4420" s="3">
        <v>39135</v>
      </c>
      <c r="B4420">
        <v>1.3126</v>
      </c>
    </row>
    <row r="4421" spans="1:2" x14ac:dyDescent="0.3">
      <c r="A4421" s="3">
        <v>39136</v>
      </c>
      <c r="B4421">
        <v>1.3166</v>
      </c>
    </row>
    <row r="4422" spans="1:2" x14ac:dyDescent="0.3">
      <c r="A4422" s="3">
        <v>39139</v>
      </c>
      <c r="B4422">
        <v>1.3188</v>
      </c>
    </row>
    <row r="4423" spans="1:2" x14ac:dyDescent="0.3">
      <c r="A4423" s="3">
        <v>39140</v>
      </c>
      <c r="B4423">
        <v>1.3242</v>
      </c>
    </row>
    <row r="4424" spans="1:2" x14ac:dyDescent="0.3">
      <c r="A4424" s="3">
        <v>39141</v>
      </c>
      <c r="B4424">
        <v>1.3229</v>
      </c>
    </row>
    <row r="4425" spans="1:2" x14ac:dyDescent="0.3">
      <c r="A4425" s="3">
        <v>39142</v>
      </c>
      <c r="B4425">
        <v>1.3186</v>
      </c>
    </row>
    <row r="4426" spans="1:2" x14ac:dyDescent="0.3">
      <c r="A4426" s="3">
        <v>39143</v>
      </c>
      <c r="B4426">
        <v>1.3191999999999999</v>
      </c>
    </row>
    <row r="4427" spans="1:2" x14ac:dyDescent="0.3">
      <c r="A4427" s="3">
        <v>39146</v>
      </c>
      <c r="B4427">
        <v>1.3089999999999999</v>
      </c>
    </row>
    <row r="4428" spans="1:2" x14ac:dyDescent="0.3">
      <c r="A4428" s="3">
        <v>39147</v>
      </c>
      <c r="B4428">
        <v>1.3128</v>
      </c>
    </row>
    <row r="4429" spans="1:2" x14ac:dyDescent="0.3">
      <c r="A4429" s="3">
        <v>39148</v>
      </c>
      <c r="B4429">
        <v>1.3176999999999999</v>
      </c>
    </row>
    <row r="4430" spans="1:2" x14ac:dyDescent="0.3">
      <c r="A4430" s="3">
        <v>39149</v>
      </c>
      <c r="B4430">
        <v>1.3132999999999999</v>
      </c>
    </row>
    <row r="4431" spans="1:2" x14ac:dyDescent="0.3">
      <c r="A4431" s="3">
        <v>39150</v>
      </c>
      <c r="B4431">
        <v>1.3115999999999999</v>
      </c>
    </row>
    <row r="4432" spans="1:2" x14ac:dyDescent="0.3">
      <c r="A4432" s="3">
        <v>39153</v>
      </c>
      <c r="B4432">
        <v>1.3189</v>
      </c>
    </row>
    <row r="4433" spans="1:2" x14ac:dyDescent="0.3">
      <c r="A4433" s="3">
        <v>39154</v>
      </c>
      <c r="B4433">
        <v>1.3197000000000001</v>
      </c>
    </row>
    <row r="4434" spans="1:2" x14ac:dyDescent="0.3">
      <c r="A4434" s="3">
        <v>39155</v>
      </c>
      <c r="B4434">
        <v>1.3223</v>
      </c>
    </row>
    <row r="4435" spans="1:2" x14ac:dyDescent="0.3">
      <c r="A4435" s="3">
        <v>39156</v>
      </c>
      <c r="B4435">
        <v>1.3237999999999999</v>
      </c>
    </row>
    <row r="4436" spans="1:2" x14ac:dyDescent="0.3">
      <c r="A4436" s="3">
        <v>39157</v>
      </c>
      <c r="B4436">
        <v>1.3317999999999999</v>
      </c>
    </row>
    <row r="4437" spans="1:2" x14ac:dyDescent="0.3">
      <c r="A4437" s="3">
        <v>39160</v>
      </c>
      <c r="B4437">
        <v>1.3302</v>
      </c>
    </row>
    <row r="4438" spans="1:2" x14ac:dyDescent="0.3">
      <c r="A4438" s="3">
        <v>39161</v>
      </c>
      <c r="B4438">
        <v>1.3317999999999999</v>
      </c>
    </row>
    <row r="4439" spans="1:2" x14ac:dyDescent="0.3">
      <c r="A4439" s="3">
        <v>39162</v>
      </c>
      <c r="B4439">
        <v>1.3386</v>
      </c>
    </row>
    <row r="4440" spans="1:2" x14ac:dyDescent="0.3">
      <c r="A4440" s="3">
        <v>39163</v>
      </c>
      <c r="B4440">
        <v>1.3331</v>
      </c>
    </row>
    <row r="4441" spans="1:2" x14ac:dyDescent="0.3">
      <c r="A4441" s="3">
        <v>39164</v>
      </c>
      <c r="B4441">
        <v>1.3283</v>
      </c>
    </row>
    <row r="4442" spans="1:2" x14ac:dyDescent="0.3">
      <c r="A4442" s="3">
        <v>39167</v>
      </c>
      <c r="B4442">
        <v>1.333</v>
      </c>
    </row>
    <row r="4443" spans="1:2" x14ac:dyDescent="0.3">
      <c r="A4443" s="3">
        <v>39168</v>
      </c>
      <c r="B4443">
        <v>1.3351999999999999</v>
      </c>
    </row>
    <row r="4444" spans="1:2" x14ac:dyDescent="0.3">
      <c r="A4444" s="3">
        <v>39169</v>
      </c>
      <c r="B4444">
        <v>1.3312999999999999</v>
      </c>
    </row>
    <row r="4445" spans="1:2" x14ac:dyDescent="0.3">
      <c r="A4445" s="3">
        <v>39170</v>
      </c>
      <c r="B4445">
        <v>1.3331</v>
      </c>
    </row>
    <row r="4446" spans="1:2" x14ac:dyDescent="0.3">
      <c r="A4446" s="3">
        <v>39171</v>
      </c>
      <c r="B4446">
        <v>1.3353999999999999</v>
      </c>
    </row>
    <row r="4447" spans="1:2" x14ac:dyDescent="0.3">
      <c r="A4447" s="3">
        <v>39174</v>
      </c>
      <c r="B4447">
        <v>1.3366</v>
      </c>
    </row>
    <row r="4448" spans="1:2" x14ac:dyDescent="0.3">
      <c r="A4448" s="3">
        <v>39175</v>
      </c>
      <c r="B4448">
        <v>1.333</v>
      </c>
    </row>
    <row r="4449" spans="1:2" x14ac:dyDescent="0.3">
      <c r="A4449" s="3">
        <v>39176</v>
      </c>
      <c r="B4449">
        <v>1.3368</v>
      </c>
    </row>
    <row r="4450" spans="1:2" x14ac:dyDescent="0.3">
      <c r="A4450" s="3">
        <v>39177</v>
      </c>
      <c r="B4450">
        <v>1.3429</v>
      </c>
    </row>
    <row r="4451" spans="1:2" x14ac:dyDescent="0.3">
      <c r="A4451" s="3">
        <v>39178</v>
      </c>
      <c r="B4451">
        <v>1.3378999999999999</v>
      </c>
    </row>
    <row r="4452" spans="1:2" x14ac:dyDescent="0.3">
      <c r="A4452" s="3">
        <v>39181</v>
      </c>
      <c r="B4452">
        <v>1.3353999999999999</v>
      </c>
    </row>
    <row r="4453" spans="1:2" x14ac:dyDescent="0.3">
      <c r="A4453" s="3">
        <v>39182</v>
      </c>
      <c r="B4453">
        <v>1.3439999999999999</v>
      </c>
    </row>
    <row r="4454" spans="1:2" x14ac:dyDescent="0.3">
      <c r="A4454" s="3">
        <v>39183</v>
      </c>
      <c r="B4454">
        <v>1.3431</v>
      </c>
    </row>
    <row r="4455" spans="1:2" x14ac:dyDescent="0.3">
      <c r="A4455" s="3">
        <v>39184</v>
      </c>
      <c r="B4455">
        <v>1.3482000000000001</v>
      </c>
    </row>
    <row r="4456" spans="1:2" x14ac:dyDescent="0.3">
      <c r="A4456" s="3">
        <v>39185</v>
      </c>
      <c r="B4456">
        <v>1.3527</v>
      </c>
    </row>
    <row r="4457" spans="1:2" x14ac:dyDescent="0.3">
      <c r="A4457" s="3">
        <v>39188</v>
      </c>
      <c r="B4457">
        <v>1.3534999999999999</v>
      </c>
    </row>
    <row r="4458" spans="1:2" x14ac:dyDescent="0.3">
      <c r="A4458" s="3">
        <v>39189</v>
      </c>
      <c r="B4458">
        <v>1.3567</v>
      </c>
    </row>
    <row r="4459" spans="1:2" x14ac:dyDescent="0.3">
      <c r="A4459" s="3">
        <v>39190</v>
      </c>
      <c r="B4459">
        <v>1.3609</v>
      </c>
    </row>
    <row r="4460" spans="1:2" x14ac:dyDescent="0.3">
      <c r="A4460" s="3">
        <v>39191</v>
      </c>
      <c r="B4460">
        <v>1.3613</v>
      </c>
    </row>
    <row r="4461" spans="1:2" x14ac:dyDescent="0.3">
      <c r="A4461" s="3">
        <v>39192</v>
      </c>
      <c r="B4461">
        <v>1.359</v>
      </c>
    </row>
    <row r="4462" spans="1:2" x14ac:dyDescent="0.3">
      <c r="A4462" s="3">
        <v>39195</v>
      </c>
      <c r="B4462">
        <v>1.3576999999999999</v>
      </c>
    </row>
    <row r="4463" spans="1:2" x14ac:dyDescent="0.3">
      <c r="A4463" s="3">
        <v>39196</v>
      </c>
      <c r="B4463">
        <v>1.3639999999999999</v>
      </c>
    </row>
    <row r="4464" spans="1:2" x14ac:dyDescent="0.3">
      <c r="A4464" s="3">
        <v>39197</v>
      </c>
      <c r="B4464">
        <v>1.3637999999999999</v>
      </c>
    </row>
    <row r="4465" spans="1:2" x14ac:dyDescent="0.3">
      <c r="A4465" s="3">
        <v>39198</v>
      </c>
      <c r="B4465">
        <v>1.3601000000000001</v>
      </c>
    </row>
    <row r="4466" spans="1:2" x14ac:dyDescent="0.3">
      <c r="A4466" s="3">
        <v>39199</v>
      </c>
      <c r="B4466">
        <v>1.3652</v>
      </c>
    </row>
    <row r="4467" spans="1:2" x14ac:dyDescent="0.3">
      <c r="A4467" s="3">
        <v>39202</v>
      </c>
      <c r="B4467">
        <v>1.3648</v>
      </c>
    </row>
    <row r="4468" spans="1:2" x14ac:dyDescent="0.3">
      <c r="A4468" s="3">
        <v>39203</v>
      </c>
      <c r="B4468">
        <v>1.3604000000000001</v>
      </c>
    </row>
    <row r="4469" spans="1:2" x14ac:dyDescent="0.3">
      <c r="A4469" s="3">
        <v>39204</v>
      </c>
      <c r="B4469">
        <v>1.3592</v>
      </c>
    </row>
    <row r="4470" spans="1:2" x14ac:dyDescent="0.3">
      <c r="A4470" s="3">
        <v>39205</v>
      </c>
      <c r="B4470">
        <v>1.3549</v>
      </c>
    </row>
    <row r="4471" spans="1:2" x14ac:dyDescent="0.3">
      <c r="A4471" s="3">
        <v>39206</v>
      </c>
      <c r="B4471">
        <v>1.3591</v>
      </c>
    </row>
    <row r="4472" spans="1:2" x14ac:dyDescent="0.3">
      <c r="A4472" s="3">
        <v>39209</v>
      </c>
      <c r="B4472">
        <v>1.3601000000000001</v>
      </c>
    </row>
    <row r="4473" spans="1:2" x14ac:dyDescent="0.3">
      <c r="A4473" s="3">
        <v>39210</v>
      </c>
      <c r="B4473">
        <v>1.3543000000000001</v>
      </c>
    </row>
    <row r="4474" spans="1:2" x14ac:dyDescent="0.3">
      <c r="A4474" s="3">
        <v>39211</v>
      </c>
      <c r="B4474">
        <v>1.3528</v>
      </c>
    </row>
    <row r="4475" spans="1:2" x14ac:dyDescent="0.3">
      <c r="A4475" s="3">
        <v>39212</v>
      </c>
      <c r="B4475">
        <v>1.3485</v>
      </c>
    </row>
    <row r="4476" spans="1:2" x14ac:dyDescent="0.3">
      <c r="A4476" s="3">
        <v>39213</v>
      </c>
      <c r="B4476">
        <v>1.3524</v>
      </c>
    </row>
    <row r="4477" spans="1:2" x14ac:dyDescent="0.3">
      <c r="A4477" s="3">
        <v>39216</v>
      </c>
      <c r="B4477">
        <v>1.3546</v>
      </c>
    </row>
    <row r="4478" spans="1:2" x14ac:dyDescent="0.3">
      <c r="A4478" s="3">
        <v>39217</v>
      </c>
      <c r="B4478">
        <v>1.3591</v>
      </c>
    </row>
    <row r="4479" spans="1:2" x14ac:dyDescent="0.3">
      <c r="A4479" s="3">
        <v>39218</v>
      </c>
      <c r="B4479">
        <v>1.3514999999999999</v>
      </c>
    </row>
    <row r="4480" spans="1:2" x14ac:dyDescent="0.3">
      <c r="A4480" s="3">
        <v>39219</v>
      </c>
      <c r="B4480">
        <v>1.3493999999999999</v>
      </c>
    </row>
    <row r="4481" spans="1:2" x14ac:dyDescent="0.3">
      <c r="A4481" s="3">
        <v>39220</v>
      </c>
      <c r="B4481">
        <v>1.3509</v>
      </c>
    </row>
    <row r="4482" spans="1:2" x14ac:dyDescent="0.3">
      <c r="A4482" s="3">
        <v>39223</v>
      </c>
      <c r="B4482">
        <v>1.3469</v>
      </c>
    </row>
    <row r="4483" spans="1:2" x14ac:dyDescent="0.3">
      <c r="A4483" s="3">
        <v>39224</v>
      </c>
      <c r="B4483">
        <v>1.3448</v>
      </c>
    </row>
    <row r="4484" spans="1:2" x14ac:dyDescent="0.3">
      <c r="A4484" s="3">
        <v>39225</v>
      </c>
      <c r="B4484">
        <v>1.3458999999999999</v>
      </c>
    </row>
    <row r="4485" spans="1:2" x14ac:dyDescent="0.3">
      <c r="A4485" s="3">
        <v>39226</v>
      </c>
      <c r="B4485">
        <v>1.3429</v>
      </c>
    </row>
    <row r="4486" spans="1:2" x14ac:dyDescent="0.3">
      <c r="A4486" s="3">
        <v>39227</v>
      </c>
      <c r="B4486">
        <v>1.3442000000000001</v>
      </c>
    </row>
    <row r="4487" spans="1:2" x14ac:dyDescent="0.3">
      <c r="A4487" s="3">
        <v>39230</v>
      </c>
      <c r="B4487">
        <v>1.3452</v>
      </c>
    </row>
    <row r="4488" spans="1:2" x14ac:dyDescent="0.3">
      <c r="A4488" s="3">
        <v>39231</v>
      </c>
      <c r="B4488">
        <v>1.3448</v>
      </c>
    </row>
    <row r="4489" spans="1:2" x14ac:dyDescent="0.3">
      <c r="A4489" s="3">
        <v>39232</v>
      </c>
      <c r="B4489">
        <v>1.3429</v>
      </c>
    </row>
    <row r="4490" spans="1:2" x14ac:dyDescent="0.3">
      <c r="A4490" s="3">
        <v>39233</v>
      </c>
      <c r="B4490">
        <v>1.3452999999999999</v>
      </c>
    </row>
    <row r="4491" spans="1:2" x14ac:dyDescent="0.3">
      <c r="A4491" s="3">
        <v>39234</v>
      </c>
      <c r="B4491">
        <v>1.3449</v>
      </c>
    </row>
    <row r="4492" spans="1:2" x14ac:dyDescent="0.3">
      <c r="A4492" s="3">
        <v>39237</v>
      </c>
      <c r="B4492">
        <v>1.349</v>
      </c>
    </row>
    <row r="4493" spans="1:2" x14ac:dyDescent="0.3">
      <c r="A4493" s="3">
        <v>39238</v>
      </c>
      <c r="B4493">
        <v>1.3524</v>
      </c>
    </row>
    <row r="4494" spans="1:2" x14ac:dyDescent="0.3">
      <c r="A4494" s="3">
        <v>39239</v>
      </c>
      <c r="B4494">
        <v>1.3504</v>
      </c>
    </row>
    <row r="4495" spans="1:2" x14ac:dyDescent="0.3">
      <c r="A4495" s="3">
        <v>39240</v>
      </c>
      <c r="B4495">
        <v>1.3432999999999999</v>
      </c>
    </row>
    <row r="4496" spans="1:2" x14ac:dyDescent="0.3">
      <c r="A4496" s="3">
        <v>39241</v>
      </c>
      <c r="B4496">
        <v>1.3372999999999999</v>
      </c>
    </row>
    <row r="4497" spans="1:2" x14ac:dyDescent="0.3">
      <c r="A4497" s="3">
        <v>39244</v>
      </c>
      <c r="B4497">
        <v>1.3357000000000001</v>
      </c>
    </row>
    <row r="4498" spans="1:2" x14ac:dyDescent="0.3">
      <c r="A4498" s="3">
        <v>39245</v>
      </c>
      <c r="B4498">
        <v>1.3302</v>
      </c>
    </row>
    <row r="4499" spans="1:2" x14ac:dyDescent="0.3">
      <c r="A4499" s="3">
        <v>39246</v>
      </c>
      <c r="B4499">
        <v>1.3310999999999999</v>
      </c>
    </row>
    <row r="4500" spans="1:2" x14ac:dyDescent="0.3">
      <c r="A4500" s="3">
        <v>39247</v>
      </c>
      <c r="B4500">
        <v>1.3311999999999999</v>
      </c>
    </row>
    <row r="4501" spans="1:2" x14ac:dyDescent="0.3">
      <c r="A4501" s="3">
        <v>39248</v>
      </c>
      <c r="B4501">
        <v>1.3388</v>
      </c>
    </row>
    <row r="4502" spans="1:2" x14ac:dyDescent="0.3">
      <c r="A4502" s="3">
        <v>39251</v>
      </c>
      <c r="B4502">
        <v>1.3413999999999999</v>
      </c>
    </row>
    <row r="4503" spans="1:2" x14ac:dyDescent="0.3">
      <c r="A4503" s="3">
        <v>39252</v>
      </c>
      <c r="B4503">
        <v>1.3427</v>
      </c>
    </row>
    <row r="4504" spans="1:2" x14ac:dyDescent="0.3">
      <c r="A4504" s="3">
        <v>39253</v>
      </c>
      <c r="B4504">
        <v>1.3404</v>
      </c>
    </row>
    <row r="4505" spans="1:2" x14ac:dyDescent="0.3">
      <c r="A4505" s="3">
        <v>39254</v>
      </c>
      <c r="B4505">
        <v>1.3389</v>
      </c>
    </row>
    <row r="4506" spans="1:2" x14ac:dyDescent="0.3">
      <c r="A4506" s="3">
        <v>39255</v>
      </c>
      <c r="B4506">
        <v>1.347</v>
      </c>
    </row>
    <row r="4507" spans="1:2" x14ac:dyDescent="0.3">
      <c r="A4507" s="3">
        <v>39258</v>
      </c>
      <c r="B4507">
        <v>1.3463000000000001</v>
      </c>
    </row>
    <row r="4508" spans="1:2" x14ac:dyDescent="0.3">
      <c r="A4508" s="3">
        <v>39259</v>
      </c>
      <c r="B4508">
        <v>1.3454999999999999</v>
      </c>
    </row>
    <row r="4509" spans="1:2" x14ac:dyDescent="0.3">
      <c r="A4509" s="3">
        <v>39260</v>
      </c>
      <c r="B4509">
        <v>1.3452999999999999</v>
      </c>
    </row>
    <row r="4510" spans="1:2" x14ac:dyDescent="0.3">
      <c r="A4510" s="3">
        <v>39261</v>
      </c>
      <c r="B4510">
        <v>1.3449</v>
      </c>
    </row>
    <row r="4511" spans="1:2" x14ac:dyDescent="0.3">
      <c r="A4511" s="3">
        <v>39262</v>
      </c>
      <c r="B4511">
        <v>1.3541000000000001</v>
      </c>
    </row>
    <row r="4512" spans="1:2" x14ac:dyDescent="0.3">
      <c r="A4512" s="3">
        <v>39265</v>
      </c>
      <c r="B4512">
        <v>1.3623000000000001</v>
      </c>
    </row>
    <row r="4513" spans="1:2" x14ac:dyDescent="0.3">
      <c r="A4513" s="3">
        <v>39266</v>
      </c>
      <c r="B4513">
        <v>1.3609</v>
      </c>
    </row>
    <row r="4514" spans="1:2" x14ac:dyDescent="0.3">
      <c r="A4514" s="3">
        <v>39267</v>
      </c>
      <c r="B4514">
        <v>1.3613</v>
      </c>
    </row>
    <row r="4515" spans="1:2" x14ac:dyDescent="0.3">
      <c r="A4515" s="3">
        <v>39268</v>
      </c>
      <c r="B4515">
        <v>1.3599000000000001</v>
      </c>
    </row>
    <row r="4516" spans="1:2" x14ac:dyDescent="0.3">
      <c r="A4516" s="3">
        <v>39269</v>
      </c>
      <c r="B4516">
        <v>1.3627</v>
      </c>
    </row>
    <row r="4517" spans="1:2" x14ac:dyDescent="0.3">
      <c r="A4517" s="3">
        <v>39272</v>
      </c>
      <c r="B4517">
        <v>1.3626</v>
      </c>
    </row>
    <row r="4518" spans="1:2" x14ac:dyDescent="0.3">
      <c r="A4518" s="3">
        <v>39273</v>
      </c>
      <c r="B4518">
        <v>1.3747</v>
      </c>
    </row>
    <row r="4519" spans="1:2" x14ac:dyDescent="0.3">
      <c r="A4519" s="3">
        <v>39274</v>
      </c>
      <c r="B4519">
        <v>1.3745000000000001</v>
      </c>
    </row>
    <row r="4520" spans="1:2" x14ac:dyDescent="0.3">
      <c r="A4520" s="3">
        <v>39275</v>
      </c>
      <c r="B4520">
        <v>1.3789</v>
      </c>
    </row>
    <row r="4521" spans="1:2" x14ac:dyDescent="0.3">
      <c r="A4521" s="3">
        <v>39276</v>
      </c>
      <c r="B4521">
        <v>1.3782000000000001</v>
      </c>
    </row>
    <row r="4522" spans="1:2" x14ac:dyDescent="0.3">
      <c r="A4522" s="3">
        <v>39279</v>
      </c>
      <c r="B4522">
        <v>1.3772</v>
      </c>
    </row>
    <row r="4523" spans="1:2" x14ac:dyDescent="0.3">
      <c r="A4523" s="3">
        <v>39280</v>
      </c>
      <c r="B4523">
        <v>1.3780999999999999</v>
      </c>
    </row>
    <row r="4524" spans="1:2" x14ac:dyDescent="0.3">
      <c r="A4524" s="3">
        <v>39281</v>
      </c>
      <c r="B4524">
        <v>1.3803000000000001</v>
      </c>
    </row>
    <row r="4525" spans="1:2" x14ac:dyDescent="0.3">
      <c r="A4525" s="3">
        <v>39282</v>
      </c>
      <c r="B4525">
        <v>1.3804000000000001</v>
      </c>
    </row>
    <row r="4526" spans="1:2" x14ac:dyDescent="0.3">
      <c r="A4526" s="3">
        <v>39283</v>
      </c>
      <c r="B4526">
        <v>1.3827</v>
      </c>
    </row>
    <row r="4527" spans="1:2" x14ac:dyDescent="0.3">
      <c r="A4527" s="3">
        <v>39286</v>
      </c>
      <c r="B4527">
        <v>1.3807</v>
      </c>
    </row>
    <row r="4528" spans="1:2" x14ac:dyDescent="0.3">
      <c r="A4528" s="3">
        <v>39287</v>
      </c>
      <c r="B4528">
        <v>1.3822999999999999</v>
      </c>
    </row>
    <row r="4529" spans="1:2" x14ac:dyDescent="0.3">
      <c r="A4529" s="3">
        <v>39288</v>
      </c>
      <c r="B4529">
        <v>1.3721999999999999</v>
      </c>
    </row>
    <row r="4530" spans="1:2" x14ac:dyDescent="0.3">
      <c r="A4530" s="3">
        <v>39289</v>
      </c>
      <c r="B4530">
        <v>1.3747</v>
      </c>
    </row>
    <row r="4531" spans="1:2" x14ac:dyDescent="0.3">
      <c r="A4531" s="3">
        <v>39290</v>
      </c>
      <c r="B4531">
        <v>1.3635999999999999</v>
      </c>
    </row>
    <row r="4532" spans="1:2" x14ac:dyDescent="0.3">
      <c r="A4532" s="3">
        <v>39293</v>
      </c>
      <c r="B4532">
        <v>1.3696999999999999</v>
      </c>
    </row>
    <row r="4533" spans="1:2" x14ac:dyDescent="0.3">
      <c r="A4533" s="3">
        <v>39294</v>
      </c>
      <c r="B4533">
        <v>1.3684000000000001</v>
      </c>
    </row>
    <row r="4534" spans="1:2" x14ac:dyDescent="0.3">
      <c r="A4534" s="3">
        <v>39295</v>
      </c>
      <c r="B4534">
        <v>1.3667</v>
      </c>
    </row>
    <row r="4535" spans="1:2" x14ac:dyDescent="0.3">
      <c r="A4535" s="3">
        <v>39296</v>
      </c>
      <c r="B4535">
        <v>1.3703000000000001</v>
      </c>
    </row>
    <row r="4536" spans="1:2" x14ac:dyDescent="0.3">
      <c r="A4536" s="3">
        <v>39297</v>
      </c>
      <c r="B4536">
        <v>1.3773</v>
      </c>
    </row>
    <row r="4537" spans="1:2" x14ac:dyDescent="0.3">
      <c r="A4537" s="3">
        <v>39300</v>
      </c>
      <c r="B4537">
        <v>1.3793</v>
      </c>
    </row>
    <row r="4538" spans="1:2" x14ac:dyDescent="0.3">
      <c r="A4538" s="3">
        <v>39301</v>
      </c>
      <c r="B4538">
        <v>1.3735999999999999</v>
      </c>
    </row>
    <row r="4539" spans="1:2" x14ac:dyDescent="0.3">
      <c r="A4539" s="3">
        <v>39302</v>
      </c>
      <c r="B4539">
        <v>1.3797999999999999</v>
      </c>
    </row>
    <row r="4540" spans="1:2" x14ac:dyDescent="0.3">
      <c r="A4540" s="3">
        <v>39303</v>
      </c>
      <c r="B4540">
        <v>1.3677999999999999</v>
      </c>
    </row>
    <row r="4541" spans="1:2" x14ac:dyDescent="0.3">
      <c r="A4541" s="3">
        <v>39304</v>
      </c>
      <c r="B4541">
        <v>1.3693</v>
      </c>
    </row>
    <row r="4542" spans="1:2" x14ac:dyDescent="0.3">
      <c r="A4542" s="3">
        <v>39307</v>
      </c>
      <c r="B4542">
        <v>1.3613</v>
      </c>
    </row>
    <row r="4543" spans="1:2" x14ac:dyDescent="0.3">
      <c r="A4543" s="3">
        <v>39308</v>
      </c>
      <c r="B4543">
        <v>1.3532999999999999</v>
      </c>
    </row>
    <row r="4544" spans="1:2" x14ac:dyDescent="0.3">
      <c r="A4544" s="3">
        <v>39309</v>
      </c>
      <c r="B4544">
        <v>1.3442000000000001</v>
      </c>
    </row>
    <row r="4545" spans="1:2" x14ac:dyDescent="0.3">
      <c r="A4545" s="3">
        <v>39310</v>
      </c>
      <c r="B4545">
        <v>1.3426</v>
      </c>
    </row>
    <row r="4546" spans="1:2" x14ac:dyDescent="0.3">
      <c r="A4546" s="3">
        <v>39311</v>
      </c>
      <c r="B4546">
        <v>1.3474999999999999</v>
      </c>
    </row>
    <row r="4547" spans="1:2" x14ac:dyDescent="0.3">
      <c r="A4547" s="3">
        <v>39314</v>
      </c>
      <c r="B4547">
        <v>1.3473999999999999</v>
      </c>
    </row>
    <row r="4548" spans="1:2" x14ac:dyDescent="0.3">
      <c r="A4548" s="3">
        <v>39315</v>
      </c>
      <c r="B4548">
        <v>1.3466</v>
      </c>
    </row>
    <row r="4549" spans="1:2" x14ac:dyDescent="0.3">
      <c r="A4549" s="3">
        <v>39316</v>
      </c>
      <c r="B4549">
        <v>1.3543000000000001</v>
      </c>
    </row>
    <row r="4550" spans="1:2" x14ac:dyDescent="0.3">
      <c r="A4550" s="3">
        <v>39317</v>
      </c>
      <c r="B4550">
        <v>1.3565</v>
      </c>
    </row>
    <row r="4551" spans="1:2" x14ac:dyDescent="0.3">
      <c r="A4551" s="3">
        <v>39318</v>
      </c>
      <c r="B4551">
        <v>1.3674999999999999</v>
      </c>
    </row>
    <row r="4552" spans="1:2" x14ac:dyDescent="0.3">
      <c r="A4552" s="3">
        <v>39321</v>
      </c>
      <c r="B4552">
        <v>1.3647</v>
      </c>
    </row>
    <row r="4553" spans="1:2" x14ac:dyDescent="0.3">
      <c r="A4553" s="3">
        <v>39322</v>
      </c>
      <c r="B4553">
        <v>1.3603000000000001</v>
      </c>
    </row>
    <row r="4554" spans="1:2" x14ac:dyDescent="0.3">
      <c r="A4554" s="3">
        <v>39323</v>
      </c>
      <c r="B4554">
        <v>1.3677000000000001</v>
      </c>
    </row>
    <row r="4555" spans="1:2" x14ac:dyDescent="0.3">
      <c r="A4555" s="3">
        <v>39324</v>
      </c>
      <c r="B4555">
        <v>1.3625</v>
      </c>
    </row>
    <row r="4556" spans="1:2" x14ac:dyDescent="0.3">
      <c r="A4556" s="3">
        <v>39325</v>
      </c>
      <c r="B4556">
        <v>1.363</v>
      </c>
    </row>
    <row r="4557" spans="1:2" x14ac:dyDescent="0.3">
      <c r="A4557" s="3">
        <v>39328</v>
      </c>
      <c r="B4557">
        <v>1.3624000000000001</v>
      </c>
    </row>
    <row r="4558" spans="1:2" x14ac:dyDescent="0.3">
      <c r="A4558" s="3">
        <v>39329</v>
      </c>
      <c r="B4558">
        <v>1.3605</v>
      </c>
    </row>
    <row r="4559" spans="1:2" x14ac:dyDescent="0.3">
      <c r="A4559" s="3">
        <v>39330</v>
      </c>
      <c r="B4559">
        <v>1.3646</v>
      </c>
    </row>
    <row r="4560" spans="1:2" x14ac:dyDescent="0.3">
      <c r="A4560" s="3">
        <v>39331</v>
      </c>
      <c r="B4560">
        <v>1.3691</v>
      </c>
    </row>
    <row r="4561" spans="1:2" x14ac:dyDescent="0.3">
      <c r="A4561" s="3">
        <v>39332</v>
      </c>
      <c r="B4561">
        <v>1.3768</v>
      </c>
    </row>
    <row r="4562" spans="1:2" x14ac:dyDescent="0.3">
      <c r="A4562" s="3">
        <v>39335</v>
      </c>
      <c r="B4562">
        <v>1.3801999999999999</v>
      </c>
    </row>
    <row r="4563" spans="1:2" x14ac:dyDescent="0.3">
      <c r="A4563" s="3">
        <v>39336</v>
      </c>
      <c r="B4563">
        <v>1.3839000000000001</v>
      </c>
    </row>
    <row r="4564" spans="1:2" x14ac:dyDescent="0.3">
      <c r="A4564" s="3">
        <v>39337</v>
      </c>
      <c r="B4564">
        <v>1.3904000000000001</v>
      </c>
    </row>
    <row r="4565" spans="1:2" x14ac:dyDescent="0.3">
      <c r="A4565" s="3">
        <v>39338</v>
      </c>
      <c r="B4565">
        <v>1.3885000000000001</v>
      </c>
    </row>
    <row r="4566" spans="1:2" x14ac:dyDescent="0.3">
      <c r="A4566" s="3">
        <v>39339</v>
      </c>
      <c r="B4566">
        <v>1.3875</v>
      </c>
    </row>
    <row r="4567" spans="1:2" x14ac:dyDescent="0.3">
      <c r="A4567" s="3">
        <v>39342</v>
      </c>
      <c r="B4567">
        <v>1.3867</v>
      </c>
    </row>
    <row r="4568" spans="1:2" x14ac:dyDescent="0.3">
      <c r="A4568" s="3">
        <v>39343</v>
      </c>
      <c r="B4568">
        <v>1.3984000000000001</v>
      </c>
    </row>
    <row r="4569" spans="1:2" x14ac:dyDescent="0.3">
      <c r="A4569" s="3">
        <v>39344</v>
      </c>
      <c r="B4569">
        <v>1.3956999999999999</v>
      </c>
    </row>
    <row r="4570" spans="1:2" x14ac:dyDescent="0.3">
      <c r="A4570" s="3">
        <v>39345</v>
      </c>
      <c r="B4570">
        <v>1.4064000000000001</v>
      </c>
    </row>
    <row r="4571" spans="1:2" x14ac:dyDescent="0.3">
      <c r="A4571" s="3">
        <v>39346</v>
      </c>
      <c r="B4571">
        <v>1.4091</v>
      </c>
    </row>
    <row r="4572" spans="1:2" x14ac:dyDescent="0.3">
      <c r="A4572" s="3">
        <v>39349</v>
      </c>
      <c r="B4572">
        <v>1.4087000000000001</v>
      </c>
    </row>
    <row r="4573" spans="1:2" x14ac:dyDescent="0.3">
      <c r="A4573" s="3">
        <v>39350</v>
      </c>
      <c r="B4573">
        <v>1.4137999999999999</v>
      </c>
    </row>
    <row r="4574" spans="1:2" x14ac:dyDescent="0.3">
      <c r="A4574" s="3">
        <v>39351</v>
      </c>
      <c r="B4574">
        <v>1.4128000000000001</v>
      </c>
    </row>
    <row r="4575" spans="1:2" x14ac:dyDescent="0.3">
      <c r="A4575" s="3">
        <v>39352</v>
      </c>
      <c r="B4575">
        <v>1.4153</v>
      </c>
    </row>
    <row r="4576" spans="1:2" x14ac:dyDescent="0.3">
      <c r="A4576" s="3">
        <v>39353</v>
      </c>
      <c r="B4576">
        <v>1.4267000000000001</v>
      </c>
    </row>
    <row r="4577" spans="1:2" x14ac:dyDescent="0.3">
      <c r="A4577" s="3">
        <v>39356</v>
      </c>
      <c r="B4577">
        <v>1.4231</v>
      </c>
    </row>
    <row r="4578" spans="1:2" x14ac:dyDescent="0.3">
      <c r="A4578" s="3">
        <v>39357</v>
      </c>
      <c r="B4578">
        <v>1.4154</v>
      </c>
    </row>
    <row r="4579" spans="1:2" x14ac:dyDescent="0.3">
      <c r="A4579" s="3">
        <v>39358</v>
      </c>
      <c r="B4579">
        <v>1.409</v>
      </c>
    </row>
    <row r="4580" spans="1:2" x14ac:dyDescent="0.3">
      <c r="A4580" s="3">
        <v>39359</v>
      </c>
      <c r="B4580">
        <v>1.4137999999999999</v>
      </c>
    </row>
    <row r="4581" spans="1:2" x14ac:dyDescent="0.3">
      <c r="A4581" s="3">
        <v>39360</v>
      </c>
      <c r="B4581">
        <v>1.4136</v>
      </c>
    </row>
    <row r="4582" spans="1:2" x14ac:dyDescent="0.3">
      <c r="A4582" s="3">
        <v>39363</v>
      </c>
      <c r="B4582">
        <v>1.4048</v>
      </c>
    </row>
    <row r="4583" spans="1:2" x14ac:dyDescent="0.3">
      <c r="A4583" s="3">
        <v>39364</v>
      </c>
      <c r="B4583">
        <v>1.4106000000000001</v>
      </c>
    </row>
    <row r="4584" spans="1:2" x14ac:dyDescent="0.3">
      <c r="A4584" s="3">
        <v>39365</v>
      </c>
      <c r="B4584">
        <v>1.4144999999999999</v>
      </c>
    </row>
    <row r="4585" spans="1:2" x14ac:dyDescent="0.3">
      <c r="A4585" s="3">
        <v>39366</v>
      </c>
      <c r="B4585">
        <v>1.4196</v>
      </c>
    </row>
    <row r="4586" spans="1:2" x14ac:dyDescent="0.3">
      <c r="A4586" s="3">
        <v>39367</v>
      </c>
      <c r="B4586">
        <v>1.4177999999999999</v>
      </c>
    </row>
    <row r="4587" spans="1:2" x14ac:dyDescent="0.3">
      <c r="A4587" s="3">
        <v>39370</v>
      </c>
      <c r="B4587">
        <v>1.4205000000000001</v>
      </c>
    </row>
    <row r="4588" spans="1:2" x14ac:dyDescent="0.3">
      <c r="A4588" s="3">
        <v>39371</v>
      </c>
      <c r="B4588">
        <v>1.4173</v>
      </c>
    </row>
    <row r="4589" spans="1:2" x14ac:dyDescent="0.3">
      <c r="A4589" s="3">
        <v>39372</v>
      </c>
      <c r="B4589">
        <v>1.4208000000000001</v>
      </c>
    </row>
    <row r="4590" spans="1:2" x14ac:dyDescent="0.3">
      <c r="A4590" s="3">
        <v>39373</v>
      </c>
      <c r="B4590">
        <v>1.4295</v>
      </c>
    </row>
    <row r="4591" spans="1:2" x14ac:dyDescent="0.3">
      <c r="A4591" s="3">
        <v>39374</v>
      </c>
      <c r="B4591">
        <v>1.4300999999999999</v>
      </c>
    </row>
    <row r="4592" spans="1:2" x14ac:dyDescent="0.3">
      <c r="A4592" s="3">
        <v>39377</v>
      </c>
      <c r="B4592">
        <v>1.4180999999999999</v>
      </c>
    </row>
    <row r="4593" spans="1:2" x14ac:dyDescent="0.3">
      <c r="A4593" s="3">
        <v>39378</v>
      </c>
      <c r="B4593">
        <v>1.4262999999999999</v>
      </c>
    </row>
    <row r="4594" spans="1:2" x14ac:dyDescent="0.3">
      <c r="A4594" s="3">
        <v>39379</v>
      </c>
      <c r="B4594">
        <v>1.4266000000000001</v>
      </c>
    </row>
    <row r="4595" spans="1:2" x14ac:dyDescent="0.3">
      <c r="A4595" s="3">
        <v>39380</v>
      </c>
      <c r="B4595">
        <v>1.4323999999999999</v>
      </c>
    </row>
    <row r="4596" spans="1:2" x14ac:dyDescent="0.3">
      <c r="A4596" s="3">
        <v>39381</v>
      </c>
      <c r="B4596">
        <v>1.4393</v>
      </c>
    </row>
    <row r="4597" spans="1:2" x14ac:dyDescent="0.3">
      <c r="A4597" s="3">
        <v>39384</v>
      </c>
      <c r="B4597">
        <v>1.4424999999999999</v>
      </c>
    </row>
    <row r="4598" spans="1:2" x14ac:dyDescent="0.3">
      <c r="A4598" s="3">
        <v>39385</v>
      </c>
      <c r="B4598">
        <v>1.4432</v>
      </c>
    </row>
    <row r="4599" spans="1:2" x14ac:dyDescent="0.3">
      <c r="A4599" s="3">
        <v>39386</v>
      </c>
      <c r="B4599">
        <v>1.4487000000000001</v>
      </c>
    </row>
    <row r="4600" spans="1:2" x14ac:dyDescent="0.3">
      <c r="A4600" s="3">
        <v>39387</v>
      </c>
      <c r="B4600">
        <v>1.4424999999999999</v>
      </c>
    </row>
    <row r="4601" spans="1:2" x14ac:dyDescent="0.3">
      <c r="A4601" s="3">
        <v>39388</v>
      </c>
      <c r="B4601">
        <v>1.4504000000000001</v>
      </c>
    </row>
    <row r="4602" spans="1:2" x14ac:dyDescent="0.3">
      <c r="A4602" s="3">
        <v>39391</v>
      </c>
      <c r="B4602">
        <v>1.4469000000000001</v>
      </c>
    </row>
    <row r="4603" spans="1:2" x14ac:dyDescent="0.3">
      <c r="A4603" s="3">
        <v>39392</v>
      </c>
      <c r="B4603">
        <v>1.4557</v>
      </c>
    </row>
    <row r="4604" spans="1:2" x14ac:dyDescent="0.3">
      <c r="A4604" s="3">
        <v>39393</v>
      </c>
      <c r="B4604">
        <v>1.4637</v>
      </c>
    </row>
    <row r="4605" spans="1:2" x14ac:dyDescent="0.3">
      <c r="A4605" s="3">
        <v>39394</v>
      </c>
      <c r="B4605">
        <v>1.4676</v>
      </c>
    </row>
    <row r="4606" spans="1:2" x14ac:dyDescent="0.3">
      <c r="A4606" s="3">
        <v>39395</v>
      </c>
      <c r="B4606">
        <v>1.4678</v>
      </c>
    </row>
    <row r="4607" spans="1:2" x14ac:dyDescent="0.3">
      <c r="A4607" s="3">
        <v>39398</v>
      </c>
      <c r="B4607">
        <v>1.4531000000000001</v>
      </c>
    </row>
    <row r="4608" spans="1:2" x14ac:dyDescent="0.3">
      <c r="A4608" s="3">
        <v>39399</v>
      </c>
      <c r="B4608">
        <v>1.4601999999999999</v>
      </c>
    </row>
    <row r="4609" spans="1:2" x14ac:dyDescent="0.3">
      <c r="A4609" s="3">
        <v>39400</v>
      </c>
      <c r="B4609">
        <v>1.4651000000000001</v>
      </c>
    </row>
    <row r="4610" spans="1:2" x14ac:dyDescent="0.3">
      <c r="A4610" s="3">
        <v>39401</v>
      </c>
      <c r="B4610">
        <v>1.4612000000000001</v>
      </c>
    </row>
    <row r="4611" spans="1:2" x14ac:dyDescent="0.3">
      <c r="A4611" s="3">
        <v>39402</v>
      </c>
      <c r="B4611">
        <v>1.4661999999999999</v>
      </c>
    </row>
    <row r="4612" spans="1:2" x14ac:dyDescent="0.3">
      <c r="A4612" s="3">
        <v>39405</v>
      </c>
      <c r="B4612">
        <v>1.4664999999999999</v>
      </c>
    </row>
    <row r="4613" spans="1:2" x14ac:dyDescent="0.3">
      <c r="A4613" s="3">
        <v>39406</v>
      </c>
      <c r="B4613">
        <v>1.4841</v>
      </c>
    </row>
    <row r="4614" spans="1:2" x14ac:dyDescent="0.3">
      <c r="A4614" s="3">
        <v>39407</v>
      </c>
      <c r="B4614">
        <v>1.4858</v>
      </c>
    </row>
    <row r="4615" spans="1:2" x14ac:dyDescent="0.3">
      <c r="A4615" s="3">
        <v>39408</v>
      </c>
      <c r="B4615">
        <v>1.4849000000000001</v>
      </c>
    </row>
    <row r="4616" spans="1:2" x14ac:dyDescent="0.3">
      <c r="A4616" s="3">
        <v>39409</v>
      </c>
      <c r="B4616">
        <v>1.4837</v>
      </c>
    </row>
    <row r="4617" spans="1:2" x14ac:dyDescent="0.3">
      <c r="A4617" s="3">
        <v>39412</v>
      </c>
      <c r="B4617">
        <v>1.4872000000000001</v>
      </c>
    </row>
    <row r="4618" spans="1:2" x14ac:dyDescent="0.3">
      <c r="A4618" s="3">
        <v>39413</v>
      </c>
      <c r="B4618">
        <v>1.4828999999999999</v>
      </c>
    </row>
    <row r="4619" spans="1:2" x14ac:dyDescent="0.3">
      <c r="A4619" s="3">
        <v>39414</v>
      </c>
      <c r="B4619">
        <v>1.4841</v>
      </c>
    </row>
    <row r="4620" spans="1:2" x14ac:dyDescent="0.3">
      <c r="A4620" s="3">
        <v>39415</v>
      </c>
      <c r="B4620">
        <v>1.4743999999999999</v>
      </c>
    </row>
    <row r="4621" spans="1:2" x14ac:dyDescent="0.3">
      <c r="A4621" s="3">
        <v>39416</v>
      </c>
      <c r="B4621">
        <v>1.4633</v>
      </c>
    </row>
    <row r="4622" spans="1:2" x14ac:dyDescent="0.3">
      <c r="A4622" s="3">
        <v>39419</v>
      </c>
      <c r="B4622">
        <v>1.4666999999999999</v>
      </c>
    </row>
    <row r="4623" spans="1:2" x14ac:dyDescent="0.3">
      <c r="A4623" s="3">
        <v>39420</v>
      </c>
      <c r="B4623">
        <v>1.4758</v>
      </c>
    </row>
    <row r="4624" spans="1:2" x14ac:dyDescent="0.3">
      <c r="A4624" s="3">
        <v>39421</v>
      </c>
      <c r="B4624">
        <v>1.4610000000000001</v>
      </c>
    </row>
    <row r="4625" spans="1:2" x14ac:dyDescent="0.3">
      <c r="A4625" s="3">
        <v>39422</v>
      </c>
      <c r="B4625">
        <v>1.4638</v>
      </c>
    </row>
    <row r="4626" spans="1:2" x14ac:dyDescent="0.3">
      <c r="A4626" s="3">
        <v>39423</v>
      </c>
      <c r="B4626">
        <v>1.4658</v>
      </c>
    </row>
    <row r="4627" spans="1:2" x14ac:dyDescent="0.3">
      <c r="A4627" s="3">
        <v>39426</v>
      </c>
      <c r="B4627">
        <v>1.4712000000000001</v>
      </c>
    </row>
    <row r="4628" spans="1:2" x14ac:dyDescent="0.3">
      <c r="A4628" s="3">
        <v>39427</v>
      </c>
      <c r="B4628">
        <v>1.4655</v>
      </c>
    </row>
    <row r="4629" spans="1:2" x14ac:dyDescent="0.3">
      <c r="A4629" s="3">
        <v>39428</v>
      </c>
      <c r="B4629">
        <v>1.4706000000000001</v>
      </c>
    </row>
    <row r="4630" spans="1:2" x14ac:dyDescent="0.3">
      <c r="A4630" s="3">
        <v>39429</v>
      </c>
      <c r="B4630">
        <v>1.4633</v>
      </c>
    </row>
    <row r="4631" spans="1:2" x14ac:dyDescent="0.3">
      <c r="A4631" s="3">
        <v>39430</v>
      </c>
      <c r="B4631">
        <v>1.4429000000000001</v>
      </c>
    </row>
    <row r="4632" spans="1:2" x14ac:dyDescent="0.3">
      <c r="A4632" s="3">
        <v>39433</v>
      </c>
      <c r="B4632">
        <v>1.44</v>
      </c>
    </row>
    <row r="4633" spans="1:2" x14ac:dyDescent="0.3">
      <c r="A4633" s="3">
        <v>39434</v>
      </c>
      <c r="B4633">
        <v>1.4414</v>
      </c>
    </row>
    <row r="4634" spans="1:2" x14ac:dyDescent="0.3">
      <c r="A4634" s="3">
        <v>39435</v>
      </c>
      <c r="B4634">
        <v>1.4382999999999999</v>
      </c>
    </row>
    <row r="4635" spans="1:2" x14ac:dyDescent="0.3">
      <c r="A4635" s="3">
        <v>39436</v>
      </c>
      <c r="B4635">
        <v>1.4329000000000001</v>
      </c>
    </row>
    <row r="4636" spans="1:2" x14ac:dyDescent="0.3">
      <c r="A4636" s="3">
        <v>39437</v>
      </c>
      <c r="B4636">
        <v>1.4381999999999999</v>
      </c>
    </row>
    <row r="4637" spans="1:2" x14ac:dyDescent="0.3">
      <c r="A4637" s="3">
        <v>39440</v>
      </c>
      <c r="B4637">
        <v>1.4395</v>
      </c>
    </row>
    <row r="4638" spans="1:2" x14ac:dyDescent="0.3">
      <c r="A4638" s="3">
        <v>39441</v>
      </c>
      <c r="B4638">
        <v>1.4401999999999999</v>
      </c>
    </row>
    <row r="4639" spans="1:2" x14ac:dyDescent="0.3">
      <c r="A4639" s="3">
        <v>39442</v>
      </c>
      <c r="B4639">
        <v>1.4489000000000001</v>
      </c>
    </row>
    <row r="4640" spans="1:2" x14ac:dyDescent="0.3">
      <c r="A4640" s="3">
        <v>39443</v>
      </c>
      <c r="B4640">
        <v>1.4626000000000001</v>
      </c>
    </row>
    <row r="4641" spans="1:2" x14ac:dyDescent="0.3">
      <c r="A4641" s="3">
        <v>39444</v>
      </c>
      <c r="B4641">
        <v>1.4722999999999999</v>
      </c>
    </row>
    <row r="4642" spans="1:2" x14ac:dyDescent="0.3">
      <c r="A4642" s="3">
        <v>39447</v>
      </c>
      <c r="B4642">
        <v>1.4588999999999999</v>
      </c>
    </row>
    <row r="4643" spans="1:2" x14ac:dyDescent="0.3">
      <c r="A4643" s="3">
        <v>39448</v>
      </c>
      <c r="B4643">
        <v>1.4592000000000001</v>
      </c>
    </row>
    <row r="4644" spans="1:2" x14ac:dyDescent="0.3">
      <c r="A4644" s="3">
        <v>39449</v>
      </c>
      <c r="B4644">
        <v>1.4715</v>
      </c>
    </row>
    <row r="4645" spans="1:2" x14ac:dyDescent="0.3">
      <c r="A4645" s="3">
        <v>39450</v>
      </c>
      <c r="B4645">
        <v>1.4750000000000001</v>
      </c>
    </row>
    <row r="4646" spans="1:2" x14ac:dyDescent="0.3">
      <c r="A4646" s="3">
        <v>39451</v>
      </c>
      <c r="B4646">
        <v>1.4742999999999999</v>
      </c>
    </row>
    <row r="4647" spans="1:2" x14ac:dyDescent="0.3">
      <c r="A4647" s="3">
        <v>39454</v>
      </c>
      <c r="B4647">
        <v>1.4696</v>
      </c>
    </row>
    <row r="4648" spans="1:2" x14ac:dyDescent="0.3">
      <c r="A4648" s="3">
        <v>39455</v>
      </c>
      <c r="B4648">
        <v>1.4706999999999999</v>
      </c>
    </row>
    <row r="4649" spans="1:2" x14ac:dyDescent="0.3">
      <c r="A4649" s="3">
        <v>39456</v>
      </c>
      <c r="B4649">
        <v>1.4659</v>
      </c>
    </row>
    <row r="4650" spans="1:2" x14ac:dyDescent="0.3">
      <c r="A4650" s="3">
        <v>39457</v>
      </c>
      <c r="B4650">
        <v>1.4803999999999999</v>
      </c>
    </row>
    <row r="4651" spans="1:2" x14ac:dyDescent="0.3">
      <c r="A4651" s="3">
        <v>39458</v>
      </c>
      <c r="B4651">
        <v>1.4776</v>
      </c>
    </row>
    <row r="4652" spans="1:2" x14ac:dyDescent="0.3">
      <c r="A4652" s="3">
        <v>39461</v>
      </c>
      <c r="B4652">
        <v>1.4868999999999999</v>
      </c>
    </row>
    <row r="4653" spans="1:2" x14ac:dyDescent="0.3">
      <c r="A4653" s="3">
        <v>39462</v>
      </c>
      <c r="B4653">
        <v>1.4803999999999999</v>
      </c>
    </row>
    <row r="4654" spans="1:2" x14ac:dyDescent="0.3">
      <c r="A4654" s="3">
        <v>39463</v>
      </c>
      <c r="B4654">
        <v>1.4652000000000001</v>
      </c>
    </row>
    <row r="4655" spans="1:2" x14ac:dyDescent="0.3">
      <c r="A4655" s="3">
        <v>39464</v>
      </c>
      <c r="B4655">
        <v>1.4641999999999999</v>
      </c>
    </row>
    <row r="4656" spans="1:2" x14ac:dyDescent="0.3">
      <c r="A4656" s="3">
        <v>39465</v>
      </c>
      <c r="B4656">
        <v>1.4621</v>
      </c>
    </row>
    <row r="4657" spans="1:2" x14ac:dyDescent="0.3">
      <c r="A4657" s="3">
        <v>39468</v>
      </c>
      <c r="B4657">
        <v>1.4454</v>
      </c>
    </row>
    <row r="4658" spans="1:2" x14ac:dyDescent="0.3">
      <c r="A4658" s="3">
        <v>39469</v>
      </c>
      <c r="B4658">
        <v>1.4628999999999999</v>
      </c>
    </row>
    <row r="4659" spans="1:2" x14ac:dyDescent="0.3">
      <c r="A4659" s="3">
        <v>39470</v>
      </c>
      <c r="B4659">
        <v>1.4628999999999999</v>
      </c>
    </row>
    <row r="4660" spans="1:2" x14ac:dyDescent="0.3">
      <c r="A4660" s="3">
        <v>39471</v>
      </c>
      <c r="B4660">
        <v>1.4755</v>
      </c>
    </row>
    <row r="4661" spans="1:2" x14ac:dyDescent="0.3">
      <c r="A4661" s="3">
        <v>39472</v>
      </c>
      <c r="B4661">
        <v>1.4681</v>
      </c>
    </row>
    <row r="4662" spans="1:2" x14ac:dyDescent="0.3">
      <c r="A4662" s="3">
        <v>39475</v>
      </c>
      <c r="B4662">
        <v>1.4781</v>
      </c>
    </row>
    <row r="4663" spans="1:2" x14ac:dyDescent="0.3">
      <c r="A4663" s="3">
        <v>39476</v>
      </c>
      <c r="B4663">
        <v>1.4776</v>
      </c>
    </row>
    <row r="4664" spans="1:2" x14ac:dyDescent="0.3">
      <c r="A4664" s="3">
        <v>39477</v>
      </c>
      <c r="B4664">
        <v>1.4862</v>
      </c>
    </row>
    <row r="4665" spans="1:2" x14ac:dyDescent="0.3">
      <c r="A4665" s="3">
        <v>39478</v>
      </c>
      <c r="B4665">
        <v>1.4861</v>
      </c>
    </row>
    <row r="4666" spans="1:2" x14ac:dyDescent="0.3">
      <c r="A4666" s="3">
        <v>39479</v>
      </c>
      <c r="B4666">
        <v>1.4802</v>
      </c>
    </row>
    <row r="4667" spans="1:2" x14ac:dyDescent="0.3">
      <c r="A4667" s="3">
        <v>39482</v>
      </c>
      <c r="B4667">
        <v>1.4830000000000001</v>
      </c>
    </row>
    <row r="4668" spans="1:2" x14ac:dyDescent="0.3">
      <c r="A4668" s="3">
        <v>39483</v>
      </c>
      <c r="B4668">
        <v>1.4647000000000001</v>
      </c>
    </row>
    <row r="4669" spans="1:2" x14ac:dyDescent="0.3">
      <c r="A4669" s="3">
        <v>39484</v>
      </c>
      <c r="B4669">
        <v>1.4632000000000001</v>
      </c>
    </row>
    <row r="4670" spans="1:2" x14ac:dyDescent="0.3">
      <c r="A4670" s="3">
        <v>39485</v>
      </c>
      <c r="B4670">
        <v>1.4485000000000001</v>
      </c>
    </row>
    <row r="4671" spans="1:2" x14ac:dyDescent="0.3">
      <c r="A4671" s="3">
        <v>39486</v>
      </c>
      <c r="B4671">
        <v>1.4504000000000001</v>
      </c>
    </row>
    <row r="4672" spans="1:2" x14ac:dyDescent="0.3">
      <c r="A4672" s="3">
        <v>39489</v>
      </c>
      <c r="B4672">
        <v>1.4519</v>
      </c>
    </row>
    <row r="4673" spans="1:2" x14ac:dyDescent="0.3">
      <c r="A4673" s="3">
        <v>39490</v>
      </c>
      <c r="B4673">
        <v>1.4583999999999999</v>
      </c>
    </row>
    <row r="4674" spans="1:2" x14ac:dyDescent="0.3">
      <c r="A4674" s="3">
        <v>39491</v>
      </c>
      <c r="B4674">
        <v>1.4573</v>
      </c>
    </row>
    <row r="4675" spans="1:2" x14ac:dyDescent="0.3">
      <c r="A4675" s="3">
        <v>39492</v>
      </c>
      <c r="B4675">
        <v>1.4642999999999999</v>
      </c>
    </row>
    <row r="4676" spans="1:2" x14ac:dyDescent="0.3">
      <c r="A4676" s="3">
        <v>39493</v>
      </c>
      <c r="B4676">
        <v>1.4681999999999999</v>
      </c>
    </row>
    <row r="4677" spans="1:2" x14ac:dyDescent="0.3">
      <c r="A4677" s="3">
        <v>39496</v>
      </c>
      <c r="B4677">
        <v>1.4658</v>
      </c>
    </row>
    <row r="4678" spans="1:2" x14ac:dyDescent="0.3">
      <c r="A4678" s="3">
        <v>39497</v>
      </c>
      <c r="B4678">
        <v>1.4725999999999999</v>
      </c>
    </row>
    <row r="4679" spans="1:2" x14ac:dyDescent="0.3">
      <c r="A4679" s="3">
        <v>39498</v>
      </c>
      <c r="B4679">
        <v>1.4715</v>
      </c>
    </row>
    <row r="4680" spans="1:2" x14ac:dyDescent="0.3">
      <c r="A4680" s="3">
        <v>39499</v>
      </c>
      <c r="B4680">
        <v>1.4814000000000001</v>
      </c>
    </row>
    <row r="4681" spans="1:2" x14ac:dyDescent="0.3">
      <c r="A4681" s="3">
        <v>39500</v>
      </c>
      <c r="B4681">
        <v>1.4826999999999999</v>
      </c>
    </row>
    <row r="4682" spans="1:2" x14ac:dyDescent="0.3">
      <c r="A4682" s="3">
        <v>39503</v>
      </c>
      <c r="B4682">
        <v>1.4830000000000001</v>
      </c>
    </row>
    <row r="4683" spans="1:2" x14ac:dyDescent="0.3">
      <c r="A4683" s="3">
        <v>39504</v>
      </c>
      <c r="B4683">
        <v>1.4974000000000001</v>
      </c>
    </row>
    <row r="4684" spans="1:2" x14ac:dyDescent="0.3">
      <c r="A4684" s="3">
        <v>39505</v>
      </c>
      <c r="B4684">
        <v>1.512</v>
      </c>
    </row>
    <row r="4685" spans="1:2" x14ac:dyDescent="0.3">
      <c r="A4685" s="3">
        <v>39506</v>
      </c>
      <c r="B4685">
        <v>1.5192999999999999</v>
      </c>
    </row>
    <row r="4686" spans="1:2" x14ac:dyDescent="0.3">
      <c r="A4686" s="3">
        <v>39507</v>
      </c>
      <c r="B4686">
        <v>1.5179</v>
      </c>
    </row>
    <row r="4687" spans="1:2" x14ac:dyDescent="0.3">
      <c r="A4687" s="3">
        <v>39510</v>
      </c>
      <c r="B4687">
        <v>1.5204</v>
      </c>
    </row>
    <row r="4688" spans="1:2" x14ac:dyDescent="0.3">
      <c r="A4688" s="3">
        <v>39511</v>
      </c>
      <c r="B4688">
        <v>1.5217000000000001</v>
      </c>
    </row>
    <row r="4689" spans="1:2" x14ac:dyDescent="0.3">
      <c r="A4689" s="3">
        <v>39512</v>
      </c>
      <c r="B4689">
        <v>1.5265</v>
      </c>
    </row>
    <row r="4690" spans="1:2" x14ac:dyDescent="0.3">
      <c r="A4690" s="3">
        <v>39513</v>
      </c>
      <c r="B4690">
        <v>1.538</v>
      </c>
    </row>
    <row r="4691" spans="1:2" x14ac:dyDescent="0.3">
      <c r="A4691" s="3">
        <v>39514</v>
      </c>
      <c r="B4691">
        <v>1.5354999999999999</v>
      </c>
    </row>
    <row r="4692" spans="1:2" x14ac:dyDescent="0.3">
      <c r="A4692" s="3">
        <v>39517</v>
      </c>
      <c r="B4692">
        <v>1.5344</v>
      </c>
    </row>
    <row r="4693" spans="1:2" x14ac:dyDescent="0.3">
      <c r="A4693" s="3">
        <v>39518</v>
      </c>
      <c r="B4693">
        <v>1.5338000000000001</v>
      </c>
    </row>
    <row r="4694" spans="1:2" x14ac:dyDescent="0.3">
      <c r="A4694" s="3">
        <v>39519</v>
      </c>
      <c r="B4694">
        <v>1.5550999999999999</v>
      </c>
    </row>
    <row r="4695" spans="1:2" x14ac:dyDescent="0.3">
      <c r="A4695" s="3">
        <v>39520</v>
      </c>
      <c r="B4695">
        <v>1.5634999999999999</v>
      </c>
    </row>
    <row r="4696" spans="1:2" x14ac:dyDescent="0.3">
      <c r="A4696" s="3">
        <v>39521</v>
      </c>
      <c r="B4696">
        <v>1.5674000000000001</v>
      </c>
    </row>
    <row r="4697" spans="1:2" x14ac:dyDescent="0.3">
      <c r="A4697" s="3">
        <v>39524</v>
      </c>
      <c r="B4697">
        <v>1.573</v>
      </c>
    </row>
    <row r="4698" spans="1:2" x14ac:dyDescent="0.3">
      <c r="A4698" s="3">
        <v>39525</v>
      </c>
      <c r="B4698">
        <v>1.5625</v>
      </c>
    </row>
    <row r="4699" spans="1:2" x14ac:dyDescent="0.3">
      <c r="A4699" s="3">
        <v>39526</v>
      </c>
      <c r="B4699">
        <v>1.5626</v>
      </c>
    </row>
    <row r="4700" spans="1:2" x14ac:dyDescent="0.3">
      <c r="A4700" s="3">
        <v>39527</v>
      </c>
      <c r="B4700">
        <v>1.5427999999999999</v>
      </c>
    </row>
    <row r="4701" spans="1:2" x14ac:dyDescent="0.3">
      <c r="A4701" s="3">
        <v>39528</v>
      </c>
      <c r="B4701">
        <v>1.5432000000000001</v>
      </c>
    </row>
    <row r="4702" spans="1:2" x14ac:dyDescent="0.3">
      <c r="A4702" s="3">
        <v>39531</v>
      </c>
      <c r="B4702">
        <v>1.5423</v>
      </c>
    </row>
    <row r="4703" spans="1:2" x14ac:dyDescent="0.3">
      <c r="A4703" s="3">
        <v>39532</v>
      </c>
      <c r="B4703">
        <v>1.5649999999999999</v>
      </c>
    </row>
    <row r="4704" spans="1:2" x14ac:dyDescent="0.3">
      <c r="A4704" s="3">
        <v>39533</v>
      </c>
      <c r="B4704">
        <v>1.5845</v>
      </c>
    </row>
    <row r="4705" spans="1:2" x14ac:dyDescent="0.3">
      <c r="A4705" s="3">
        <v>39534</v>
      </c>
      <c r="B4705">
        <v>1.5779000000000001</v>
      </c>
    </row>
    <row r="4706" spans="1:2" x14ac:dyDescent="0.3">
      <c r="A4706" s="3">
        <v>39535</v>
      </c>
      <c r="B4706">
        <v>1.5796000000000001</v>
      </c>
    </row>
    <row r="4707" spans="1:2" x14ac:dyDescent="0.3">
      <c r="A4707" s="3">
        <v>39538</v>
      </c>
      <c r="B4707">
        <v>1.5788</v>
      </c>
    </row>
    <row r="4708" spans="1:2" x14ac:dyDescent="0.3">
      <c r="A4708" s="3">
        <v>39539</v>
      </c>
      <c r="B4708">
        <v>1.5613999999999999</v>
      </c>
    </row>
    <row r="4709" spans="1:2" x14ac:dyDescent="0.3">
      <c r="A4709" s="3">
        <v>39540</v>
      </c>
      <c r="B4709">
        <v>1.5686</v>
      </c>
    </row>
    <row r="4710" spans="1:2" x14ac:dyDescent="0.3">
      <c r="A4710" s="3">
        <v>39541</v>
      </c>
      <c r="B4710">
        <v>1.5684</v>
      </c>
    </row>
    <row r="4711" spans="1:2" x14ac:dyDescent="0.3">
      <c r="A4711" s="3">
        <v>39542</v>
      </c>
      <c r="B4711">
        <v>1.5737000000000001</v>
      </c>
    </row>
    <row r="4712" spans="1:2" x14ac:dyDescent="0.3">
      <c r="A4712" s="3">
        <v>39545</v>
      </c>
      <c r="B4712">
        <v>1.5710999999999999</v>
      </c>
    </row>
    <row r="4713" spans="1:2" x14ac:dyDescent="0.3">
      <c r="A4713" s="3">
        <v>39546</v>
      </c>
      <c r="B4713">
        <v>1.5712000000000002</v>
      </c>
    </row>
    <row r="4714" spans="1:2" x14ac:dyDescent="0.3">
      <c r="A4714" s="3">
        <v>39547</v>
      </c>
      <c r="B4714">
        <v>1.5831</v>
      </c>
    </row>
    <row r="4715" spans="1:2" x14ac:dyDescent="0.3">
      <c r="A4715" s="3">
        <v>39548</v>
      </c>
      <c r="B4715">
        <v>1.5742</v>
      </c>
    </row>
    <row r="4716" spans="1:2" x14ac:dyDescent="0.3">
      <c r="A4716" s="3">
        <v>39549</v>
      </c>
      <c r="B4716">
        <v>1.5808</v>
      </c>
    </row>
    <row r="4717" spans="1:2" x14ac:dyDescent="0.3">
      <c r="A4717" s="3">
        <v>39552</v>
      </c>
      <c r="B4717">
        <v>1.5832000000000002</v>
      </c>
    </row>
    <row r="4718" spans="1:2" x14ac:dyDescent="0.3">
      <c r="A4718" s="3">
        <v>39553</v>
      </c>
      <c r="B4718">
        <v>1.579</v>
      </c>
    </row>
    <row r="4719" spans="1:2" x14ac:dyDescent="0.3">
      <c r="A4719" s="3">
        <v>39554</v>
      </c>
      <c r="B4719">
        <v>1.5948</v>
      </c>
    </row>
    <row r="4720" spans="1:2" x14ac:dyDescent="0.3">
      <c r="A4720" s="3">
        <v>39555</v>
      </c>
      <c r="B4720">
        <v>1.5908</v>
      </c>
    </row>
    <row r="4721" spans="1:2" x14ac:dyDescent="0.3">
      <c r="A4721" s="3">
        <v>39556</v>
      </c>
      <c r="B4721">
        <v>1.5817999999999999</v>
      </c>
    </row>
    <row r="4722" spans="1:2" x14ac:dyDescent="0.3">
      <c r="A4722" s="3">
        <v>39559</v>
      </c>
      <c r="B4722">
        <v>1.5911999999999999</v>
      </c>
    </row>
    <row r="4723" spans="1:2" x14ac:dyDescent="0.3">
      <c r="A4723" s="3">
        <v>39560</v>
      </c>
      <c r="B4723">
        <v>1.5991</v>
      </c>
    </row>
    <row r="4724" spans="1:2" x14ac:dyDescent="0.3">
      <c r="A4724" s="3">
        <v>39561</v>
      </c>
      <c r="B4724">
        <v>1.5889</v>
      </c>
    </row>
    <row r="4725" spans="1:2" x14ac:dyDescent="0.3">
      <c r="A4725" s="3">
        <v>39562</v>
      </c>
      <c r="B4725">
        <v>1.5682</v>
      </c>
    </row>
    <row r="4726" spans="1:2" x14ac:dyDescent="0.3">
      <c r="A4726" s="3">
        <v>39563</v>
      </c>
      <c r="B4726">
        <v>1.5629999999999999</v>
      </c>
    </row>
    <row r="4727" spans="1:2" x14ac:dyDescent="0.3">
      <c r="A4727" s="3">
        <v>39566</v>
      </c>
      <c r="B4727">
        <v>1.5657000000000001</v>
      </c>
    </row>
    <row r="4728" spans="1:2" x14ac:dyDescent="0.3">
      <c r="A4728" s="3">
        <v>39567</v>
      </c>
      <c r="B4728">
        <v>1.5571999999999999</v>
      </c>
    </row>
    <row r="4729" spans="1:2" x14ac:dyDescent="0.3">
      <c r="A4729" s="3">
        <v>39568</v>
      </c>
      <c r="B4729">
        <v>1.5622</v>
      </c>
    </row>
    <row r="4730" spans="1:2" x14ac:dyDescent="0.3">
      <c r="A4730" s="3">
        <v>39569</v>
      </c>
      <c r="B4730">
        <v>1.5474000000000001</v>
      </c>
    </row>
    <row r="4731" spans="1:2" x14ac:dyDescent="0.3">
      <c r="A4731" s="3">
        <v>39570</v>
      </c>
      <c r="B4731">
        <v>1.5424</v>
      </c>
    </row>
    <row r="4732" spans="1:2" x14ac:dyDescent="0.3">
      <c r="A4732" s="3">
        <v>39573</v>
      </c>
      <c r="B4732">
        <v>1.5495999999999999</v>
      </c>
    </row>
    <row r="4733" spans="1:2" x14ac:dyDescent="0.3">
      <c r="A4733" s="3">
        <v>39574</v>
      </c>
      <c r="B4733">
        <v>1.5533000000000001</v>
      </c>
    </row>
    <row r="4734" spans="1:2" x14ac:dyDescent="0.3">
      <c r="A4734" s="3">
        <v>39575</v>
      </c>
      <c r="B4734">
        <v>1.5392000000000001</v>
      </c>
    </row>
    <row r="4735" spans="1:2" x14ac:dyDescent="0.3">
      <c r="A4735" s="3">
        <v>39576</v>
      </c>
      <c r="B4735">
        <v>1.5392999999999999</v>
      </c>
    </row>
    <row r="4736" spans="1:2" x14ac:dyDescent="0.3">
      <c r="A4736" s="3">
        <v>39577</v>
      </c>
      <c r="B4736">
        <v>1.5482</v>
      </c>
    </row>
    <row r="4737" spans="1:2" x14ac:dyDescent="0.3">
      <c r="A4737" s="3">
        <v>39580</v>
      </c>
      <c r="B4737">
        <v>1.5552999999999999</v>
      </c>
    </row>
    <row r="4738" spans="1:2" x14ac:dyDescent="0.3">
      <c r="A4738" s="3">
        <v>39581</v>
      </c>
      <c r="B4738">
        <v>1.5474000000000001</v>
      </c>
    </row>
    <row r="4739" spans="1:2" x14ac:dyDescent="0.3">
      <c r="A4739" s="3">
        <v>39582</v>
      </c>
      <c r="B4739">
        <v>1.5474000000000001</v>
      </c>
    </row>
    <row r="4740" spans="1:2" x14ac:dyDescent="0.3">
      <c r="A4740" s="3">
        <v>39583</v>
      </c>
      <c r="B4740">
        <v>1.5448</v>
      </c>
    </row>
    <row r="4741" spans="1:2" x14ac:dyDescent="0.3">
      <c r="A4741" s="3">
        <v>39584</v>
      </c>
      <c r="B4741">
        <v>1.5577000000000001</v>
      </c>
    </row>
    <row r="4742" spans="1:2" x14ac:dyDescent="0.3">
      <c r="A4742" s="3">
        <v>39587</v>
      </c>
      <c r="B4742">
        <v>1.5510000000000002</v>
      </c>
    </row>
    <row r="4743" spans="1:2" x14ac:dyDescent="0.3">
      <c r="A4743" s="3">
        <v>39588</v>
      </c>
      <c r="B4743">
        <v>1.5646</v>
      </c>
    </row>
    <row r="4744" spans="1:2" x14ac:dyDescent="0.3">
      <c r="A4744" s="3">
        <v>39589</v>
      </c>
      <c r="B4744">
        <v>1.5794999999999999</v>
      </c>
    </row>
    <row r="4745" spans="1:2" x14ac:dyDescent="0.3">
      <c r="A4745" s="3">
        <v>39590</v>
      </c>
      <c r="B4745">
        <v>1.5733000000000001</v>
      </c>
    </row>
    <row r="4746" spans="1:2" x14ac:dyDescent="0.3">
      <c r="A4746" s="3">
        <v>39591</v>
      </c>
      <c r="B4746">
        <v>1.5762</v>
      </c>
    </row>
    <row r="4747" spans="1:2" x14ac:dyDescent="0.3">
      <c r="A4747" s="3">
        <v>39594</v>
      </c>
      <c r="B4747">
        <v>1.577</v>
      </c>
    </row>
    <row r="4748" spans="1:2" x14ac:dyDescent="0.3">
      <c r="A4748" s="3">
        <v>39595</v>
      </c>
      <c r="B4748">
        <v>1.5691000000000002</v>
      </c>
    </row>
    <row r="4749" spans="1:2" x14ac:dyDescent="0.3">
      <c r="A4749" s="3">
        <v>39596</v>
      </c>
      <c r="B4749">
        <v>1.5638000000000001</v>
      </c>
    </row>
    <row r="4750" spans="1:2" x14ac:dyDescent="0.3">
      <c r="A4750" s="3">
        <v>39597</v>
      </c>
      <c r="B4750">
        <v>1.5518999999999998</v>
      </c>
    </row>
    <row r="4751" spans="1:2" x14ac:dyDescent="0.3">
      <c r="A4751" s="3">
        <v>39598</v>
      </c>
      <c r="B4751">
        <v>1.5554000000000001</v>
      </c>
    </row>
    <row r="4752" spans="1:2" x14ac:dyDescent="0.3">
      <c r="A4752" s="3">
        <v>39601</v>
      </c>
      <c r="B4752">
        <v>1.5537000000000001</v>
      </c>
    </row>
    <row r="4753" spans="1:2" x14ac:dyDescent="0.3">
      <c r="A4753" s="3">
        <v>39602</v>
      </c>
      <c r="B4753">
        <v>1.5445</v>
      </c>
    </row>
    <row r="4754" spans="1:2" x14ac:dyDescent="0.3">
      <c r="A4754" s="3">
        <v>39603</v>
      </c>
      <c r="B4754">
        <v>1.544</v>
      </c>
    </row>
    <row r="4755" spans="1:2" x14ac:dyDescent="0.3">
      <c r="A4755" s="3">
        <v>39604</v>
      </c>
      <c r="B4755">
        <v>1.5592999999999999</v>
      </c>
    </row>
    <row r="4756" spans="1:2" x14ac:dyDescent="0.3">
      <c r="A4756" s="3">
        <v>39605</v>
      </c>
      <c r="B4756">
        <v>1.5777999999999999</v>
      </c>
    </row>
    <row r="4757" spans="1:2" x14ac:dyDescent="0.3">
      <c r="A4757" s="3">
        <v>39608</v>
      </c>
      <c r="B4757">
        <v>1.5646</v>
      </c>
    </row>
    <row r="4758" spans="1:2" x14ac:dyDescent="0.3">
      <c r="A4758" s="3">
        <v>39609</v>
      </c>
      <c r="B4758">
        <v>1.5467</v>
      </c>
    </row>
    <row r="4759" spans="1:2" x14ac:dyDescent="0.3">
      <c r="A4759" s="3">
        <v>39610</v>
      </c>
      <c r="B4759">
        <v>1.5552000000000001</v>
      </c>
    </row>
    <row r="4760" spans="1:2" x14ac:dyDescent="0.3">
      <c r="A4760" s="3">
        <v>39611</v>
      </c>
      <c r="B4760">
        <v>1.5439000000000001</v>
      </c>
    </row>
    <row r="4761" spans="1:2" x14ac:dyDescent="0.3">
      <c r="A4761" s="3">
        <v>39612</v>
      </c>
      <c r="B4761">
        <v>1.538</v>
      </c>
    </row>
    <row r="4762" spans="1:2" x14ac:dyDescent="0.3">
      <c r="A4762" s="3">
        <v>39615</v>
      </c>
      <c r="B4762">
        <v>1.5476999999999999</v>
      </c>
    </row>
    <row r="4763" spans="1:2" x14ac:dyDescent="0.3">
      <c r="A4763" s="3">
        <v>39616</v>
      </c>
      <c r="B4763">
        <v>1.5510999999999999</v>
      </c>
    </row>
    <row r="4764" spans="1:2" x14ac:dyDescent="0.3">
      <c r="A4764" s="3">
        <v>39617</v>
      </c>
      <c r="B4764">
        <v>1.5535000000000001</v>
      </c>
    </row>
    <row r="4765" spans="1:2" x14ac:dyDescent="0.3">
      <c r="A4765" s="3">
        <v>39618</v>
      </c>
      <c r="B4765">
        <v>1.5505</v>
      </c>
    </row>
    <row r="4766" spans="1:2" x14ac:dyDescent="0.3">
      <c r="A4766" s="3">
        <v>39619</v>
      </c>
      <c r="B4766">
        <v>1.5607</v>
      </c>
    </row>
    <row r="4767" spans="1:2" x14ac:dyDescent="0.3">
      <c r="A4767" s="3">
        <v>39622</v>
      </c>
      <c r="B4767">
        <v>1.5518000000000001</v>
      </c>
    </row>
    <row r="4768" spans="1:2" x14ac:dyDescent="0.3">
      <c r="A4768" s="3">
        <v>39623</v>
      </c>
      <c r="B4768">
        <v>1.5568</v>
      </c>
    </row>
    <row r="4769" spans="1:2" x14ac:dyDescent="0.3">
      <c r="A4769" s="3">
        <v>39624</v>
      </c>
      <c r="B4769">
        <v>1.5667</v>
      </c>
    </row>
    <row r="4770" spans="1:2" x14ac:dyDescent="0.3">
      <c r="A4770" s="3">
        <v>39625</v>
      </c>
      <c r="B4770">
        <v>1.5756999999999999</v>
      </c>
    </row>
    <row r="4771" spans="1:2" x14ac:dyDescent="0.3">
      <c r="A4771" s="3">
        <v>39626</v>
      </c>
      <c r="B4771">
        <v>1.5794000000000001</v>
      </c>
    </row>
    <row r="4772" spans="1:2" x14ac:dyDescent="0.3">
      <c r="A4772" s="3">
        <v>39629</v>
      </c>
      <c r="B4772">
        <v>1.5754999999999999</v>
      </c>
    </row>
    <row r="4773" spans="1:2" x14ac:dyDescent="0.3">
      <c r="A4773" s="3">
        <v>39630</v>
      </c>
      <c r="B4773">
        <v>1.5792999999999999</v>
      </c>
    </row>
    <row r="4774" spans="1:2" x14ac:dyDescent="0.3">
      <c r="A4774" s="3">
        <v>39631</v>
      </c>
      <c r="B4774">
        <v>1.5882000000000001</v>
      </c>
    </row>
    <row r="4775" spans="1:2" x14ac:dyDescent="0.3">
      <c r="A4775" s="3">
        <v>39632</v>
      </c>
      <c r="B4775">
        <v>1.5703</v>
      </c>
    </row>
    <row r="4776" spans="1:2" x14ac:dyDescent="0.3">
      <c r="A4776" s="3">
        <v>39633</v>
      </c>
      <c r="B4776">
        <v>1.5706</v>
      </c>
    </row>
    <row r="4777" spans="1:2" x14ac:dyDescent="0.3">
      <c r="A4777" s="3">
        <v>39636</v>
      </c>
      <c r="B4777">
        <v>1.5726</v>
      </c>
    </row>
    <row r="4778" spans="1:2" x14ac:dyDescent="0.3">
      <c r="A4778" s="3">
        <v>39637</v>
      </c>
      <c r="B4778">
        <v>1.5669999999999999</v>
      </c>
    </row>
    <row r="4779" spans="1:2" x14ac:dyDescent="0.3">
      <c r="A4779" s="3">
        <v>39638</v>
      </c>
      <c r="B4779">
        <v>1.5743</v>
      </c>
    </row>
    <row r="4780" spans="1:2" x14ac:dyDescent="0.3">
      <c r="A4780" s="3">
        <v>39639</v>
      </c>
      <c r="B4780">
        <v>1.5788</v>
      </c>
    </row>
    <row r="4781" spans="1:2" x14ac:dyDescent="0.3">
      <c r="A4781" s="3">
        <v>39640</v>
      </c>
      <c r="B4781">
        <v>1.5937999999999999</v>
      </c>
    </row>
    <row r="4782" spans="1:2" x14ac:dyDescent="0.3">
      <c r="A4782" s="3">
        <v>39643</v>
      </c>
      <c r="B4782">
        <v>1.5908</v>
      </c>
    </row>
    <row r="4783" spans="1:2" x14ac:dyDescent="0.3">
      <c r="A4783" s="3">
        <v>39644</v>
      </c>
      <c r="B4783">
        <v>1.5911</v>
      </c>
    </row>
    <row r="4784" spans="1:2" x14ac:dyDescent="0.3">
      <c r="A4784" s="3">
        <v>39645</v>
      </c>
      <c r="B4784">
        <v>1.5827</v>
      </c>
    </row>
    <row r="4785" spans="1:2" x14ac:dyDescent="0.3">
      <c r="A4785" s="3">
        <v>39646</v>
      </c>
      <c r="B4785">
        <v>1.5863</v>
      </c>
    </row>
    <row r="4786" spans="1:2" x14ac:dyDescent="0.3">
      <c r="A4786" s="3">
        <v>39647</v>
      </c>
      <c r="B4786">
        <v>1.5847</v>
      </c>
    </row>
    <row r="4787" spans="1:2" x14ac:dyDescent="0.3">
      <c r="A4787" s="3">
        <v>39650</v>
      </c>
      <c r="B4787">
        <v>1.5922000000000001</v>
      </c>
    </row>
    <row r="4788" spans="1:2" x14ac:dyDescent="0.3">
      <c r="A4788" s="3">
        <v>39651</v>
      </c>
      <c r="B4788">
        <v>1.5784</v>
      </c>
    </row>
    <row r="4789" spans="1:2" x14ac:dyDescent="0.3">
      <c r="A4789" s="3">
        <v>39652</v>
      </c>
      <c r="B4789">
        <v>1.5697999999999999</v>
      </c>
    </row>
    <row r="4790" spans="1:2" x14ac:dyDescent="0.3">
      <c r="A4790" s="3">
        <v>39653</v>
      </c>
      <c r="B4790">
        <v>1.5676999999999999</v>
      </c>
    </row>
    <row r="4791" spans="1:2" x14ac:dyDescent="0.3">
      <c r="A4791" s="3">
        <v>39654</v>
      </c>
      <c r="B4791">
        <v>1.5709</v>
      </c>
    </row>
    <row r="4792" spans="1:2" x14ac:dyDescent="0.3">
      <c r="A4792" s="3">
        <v>39657</v>
      </c>
      <c r="B4792">
        <v>1.5741000000000001</v>
      </c>
    </row>
    <row r="4793" spans="1:2" x14ac:dyDescent="0.3">
      <c r="A4793" s="3">
        <v>39658</v>
      </c>
      <c r="B4793">
        <v>1.5588</v>
      </c>
    </row>
    <row r="4794" spans="1:2" x14ac:dyDescent="0.3">
      <c r="A4794" s="3">
        <v>39659</v>
      </c>
      <c r="B4794">
        <v>1.5575999999999999</v>
      </c>
    </row>
    <row r="4795" spans="1:2" x14ac:dyDescent="0.3">
      <c r="A4795" s="3">
        <v>39660</v>
      </c>
      <c r="B4795">
        <v>1.5603</v>
      </c>
    </row>
    <row r="4796" spans="1:2" x14ac:dyDescent="0.3">
      <c r="A4796" s="3">
        <v>39661</v>
      </c>
      <c r="B4796">
        <v>1.5564</v>
      </c>
    </row>
    <row r="4797" spans="1:2" x14ac:dyDescent="0.3">
      <c r="A4797" s="3">
        <v>39664</v>
      </c>
      <c r="B4797">
        <v>1.5575999999999999</v>
      </c>
    </row>
    <row r="4798" spans="1:2" x14ac:dyDescent="0.3">
      <c r="A4798" s="3">
        <v>39665</v>
      </c>
      <c r="B4798">
        <v>1.5453999999999999</v>
      </c>
    </row>
    <row r="4799" spans="1:2" x14ac:dyDescent="0.3">
      <c r="A4799" s="3">
        <v>39666</v>
      </c>
      <c r="B4799">
        <v>1.5407999999999999</v>
      </c>
    </row>
    <row r="4800" spans="1:2" x14ac:dyDescent="0.3">
      <c r="A4800" s="3">
        <v>39667</v>
      </c>
      <c r="B4800">
        <v>1.5325</v>
      </c>
    </row>
    <row r="4801" spans="1:2" x14ac:dyDescent="0.3">
      <c r="A4801" s="3">
        <v>39668</v>
      </c>
      <c r="B4801">
        <v>1.5004999999999999</v>
      </c>
    </row>
    <row r="4802" spans="1:2" x14ac:dyDescent="0.3">
      <c r="A4802" s="3">
        <v>39671</v>
      </c>
      <c r="B4802">
        <v>1.4908999999999999</v>
      </c>
    </row>
    <row r="4803" spans="1:2" x14ac:dyDescent="0.3">
      <c r="A4803" s="3">
        <v>39672</v>
      </c>
      <c r="B4803">
        <v>1.4925999999999999</v>
      </c>
    </row>
    <row r="4804" spans="1:2" x14ac:dyDescent="0.3">
      <c r="A4804" s="3">
        <v>39673</v>
      </c>
      <c r="B4804">
        <v>1.4919</v>
      </c>
    </row>
    <row r="4805" spans="1:2" x14ac:dyDescent="0.3">
      <c r="A4805" s="3">
        <v>39674</v>
      </c>
      <c r="B4805">
        <v>1.4825999999999999</v>
      </c>
    </row>
    <row r="4806" spans="1:2" x14ac:dyDescent="0.3">
      <c r="A4806" s="3">
        <v>39675</v>
      </c>
      <c r="B4806">
        <v>1.4687000000000001</v>
      </c>
    </row>
    <row r="4807" spans="1:2" x14ac:dyDescent="0.3">
      <c r="A4807" s="3">
        <v>39678</v>
      </c>
      <c r="B4807">
        <v>1.4694</v>
      </c>
    </row>
    <row r="4808" spans="1:2" x14ac:dyDescent="0.3">
      <c r="A4808" s="3">
        <v>39679</v>
      </c>
      <c r="B4808">
        <v>1.4776</v>
      </c>
    </row>
    <row r="4809" spans="1:2" x14ac:dyDescent="0.3">
      <c r="A4809" s="3">
        <v>39680</v>
      </c>
      <c r="B4809">
        <v>1.4746999999999999</v>
      </c>
    </row>
    <row r="4810" spans="1:2" x14ac:dyDescent="0.3">
      <c r="A4810" s="3">
        <v>39681</v>
      </c>
      <c r="B4810">
        <v>1.4899</v>
      </c>
    </row>
    <row r="4811" spans="1:2" x14ac:dyDescent="0.3">
      <c r="A4811" s="3">
        <v>39682</v>
      </c>
      <c r="B4811">
        <v>1.4793000000000001</v>
      </c>
    </row>
    <row r="4812" spans="1:2" x14ac:dyDescent="0.3">
      <c r="A4812" s="3">
        <v>39685</v>
      </c>
      <c r="B4812">
        <v>1.4754</v>
      </c>
    </row>
    <row r="4813" spans="1:2" x14ac:dyDescent="0.3">
      <c r="A4813" s="3">
        <v>39686</v>
      </c>
      <c r="B4813">
        <v>1.4653</v>
      </c>
    </row>
    <row r="4814" spans="1:2" x14ac:dyDescent="0.3">
      <c r="A4814" s="3">
        <v>39687</v>
      </c>
      <c r="B4814">
        <v>1.4727000000000001</v>
      </c>
    </row>
    <row r="4815" spans="1:2" x14ac:dyDescent="0.3">
      <c r="A4815" s="3">
        <v>39688</v>
      </c>
      <c r="B4815">
        <v>1.4706000000000001</v>
      </c>
    </row>
    <row r="4816" spans="1:2" x14ac:dyDescent="0.3">
      <c r="A4816" s="3">
        <v>39689</v>
      </c>
      <c r="B4816">
        <v>1.4673</v>
      </c>
    </row>
    <row r="4817" spans="1:2" x14ac:dyDescent="0.3">
      <c r="A4817" s="3">
        <v>39692</v>
      </c>
      <c r="B4817">
        <v>1.4617</v>
      </c>
    </row>
    <row r="4818" spans="1:2" x14ac:dyDescent="0.3">
      <c r="A4818" s="3">
        <v>39693</v>
      </c>
      <c r="B4818">
        <v>1.452</v>
      </c>
    </row>
    <row r="4819" spans="1:2" x14ac:dyDescent="0.3">
      <c r="A4819" s="3">
        <v>39694</v>
      </c>
      <c r="B4819">
        <v>1.4498</v>
      </c>
    </row>
    <row r="4820" spans="1:2" x14ac:dyDescent="0.3">
      <c r="A4820" s="3">
        <v>39695</v>
      </c>
      <c r="B4820">
        <v>1.4325000000000001</v>
      </c>
    </row>
    <row r="4821" spans="1:2" x14ac:dyDescent="0.3">
      <c r="A4821" s="3">
        <v>39696</v>
      </c>
      <c r="B4821">
        <v>1.4267000000000001</v>
      </c>
    </row>
    <row r="4822" spans="1:2" x14ac:dyDescent="0.3">
      <c r="A4822" s="3">
        <v>39699</v>
      </c>
      <c r="B4822">
        <v>1.4128000000000001</v>
      </c>
    </row>
    <row r="4823" spans="1:2" x14ac:dyDescent="0.3">
      <c r="A4823" s="3">
        <v>39700</v>
      </c>
      <c r="B4823">
        <v>1.4133</v>
      </c>
    </row>
    <row r="4824" spans="1:2" x14ac:dyDescent="0.3">
      <c r="A4824" s="3">
        <v>39701</v>
      </c>
      <c r="B4824">
        <v>1.3997999999999999</v>
      </c>
    </row>
    <row r="4825" spans="1:2" x14ac:dyDescent="0.3">
      <c r="A4825" s="3">
        <v>39702</v>
      </c>
      <c r="B4825">
        <v>1.3997999999999999</v>
      </c>
    </row>
    <row r="4826" spans="1:2" x14ac:dyDescent="0.3">
      <c r="A4826" s="3">
        <v>39703</v>
      </c>
      <c r="B4826">
        <v>1.4224000000000001</v>
      </c>
    </row>
    <row r="4827" spans="1:2" x14ac:dyDescent="0.3">
      <c r="A4827" s="3">
        <v>39706</v>
      </c>
      <c r="B4827">
        <v>1.4243000000000001</v>
      </c>
    </row>
    <row r="4828" spans="1:2" x14ac:dyDescent="0.3">
      <c r="A4828" s="3">
        <v>39707</v>
      </c>
      <c r="B4828">
        <v>1.4129</v>
      </c>
    </row>
    <row r="4829" spans="1:2" x14ac:dyDescent="0.3">
      <c r="A4829" s="3">
        <v>39708</v>
      </c>
      <c r="B4829">
        <v>1.4325999999999999</v>
      </c>
    </row>
    <row r="4830" spans="1:2" x14ac:dyDescent="0.3">
      <c r="A4830" s="3">
        <v>39709</v>
      </c>
      <c r="B4830">
        <v>1.4348000000000001</v>
      </c>
    </row>
    <row r="4831" spans="1:2" x14ac:dyDescent="0.3">
      <c r="A4831" s="3">
        <v>39710</v>
      </c>
      <c r="B4831">
        <v>1.4466000000000001</v>
      </c>
    </row>
    <row r="4832" spans="1:2" x14ac:dyDescent="0.3">
      <c r="A4832" s="3">
        <v>39713</v>
      </c>
      <c r="B4832">
        <v>1.4774</v>
      </c>
    </row>
    <row r="4833" spans="1:2" x14ac:dyDescent="0.3">
      <c r="A4833" s="3">
        <v>39714</v>
      </c>
      <c r="B4833">
        <v>1.4647999999999999</v>
      </c>
    </row>
    <row r="4834" spans="1:2" x14ac:dyDescent="0.3">
      <c r="A4834" s="3">
        <v>39715</v>
      </c>
      <c r="B4834">
        <v>1.4621</v>
      </c>
    </row>
    <row r="4835" spans="1:2" x14ac:dyDescent="0.3">
      <c r="A4835" s="3">
        <v>39716</v>
      </c>
      <c r="B4835">
        <v>1.4609000000000001</v>
      </c>
    </row>
    <row r="4836" spans="1:2" x14ac:dyDescent="0.3">
      <c r="A4836" s="3">
        <v>39717</v>
      </c>
      <c r="B4836">
        <v>1.4614</v>
      </c>
    </row>
    <row r="4837" spans="1:2" x14ac:dyDescent="0.3">
      <c r="A4837" s="3">
        <v>39720</v>
      </c>
      <c r="B4837">
        <v>1.4435</v>
      </c>
    </row>
    <row r="4838" spans="1:2" x14ac:dyDescent="0.3">
      <c r="A4838" s="3">
        <v>39721</v>
      </c>
      <c r="B4838">
        <v>1.4092</v>
      </c>
    </row>
    <row r="4839" spans="1:2" x14ac:dyDescent="0.3">
      <c r="A4839" s="3">
        <v>39722</v>
      </c>
      <c r="B4839">
        <v>1.4009</v>
      </c>
    </row>
    <row r="4840" spans="1:2" x14ac:dyDescent="0.3">
      <c r="A4840" s="3">
        <v>39723</v>
      </c>
      <c r="B4840">
        <v>1.3818999999999999</v>
      </c>
    </row>
    <row r="4841" spans="1:2" x14ac:dyDescent="0.3">
      <c r="A4841" s="3">
        <v>39724</v>
      </c>
      <c r="B4841">
        <v>1.3772</v>
      </c>
    </row>
    <row r="4842" spans="1:2" x14ac:dyDescent="0.3">
      <c r="A4842" s="3">
        <v>39727</v>
      </c>
      <c r="B4842">
        <v>1.3498999999999999</v>
      </c>
    </row>
    <row r="4843" spans="1:2" x14ac:dyDescent="0.3">
      <c r="A4843" s="3">
        <v>39728</v>
      </c>
      <c r="B4843">
        <v>1.3588</v>
      </c>
    </row>
    <row r="4844" spans="1:2" x14ac:dyDescent="0.3">
      <c r="A4844" s="3">
        <v>39729</v>
      </c>
      <c r="B4844">
        <v>1.3653999999999999</v>
      </c>
    </row>
    <row r="4845" spans="1:2" x14ac:dyDescent="0.3">
      <c r="A4845" s="3">
        <v>39730</v>
      </c>
      <c r="B4845">
        <v>1.3604000000000001</v>
      </c>
    </row>
    <row r="4846" spans="1:2" x14ac:dyDescent="0.3">
      <c r="A4846" s="3">
        <v>39731</v>
      </c>
      <c r="B4846">
        <v>1.3409</v>
      </c>
    </row>
    <row r="4847" spans="1:2" x14ac:dyDescent="0.3">
      <c r="A4847" s="3">
        <v>39734</v>
      </c>
      <c r="B4847">
        <v>1.3580999999999999</v>
      </c>
    </row>
    <row r="4848" spans="1:2" x14ac:dyDescent="0.3">
      <c r="A4848" s="3">
        <v>39735</v>
      </c>
      <c r="B4848">
        <v>1.3618999999999999</v>
      </c>
    </row>
    <row r="4849" spans="1:2" x14ac:dyDescent="0.3">
      <c r="A4849" s="3">
        <v>39736</v>
      </c>
      <c r="B4849">
        <v>1.3498999999999999</v>
      </c>
    </row>
    <row r="4850" spans="1:2" x14ac:dyDescent="0.3">
      <c r="A4850" s="3">
        <v>39737</v>
      </c>
      <c r="B4850">
        <v>1.3456000000000001</v>
      </c>
    </row>
    <row r="4851" spans="1:2" x14ac:dyDescent="0.3">
      <c r="A4851" s="3">
        <v>39738</v>
      </c>
      <c r="B4851">
        <v>1.341</v>
      </c>
    </row>
    <row r="4852" spans="1:2" x14ac:dyDescent="0.3">
      <c r="A4852" s="3">
        <v>39741</v>
      </c>
      <c r="B4852">
        <v>1.3344</v>
      </c>
    </row>
    <row r="4853" spans="1:2" x14ac:dyDescent="0.3">
      <c r="A4853" s="3">
        <v>39742</v>
      </c>
      <c r="B4853">
        <v>1.3063</v>
      </c>
    </row>
    <row r="4854" spans="1:2" x14ac:dyDescent="0.3">
      <c r="A4854" s="3">
        <v>39743</v>
      </c>
      <c r="B4854">
        <v>1.2854999999999999</v>
      </c>
    </row>
    <row r="4855" spans="1:2" x14ac:dyDescent="0.3">
      <c r="A4855" s="3">
        <v>39744</v>
      </c>
      <c r="B4855">
        <v>1.2934000000000001</v>
      </c>
    </row>
    <row r="4856" spans="1:2" x14ac:dyDescent="0.3">
      <c r="A4856" s="3">
        <v>39745</v>
      </c>
      <c r="B4856">
        <v>1.2623</v>
      </c>
    </row>
    <row r="4857" spans="1:2" x14ac:dyDescent="0.3">
      <c r="A4857" s="3">
        <v>39748</v>
      </c>
      <c r="B4857">
        <v>1.2493000000000001</v>
      </c>
    </row>
    <row r="4858" spans="1:2" x14ac:dyDescent="0.3">
      <c r="A4858" s="3">
        <v>39749</v>
      </c>
      <c r="B4858">
        <v>1.2683</v>
      </c>
    </row>
    <row r="4859" spans="1:2" x14ac:dyDescent="0.3">
      <c r="A4859" s="3">
        <v>39750</v>
      </c>
      <c r="B4859">
        <v>1.2963</v>
      </c>
    </row>
    <row r="4860" spans="1:2" x14ac:dyDescent="0.3">
      <c r="A4860" s="3">
        <v>39751</v>
      </c>
      <c r="B4860">
        <v>1.2915000000000001</v>
      </c>
    </row>
    <row r="4861" spans="1:2" x14ac:dyDescent="0.3">
      <c r="A4861" s="3">
        <v>39752</v>
      </c>
      <c r="B4861">
        <v>1.2726</v>
      </c>
    </row>
    <row r="4862" spans="1:2" x14ac:dyDescent="0.3">
      <c r="A4862" s="3">
        <v>39755</v>
      </c>
      <c r="B4862">
        <v>1.2643</v>
      </c>
    </row>
    <row r="4863" spans="1:2" x14ac:dyDescent="0.3">
      <c r="A4863" s="3">
        <v>39756</v>
      </c>
      <c r="B4863">
        <v>1.2981</v>
      </c>
    </row>
    <row r="4864" spans="1:2" x14ac:dyDescent="0.3">
      <c r="A4864" s="3">
        <v>39757</v>
      </c>
      <c r="B4864">
        <v>1.2953999999999999</v>
      </c>
    </row>
    <row r="4865" spans="1:2" x14ac:dyDescent="0.3">
      <c r="A4865" s="3">
        <v>39758</v>
      </c>
      <c r="B4865">
        <v>1.2715000000000001</v>
      </c>
    </row>
    <row r="4866" spans="1:2" x14ac:dyDescent="0.3">
      <c r="A4866" s="3">
        <v>39759</v>
      </c>
      <c r="B4866">
        <v>1.2718</v>
      </c>
    </row>
    <row r="4867" spans="1:2" x14ac:dyDescent="0.3">
      <c r="A4867" s="3">
        <v>39762</v>
      </c>
      <c r="B4867">
        <v>1.2747999999999999</v>
      </c>
    </row>
    <row r="4868" spans="1:2" x14ac:dyDescent="0.3">
      <c r="A4868" s="3">
        <v>39763</v>
      </c>
      <c r="B4868">
        <v>1.2522</v>
      </c>
    </row>
    <row r="4869" spans="1:2" x14ac:dyDescent="0.3">
      <c r="A4869" s="3">
        <v>39764</v>
      </c>
      <c r="B4869">
        <v>1.2504999999999999</v>
      </c>
    </row>
    <row r="4870" spans="1:2" x14ac:dyDescent="0.3">
      <c r="A4870" s="3">
        <v>39765</v>
      </c>
      <c r="B4870">
        <v>1.2768999999999999</v>
      </c>
    </row>
    <row r="4871" spans="1:2" x14ac:dyDescent="0.3">
      <c r="A4871" s="3">
        <v>39766</v>
      </c>
      <c r="B4871">
        <v>1.2605</v>
      </c>
    </row>
    <row r="4872" spans="1:2" x14ac:dyDescent="0.3">
      <c r="A4872" s="3">
        <v>39769</v>
      </c>
      <c r="B4872">
        <v>1.2650000000000001</v>
      </c>
    </row>
    <row r="4873" spans="1:2" x14ac:dyDescent="0.3">
      <c r="A4873" s="3">
        <v>39770</v>
      </c>
      <c r="B4873">
        <v>1.2618</v>
      </c>
    </row>
    <row r="4874" spans="1:2" x14ac:dyDescent="0.3">
      <c r="A4874" s="3">
        <v>39771</v>
      </c>
      <c r="B4874">
        <v>1.2488999999999999</v>
      </c>
    </row>
    <row r="4875" spans="1:2" x14ac:dyDescent="0.3">
      <c r="A4875" s="3">
        <v>39772</v>
      </c>
      <c r="B4875">
        <v>1.2453000000000001</v>
      </c>
    </row>
    <row r="4876" spans="1:2" x14ac:dyDescent="0.3">
      <c r="A4876" s="3">
        <v>39773</v>
      </c>
      <c r="B4876">
        <v>1.2586999999999999</v>
      </c>
    </row>
    <row r="4877" spans="1:2" x14ac:dyDescent="0.3">
      <c r="A4877" s="3">
        <v>39776</v>
      </c>
      <c r="B4877">
        <v>1.2953000000000001</v>
      </c>
    </row>
    <row r="4878" spans="1:2" x14ac:dyDescent="0.3">
      <c r="A4878" s="3">
        <v>39777</v>
      </c>
      <c r="B4878">
        <v>1.3065</v>
      </c>
    </row>
    <row r="4879" spans="1:2" x14ac:dyDescent="0.3">
      <c r="A4879" s="3">
        <v>39778</v>
      </c>
      <c r="B4879">
        <v>1.288</v>
      </c>
    </row>
    <row r="4880" spans="1:2" x14ac:dyDescent="0.3">
      <c r="A4880" s="3">
        <v>39779</v>
      </c>
      <c r="B4880">
        <v>1.2904</v>
      </c>
    </row>
    <row r="4881" spans="1:2" x14ac:dyDescent="0.3">
      <c r="A4881" s="3">
        <v>39780</v>
      </c>
      <c r="B4881">
        <v>1.2690999999999999</v>
      </c>
    </row>
    <row r="4882" spans="1:2" x14ac:dyDescent="0.3">
      <c r="A4882" s="3">
        <v>39783</v>
      </c>
      <c r="B4882">
        <v>1.2610999999999999</v>
      </c>
    </row>
    <row r="4883" spans="1:2" x14ac:dyDescent="0.3">
      <c r="A4883" s="3">
        <v>39784</v>
      </c>
      <c r="B4883">
        <v>1.2713999999999999</v>
      </c>
    </row>
    <row r="4884" spans="1:2" x14ac:dyDescent="0.3">
      <c r="A4884" s="3">
        <v>39785</v>
      </c>
      <c r="B4884">
        <v>1.2717000000000001</v>
      </c>
    </row>
    <row r="4885" spans="1:2" x14ac:dyDescent="0.3">
      <c r="A4885" s="3">
        <v>39786</v>
      </c>
      <c r="B4885">
        <v>1.2777000000000001</v>
      </c>
    </row>
    <row r="4886" spans="1:2" x14ac:dyDescent="0.3">
      <c r="A4886" s="3">
        <v>39787</v>
      </c>
      <c r="B4886">
        <v>1.2718</v>
      </c>
    </row>
    <row r="4887" spans="1:2" x14ac:dyDescent="0.3">
      <c r="A4887" s="3">
        <v>39790</v>
      </c>
      <c r="B4887">
        <v>1.2963</v>
      </c>
    </row>
    <row r="4888" spans="1:2" x14ac:dyDescent="0.3">
      <c r="A4888" s="3">
        <v>39791</v>
      </c>
      <c r="B4888">
        <v>1.2927</v>
      </c>
    </row>
    <row r="4889" spans="1:2" x14ac:dyDescent="0.3">
      <c r="A4889" s="3">
        <v>39792</v>
      </c>
      <c r="B4889">
        <v>1.3023</v>
      </c>
    </row>
    <row r="4890" spans="1:2" x14ac:dyDescent="0.3">
      <c r="A4890" s="3">
        <v>39793</v>
      </c>
      <c r="B4890">
        <v>1.3351999999999999</v>
      </c>
    </row>
    <row r="4891" spans="1:2" x14ac:dyDescent="0.3">
      <c r="A4891" s="3">
        <v>39794</v>
      </c>
      <c r="B4891">
        <v>1.3369</v>
      </c>
    </row>
    <row r="4892" spans="1:2" x14ac:dyDescent="0.3">
      <c r="A4892" s="3">
        <v>39797</v>
      </c>
      <c r="B4892">
        <v>1.3688</v>
      </c>
    </row>
    <row r="4893" spans="1:2" x14ac:dyDescent="0.3">
      <c r="A4893" s="3">
        <v>39798</v>
      </c>
      <c r="B4893">
        <v>1.4001999999999999</v>
      </c>
    </row>
    <row r="4894" spans="1:2" x14ac:dyDescent="0.3">
      <c r="A4894" s="3">
        <v>39799</v>
      </c>
      <c r="B4894">
        <v>1.4419999999999999</v>
      </c>
    </row>
    <row r="4895" spans="1:2" x14ac:dyDescent="0.3">
      <c r="A4895" s="3">
        <v>39800</v>
      </c>
      <c r="B4895">
        <v>1.4239999999999999</v>
      </c>
    </row>
    <row r="4896" spans="1:2" x14ac:dyDescent="0.3">
      <c r="A4896" s="3">
        <v>39801</v>
      </c>
      <c r="B4896">
        <v>1.3912</v>
      </c>
    </row>
    <row r="4897" spans="1:2" x14ac:dyDescent="0.3">
      <c r="A4897" s="3">
        <v>39804</v>
      </c>
      <c r="B4897">
        <v>1.3944000000000001</v>
      </c>
    </row>
    <row r="4898" spans="1:2" x14ac:dyDescent="0.3">
      <c r="A4898" s="3">
        <v>39805</v>
      </c>
      <c r="B4898">
        <v>1.3929</v>
      </c>
    </row>
    <row r="4899" spans="1:2" x14ac:dyDescent="0.3">
      <c r="A4899" s="3">
        <v>39806</v>
      </c>
      <c r="B4899">
        <v>1.4013</v>
      </c>
    </row>
    <row r="4900" spans="1:2" x14ac:dyDescent="0.3">
      <c r="A4900" s="3">
        <v>39807</v>
      </c>
      <c r="B4900">
        <v>1.4025000000000001</v>
      </c>
    </row>
    <row r="4901" spans="1:2" x14ac:dyDescent="0.3">
      <c r="A4901" s="3">
        <v>39808</v>
      </c>
      <c r="B4901">
        <v>1.4028</v>
      </c>
    </row>
    <row r="4902" spans="1:2" x14ac:dyDescent="0.3">
      <c r="A4902" s="3">
        <v>39811</v>
      </c>
      <c r="B4902">
        <v>1.3927</v>
      </c>
    </row>
    <row r="4903" spans="1:2" x14ac:dyDescent="0.3">
      <c r="A4903" s="3">
        <v>39812</v>
      </c>
      <c r="B4903">
        <v>1.4056999999999999</v>
      </c>
    </row>
    <row r="4904" spans="1:2" x14ac:dyDescent="0.3">
      <c r="A4904" s="3">
        <v>39813</v>
      </c>
      <c r="B4904">
        <v>1.3971</v>
      </c>
    </row>
    <row r="4905" spans="1:2" x14ac:dyDescent="0.3">
      <c r="A4905" s="3">
        <v>39814</v>
      </c>
      <c r="B4905">
        <v>1.4045000000000001</v>
      </c>
    </row>
    <row r="4906" spans="1:2" x14ac:dyDescent="0.3">
      <c r="A4906" s="3">
        <v>39815</v>
      </c>
      <c r="B4906">
        <v>1.3921000000000001</v>
      </c>
    </row>
    <row r="4907" spans="1:2" x14ac:dyDescent="0.3">
      <c r="A4907" s="3">
        <v>39818</v>
      </c>
      <c r="B4907">
        <v>1.3634999999999999</v>
      </c>
    </row>
    <row r="4908" spans="1:2" x14ac:dyDescent="0.3">
      <c r="A4908" s="3">
        <v>39819</v>
      </c>
      <c r="B4908">
        <v>1.3536000000000001</v>
      </c>
    </row>
    <row r="4909" spans="1:2" x14ac:dyDescent="0.3">
      <c r="A4909" s="3">
        <v>39820</v>
      </c>
      <c r="B4909">
        <v>1.3644000000000001</v>
      </c>
    </row>
    <row r="4910" spans="1:2" x14ac:dyDescent="0.3">
      <c r="A4910" s="3">
        <v>39821</v>
      </c>
      <c r="B4910">
        <v>1.3702000000000001</v>
      </c>
    </row>
    <row r="4911" spans="1:2" x14ac:dyDescent="0.3">
      <c r="A4911" s="3">
        <v>39822</v>
      </c>
      <c r="B4911">
        <v>1.3475999999999999</v>
      </c>
    </row>
    <row r="4912" spans="1:2" x14ac:dyDescent="0.3">
      <c r="A4912" s="3">
        <v>39825</v>
      </c>
      <c r="B4912">
        <v>1.3362000000000001</v>
      </c>
    </row>
    <row r="4913" spans="1:2" x14ac:dyDescent="0.3">
      <c r="A4913" s="3">
        <v>39826</v>
      </c>
      <c r="B4913">
        <v>1.3182</v>
      </c>
    </row>
    <row r="4914" spans="1:2" x14ac:dyDescent="0.3">
      <c r="A4914" s="3">
        <v>39827</v>
      </c>
      <c r="B4914">
        <v>1.3190999999999999</v>
      </c>
    </row>
    <row r="4915" spans="1:2" x14ac:dyDescent="0.3">
      <c r="A4915" s="3">
        <v>39828</v>
      </c>
      <c r="B4915">
        <v>1.3115000000000001</v>
      </c>
    </row>
    <row r="4916" spans="1:2" x14ac:dyDescent="0.3">
      <c r="A4916" s="3">
        <v>39829</v>
      </c>
      <c r="B4916">
        <v>1.3267</v>
      </c>
    </row>
    <row r="4917" spans="1:2" x14ac:dyDescent="0.3">
      <c r="A4917" s="3">
        <v>39832</v>
      </c>
      <c r="B4917">
        <v>1.3069</v>
      </c>
    </row>
    <row r="4918" spans="1:2" x14ac:dyDescent="0.3">
      <c r="A4918" s="3">
        <v>39833</v>
      </c>
      <c r="B4918">
        <v>1.2904</v>
      </c>
    </row>
    <row r="4919" spans="1:2" x14ac:dyDescent="0.3">
      <c r="A4919" s="3">
        <v>39834</v>
      </c>
      <c r="B4919">
        <v>1.3023</v>
      </c>
    </row>
    <row r="4920" spans="1:2" x14ac:dyDescent="0.3">
      <c r="A4920" s="3">
        <v>39835</v>
      </c>
      <c r="B4920">
        <v>1.3001</v>
      </c>
    </row>
    <row r="4921" spans="1:2" x14ac:dyDescent="0.3">
      <c r="A4921" s="3">
        <v>39836</v>
      </c>
      <c r="B4921">
        <v>1.2974999999999999</v>
      </c>
    </row>
    <row r="4922" spans="1:2" x14ac:dyDescent="0.3">
      <c r="A4922" s="3">
        <v>39839</v>
      </c>
      <c r="B4922">
        <v>1.3189</v>
      </c>
    </row>
    <row r="4923" spans="1:2" x14ac:dyDescent="0.3">
      <c r="A4923" s="3">
        <v>39840</v>
      </c>
      <c r="B4923">
        <v>1.3160000000000001</v>
      </c>
    </row>
    <row r="4924" spans="1:2" x14ac:dyDescent="0.3">
      <c r="A4924" s="3">
        <v>39841</v>
      </c>
      <c r="B4924">
        <v>1.3166</v>
      </c>
    </row>
    <row r="4925" spans="1:2" x14ac:dyDescent="0.3">
      <c r="A4925" s="3">
        <v>39842</v>
      </c>
      <c r="B4925">
        <v>1.2953999999999999</v>
      </c>
    </row>
    <row r="4926" spans="1:2" x14ac:dyDescent="0.3">
      <c r="A4926" s="3">
        <v>39843</v>
      </c>
      <c r="B4926">
        <v>1.2812999999999999</v>
      </c>
    </row>
    <row r="4927" spans="1:2" x14ac:dyDescent="0.3">
      <c r="A4927" s="3">
        <v>39846</v>
      </c>
      <c r="B4927">
        <v>1.2843</v>
      </c>
    </row>
    <row r="4928" spans="1:2" x14ac:dyDescent="0.3">
      <c r="A4928" s="3">
        <v>39847</v>
      </c>
      <c r="B4928">
        <v>1.304</v>
      </c>
    </row>
    <row r="4929" spans="1:2" x14ac:dyDescent="0.3">
      <c r="A4929" s="3">
        <v>39848</v>
      </c>
      <c r="B4929">
        <v>1.2848999999999999</v>
      </c>
    </row>
    <row r="4930" spans="1:2" x14ac:dyDescent="0.3">
      <c r="A4930" s="3">
        <v>39849</v>
      </c>
      <c r="B4930">
        <v>1.2791000000000001</v>
      </c>
    </row>
    <row r="4931" spans="1:2" x14ac:dyDescent="0.3">
      <c r="A4931" s="3">
        <v>39850</v>
      </c>
      <c r="B4931">
        <v>1.294</v>
      </c>
    </row>
    <row r="4932" spans="1:2" x14ac:dyDescent="0.3">
      <c r="A4932" s="3">
        <v>39853</v>
      </c>
      <c r="B4932">
        <v>1.3003</v>
      </c>
    </row>
    <row r="4933" spans="1:2" x14ac:dyDescent="0.3">
      <c r="A4933" s="3">
        <v>39854</v>
      </c>
      <c r="B4933">
        <v>1.2913000000000001</v>
      </c>
    </row>
    <row r="4934" spans="1:2" x14ac:dyDescent="0.3">
      <c r="A4934" s="3">
        <v>39855</v>
      </c>
      <c r="B4934">
        <v>1.2906</v>
      </c>
    </row>
    <row r="4935" spans="1:2" x14ac:dyDescent="0.3">
      <c r="A4935" s="3">
        <v>39856</v>
      </c>
      <c r="B4935">
        <v>1.2861</v>
      </c>
    </row>
    <row r="4936" spans="1:2" x14ac:dyDescent="0.3">
      <c r="A4936" s="3">
        <v>39857</v>
      </c>
      <c r="B4936">
        <v>1.2862</v>
      </c>
    </row>
    <row r="4937" spans="1:2" x14ac:dyDescent="0.3">
      <c r="A4937" s="3">
        <v>39860</v>
      </c>
      <c r="B4937">
        <v>1.2801</v>
      </c>
    </row>
    <row r="4938" spans="1:2" x14ac:dyDescent="0.3">
      <c r="A4938" s="3">
        <v>39861</v>
      </c>
      <c r="B4938">
        <v>1.2582</v>
      </c>
    </row>
    <row r="4939" spans="1:2" x14ac:dyDescent="0.3">
      <c r="A4939" s="3">
        <v>39862</v>
      </c>
      <c r="B4939">
        <v>1.2530000000000001</v>
      </c>
    </row>
    <row r="4940" spans="1:2" x14ac:dyDescent="0.3">
      <c r="A4940" s="3">
        <v>39863</v>
      </c>
      <c r="B4940">
        <v>1.2674000000000001</v>
      </c>
    </row>
    <row r="4941" spans="1:2" x14ac:dyDescent="0.3">
      <c r="A4941" s="3">
        <v>39864</v>
      </c>
      <c r="B4941">
        <v>1.2826</v>
      </c>
    </row>
    <row r="4942" spans="1:2" x14ac:dyDescent="0.3">
      <c r="A4942" s="3">
        <v>39867</v>
      </c>
      <c r="B4942">
        <v>1.2694000000000001</v>
      </c>
    </row>
    <row r="4943" spans="1:2" x14ac:dyDescent="0.3">
      <c r="A4943" s="3">
        <v>39868</v>
      </c>
      <c r="B4943">
        <v>1.2846</v>
      </c>
    </row>
    <row r="4944" spans="1:2" x14ac:dyDescent="0.3">
      <c r="A4944" s="3">
        <v>39869</v>
      </c>
      <c r="B4944">
        <v>1.2723</v>
      </c>
    </row>
    <row r="4945" spans="1:2" x14ac:dyDescent="0.3">
      <c r="A4945" s="3">
        <v>39870</v>
      </c>
      <c r="B4945">
        <v>1.2744</v>
      </c>
    </row>
    <row r="4946" spans="1:2" x14ac:dyDescent="0.3">
      <c r="A4946" s="3">
        <v>39871</v>
      </c>
      <c r="B4946">
        <v>1.2669000000000001</v>
      </c>
    </row>
    <row r="4947" spans="1:2" x14ac:dyDescent="0.3">
      <c r="A4947" s="3">
        <v>39874</v>
      </c>
      <c r="B4947">
        <v>1.2578</v>
      </c>
    </row>
    <row r="4948" spans="1:2" x14ac:dyDescent="0.3">
      <c r="A4948" s="3">
        <v>39875</v>
      </c>
      <c r="B4948">
        <v>1.2561</v>
      </c>
    </row>
    <row r="4949" spans="1:2" x14ac:dyDescent="0.3">
      <c r="A4949" s="3">
        <v>39876</v>
      </c>
      <c r="B4949">
        <v>1.2661</v>
      </c>
    </row>
    <row r="4950" spans="1:2" x14ac:dyDescent="0.3">
      <c r="A4950" s="3">
        <v>39877</v>
      </c>
      <c r="B4950">
        <v>1.254</v>
      </c>
    </row>
    <row r="4951" spans="1:2" x14ac:dyDescent="0.3">
      <c r="A4951" s="3">
        <v>39878</v>
      </c>
      <c r="B4951">
        <v>1.2652999999999999</v>
      </c>
    </row>
    <row r="4952" spans="1:2" x14ac:dyDescent="0.3">
      <c r="A4952" s="3">
        <v>39881</v>
      </c>
      <c r="B4952">
        <v>1.2610999999999999</v>
      </c>
    </row>
    <row r="4953" spans="1:2" x14ac:dyDescent="0.3">
      <c r="A4953" s="3">
        <v>39882</v>
      </c>
      <c r="B4953">
        <v>1.2682</v>
      </c>
    </row>
    <row r="4954" spans="1:2" x14ac:dyDescent="0.3">
      <c r="A4954" s="3">
        <v>39883</v>
      </c>
      <c r="B4954">
        <v>1.2837000000000001</v>
      </c>
    </row>
    <row r="4955" spans="1:2" x14ac:dyDescent="0.3">
      <c r="A4955" s="3">
        <v>39884</v>
      </c>
      <c r="B4955">
        <v>1.2913000000000001</v>
      </c>
    </row>
    <row r="4956" spans="1:2" x14ac:dyDescent="0.3">
      <c r="A4956" s="3">
        <v>39885</v>
      </c>
      <c r="B4956">
        <v>1.2927999999999999</v>
      </c>
    </row>
    <row r="4957" spans="1:2" x14ac:dyDescent="0.3">
      <c r="A4957" s="3">
        <v>39888</v>
      </c>
      <c r="B4957">
        <v>1.2968</v>
      </c>
    </row>
    <row r="4958" spans="1:2" x14ac:dyDescent="0.3">
      <c r="A4958" s="3">
        <v>39889</v>
      </c>
      <c r="B4958">
        <v>1.3017000000000001</v>
      </c>
    </row>
    <row r="4959" spans="1:2" x14ac:dyDescent="0.3">
      <c r="A4959" s="3">
        <v>39890</v>
      </c>
      <c r="B4959">
        <v>1.3473999999999999</v>
      </c>
    </row>
    <row r="4960" spans="1:2" x14ac:dyDescent="0.3">
      <c r="A4960" s="3">
        <v>39891</v>
      </c>
      <c r="B4960">
        <v>1.3665</v>
      </c>
    </row>
    <row r="4961" spans="1:2" x14ac:dyDescent="0.3">
      <c r="A4961" s="3">
        <v>39892</v>
      </c>
      <c r="B4961">
        <v>1.3582000000000001</v>
      </c>
    </row>
    <row r="4962" spans="1:2" x14ac:dyDescent="0.3">
      <c r="A4962" s="3">
        <v>39895</v>
      </c>
      <c r="B4962">
        <v>1.3633</v>
      </c>
    </row>
    <row r="4963" spans="1:2" x14ac:dyDescent="0.3">
      <c r="A4963" s="3">
        <v>39896</v>
      </c>
      <c r="B4963">
        <v>1.3468</v>
      </c>
    </row>
    <row r="4964" spans="1:2" x14ac:dyDescent="0.3">
      <c r="A4964" s="3">
        <v>39897</v>
      </c>
      <c r="B4964">
        <v>1.3583000000000001</v>
      </c>
    </row>
    <row r="4965" spans="1:2" x14ac:dyDescent="0.3">
      <c r="A4965" s="3">
        <v>39898</v>
      </c>
      <c r="B4965">
        <v>1.3526</v>
      </c>
    </row>
    <row r="4966" spans="1:2" x14ac:dyDescent="0.3">
      <c r="A4966" s="3">
        <v>39899</v>
      </c>
      <c r="B4966">
        <v>1.3287</v>
      </c>
    </row>
    <row r="4967" spans="1:2" x14ac:dyDescent="0.3">
      <c r="A4967" s="3">
        <v>39902</v>
      </c>
      <c r="B4967">
        <v>1.3199000000000001</v>
      </c>
    </row>
    <row r="4968" spans="1:2" x14ac:dyDescent="0.3">
      <c r="A4968" s="3">
        <v>39903</v>
      </c>
      <c r="B4968">
        <v>1.325</v>
      </c>
    </row>
    <row r="4969" spans="1:2" x14ac:dyDescent="0.3">
      <c r="A4969" s="3">
        <v>39904</v>
      </c>
      <c r="B4969">
        <v>1.3249</v>
      </c>
    </row>
    <row r="4970" spans="1:2" x14ac:dyDescent="0.3">
      <c r="A4970" s="3">
        <v>39905</v>
      </c>
      <c r="B4970">
        <v>1.3461000000000001</v>
      </c>
    </row>
    <row r="4971" spans="1:2" x14ac:dyDescent="0.3">
      <c r="A4971" s="3">
        <v>39906</v>
      </c>
      <c r="B4971">
        <v>1.3486</v>
      </c>
    </row>
    <row r="4972" spans="1:2" x14ac:dyDescent="0.3">
      <c r="A4972" s="3">
        <v>39909</v>
      </c>
      <c r="B4972">
        <v>1.3416000000000001</v>
      </c>
    </row>
    <row r="4973" spans="1:2" x14ac:dyDescent="0.3">
      <c r="A4973" s="3">
        <v>39910</v>
      </c>
      <c r="B4973">
        <v>1.3271999999999999</v>
      </c>
    </row>
    <row r="4974" spans="1:2" x14ac:dyDescent="0.3">
      <c r="A4974" s="3">
        <v>39911</v>
      </c>
      <c r="B4974">
        <v>1.3282</v>
      </c>
    </row>
    <row r="4975" spans="1:2" x14ac:dyDescent="0.3">
      <c r="A4975" s="3">
        <v>39912</v>
      </c>
      <c r="B4975">
        <v>1.3169</v>
      </c>
    </row>
    <row r="4976" spans="1:2" x14ac:dyDescent="0.3">
      <c r="A4976" s="3">
        <v>39913</v>
      </c>
      <c r="B4976">
        <v>1.3189</v>
      </c>
    </row>
    <row r="4977" spans="1:2" x14ac:dyDescent="0.3">
      <c r="A4977" s="3">
        <v>39916</v>
      </c>
      <c r="B4977">
        <v>1.3368</v>
      </c>
    </row>
    <row r="4978" spans="1:2" x14ac:dyDescent="0.3">
      <c r="A4978" s="3">
        <v>39917</v>
      </c>
      <c r="B4978">
        <v>1.3259000000000001</v>
      </c>
    </row>
    <row r="4979" spans="1:2" x14ac:dyDescent="0.3">
      <c r="A4979" s="3">
        <v>39918</v>
      </c>
      <c r="B4979">
        <v>1.3227</v>
      </c>
    </row>
    <row r="4980" spans="1:2" x14ac:dyDescent="0.3">
      <c r="A4980" s="3">
        <v>39919</v>
      </c>
      <c r="B4980">
        <v>1.3186</v>
      </c>
    </row>
    <row r="4981" spans="1:2" x14ac:dyDescent="0.3">
      <c r="A4981" s="3">
        <v>39920</v>
      </c>
      <c r="B4981">
        <v>1.3044</v>
      </c>
    </row>
    <row r="4982" spans="1:2" x14ac:dyDescent="0.3">
      <c r="A4982" s="3">
        <v>39923</v>
      </c>
      <c r="B4982">
        <v>1.2921</v>
      </c>
    </row>
    <row r="4983" spans="1:2" x14ac:dyDescent="0.3">
      <c r="A4983" s="3">
        <v>39924</v>
      </c>
      <c r="B4983">
        <v>1.2948</v>
      </c>
    </row>
    <row r="4984" spans="1:2" x14ac:dyDescent="0.3">
      <c r="A4984" s="3">
        <v>39925</v>
      </c>
      <c r="B4984">
        <v>1.3005</v>
      </c>
    </row>
    <row r="4985" spans="1:2" x14ac:dyDescent="0.3">
      <c r="A4985" s="3">
        <v>39926</v>
      </c>
      <c r="B4985">
        <v>1.3144</v>
      </c>
    </row>
    <row r="4986" spans="1:2" x14ac:dyDescent="0.3">
      <c r="A4986" s="3">
        <v>39927</v>
      </c>
      <c r="B4986">
        <v>1.3242</v>
      </c>
    </row>
    <row r="4987" spans="1:2" x14ac:dyDescent="0.3">
      <c r="A4987" s="3">
        <v>39930</v>
      </c>
      <c r="B4987">
        <v>1.3035999999999999</v>
      </c>
    </row>
    <row r="4988" spans="1:2" x14ac:dyDescent="0.3">
      <c r="A4988" s="3">
        <v>39931</v>
      </c>
      <c r="B4988">
        <v>1.3149</v>
      </c>
    </row>
    <row r="4989" spans="1:2" x14ac:dyDescent="0.3">
      <c r="A4989" s="3">
        <v>39932</v>
      </c>
      <c r="B4989">
        <v>1.3270999999999999</v>
      </c>
    </row>
    <row r="4990" spans="1:2" x14ac:dyDescent="0.3">
      <c r="A4990" s="3">
        <v>39933</v>
      </c>
      <c r="B4990">
        <v>1.323</v>
      </c>
    </row>
    <row r="4991" spans="1:2" x14ac:dyDescent="0.3">
      <c r="A4991" s="3">
        <v>39934</v>
      </c>
      <c r="B4991">
        <v>1.3272999999999999</v>
      </c>
    </row>
    <row r="4992" spans="1:2" x14ac:dyDescent="0.3">
      <c r="A4992" s="3">
        <v>39937</v>
      </c>
      <c r="B4992">
        <v>1.3406</v>
      </c>
    </row>
    <row r="4993" spans="1:2" x14ac:dyDescent="0.3">
      <c r="A4993" s="3">
        <v>39938</v>
      </c>
      <c r="B4993">
        <v>1.333</v>
      </c>
    </row>
    <row r="4994" spans="1:2" x14ac:dyDescent="0.3">
      <c r="A4994" s="3">
        <v>39939</v>
      </c>
      <c r="B4994">
        <v>1.3334999999999999</v>
      </c>
    </row>
    <row r="4995" spans="1:2" x14ac:dyDescent="0.3">
      <c r="A4995" s="3">
        <v>39940</v>
      </c>
      <c r="B4995">
        <v>1.339</v>
      </c>
    </row>
    <row r="4996" spans="1:2" x14ac:dyDescent="0.3">
      <c r="A4996" s="3">
        <v>39941</v>
      </c>
      <c r="B4996">
        <v>1.3633999999999999</v>
      </c>
    </row>
    <row r="4997" spans="1:2" x14ac:dyDescent="0.3">
      <c r="A4997" s="3">
        <v>39944</v>
      </c>
      <c r="B4997">
        <v>1.3582000000000001</v>
      </c>
    </row>
    <row r="4998" spans="1:2" x14ac:dyDescent="0.3">
      <c r="A4998" s="3">
        <v>39945</v>
      </c>
      <c r="B4998">
        <v>1.3648</v>
      </c>
    </row>
    <row r="4999" spans="1:2" x14ac:dyDescent="0.3">
      <c r="A4999" s="3">
        <v>39946</v>
      </c>
      <c r="B4999">
        <v>1.3599999999999999</v>
      </c>
    </row>
    <row r="5000" spans="1:2" x14ac:dyDescent="0.3">
      <c r="A5000" s="3">
        <v>39947</v>
      </c>
      <c r="B5000">
        <v>1.3639000000000001</v>
      </c>
    </row>
    <row r="5001" spans="1:2" x14ac:dyDescent="0.3">
      <c r="A5001" s="3">
        <v>39948</v>
      </c>
      <c r="B5001">
        <v>1.3494999999999999</v>
      </c>
    </row>
    <row r="5002" spans="1:2" x14ac:dyDescent="0.3">
      <c r="A5002" s="3">
        <v>39951</v>
      </c>
      <c r="B5002">
        <v>1.3562000000000001</v>
      </c>
    </row>
    <row r="5003" spans="1:2" x14ac:dyDescent="0.3">
      <c r="A5003" s="3">
        <v>39952</v>
      </c>
      <c r="B5003">
        <v>1.363</v>
      </c>
    </row>
    <row r="5004" spans="1:2" x14ac:dyDescent="0.3">
      <c r="A5004" s="3">
        <v>39953</v>
      </c>
      <c r="B5004">
        <v>1.3780000000000001</v>
      </c>
    </row>
    <row r="5005" spans="1:2" x14ac:dyDescent="0.3">
      <c r="A5005" s="3">
        <v>39954</v>
      </c>
      <c r="B5005">
        <v>1.389</v>
      </c>
    </row>
    <row r="5006" spans="1:2" x14ac:dyDescent="0.3">
      <c r="A5006" s="3">
        <v>39955</v>
      </c>
      <c r="B5006">
        <v>1.3997999999999999</v>
      </c>
    </row>
    <row r="5007" spans="1:2" x14ac:dyDescent="0.3">
      <c r="A5007" s="3">
        <v>39958</v>
      </c>
      <c r="B5007">
        <v>1.4016999999999999</v>
      </c>
    </row>
    <row r="5008" spans="1:2" x14ac:dyDescent="0.3">
      <c r="A5008" s="3">
        <v>39959</v>
      </c>
      <c r="B5008">
        <v>1.3985000000000001</v>
      </c>
    </row>
    <row r="5009" spans="1:2" x14ac:dyDescent="0.3">
      <c r="A5009" s="3">
        <v>39960</v>
      </c>
      <c r="B5009">
        <v>1.3825000000000001</v>
      </c>
    </row>
    <row r="5010" spans="1:2" x14ac:dyDescent="0.3">
      <c r="A5010" s="3">
        <v>39961</v>
      </c>
      <c r="B5010">
        <v>1.3940999999999999</v>
      </c>
    </row>
    <row r="5011" spans="1:2" x14ac:dyDescent="0.3">
      <c r="A5011" s="3">
        <v>39962</v>
      </c>
      <c r="B5011">
        <v>1.4157999999999999</v>
      </c>
    </row>
    <row r="5012" spans="1:2" x14ac:dyDescent="0.3">
      <c r="A5012" s="3">
        <v>39965</v>
      </c>
      <c r="B5012">
        <v>1.4158999999999999</v>
      </c>
    </row>
    <row r="5013" spans="1:2" x14ac:dyDescent="0.3">
      <c r="A5013" s="3">
        <v>39966</v>
      </c>
      <c r="B5013">
        <v>1.4302999999999999</v>
      </c>
    </row>
    <row r="5014" spans="1:2" x14ac:dyDescent="0.3">
      <c r="A5014" s="3">
        <v>39967</v>
      </c>
      <c r="B5014">
        <v>1.4161999999999999</v>
      </c>
    </row>
    <row r="5015" spans="1:2" x14ac:dyDescent="0.3">
      <c r="A5015" s="3">
        <v>39968</v>
      </c>
      <c r="B5015">
        <v>1.4182999999999999</v>
      </c>
    </row>
    <row r="5016" spans="1:2" x14ac:dyDescent="0.3">
      <c r="A5016" s="3">
        <v>39969</v>
      </c>
      <c r="B5016">
        <v>1.3968</v>
      </c>
    </row>
    <row r="5017" spans="1:2" x14ac:dyDescent="0.3">
      <c r="A5017" s="3">
        <v>39972</v>
      </c>
      <c r="B5017">
        <v>1.3900000000000001</v>
      </c>
    </row>
    <row r="5018" spans="1:2" x14ac:dyDescent="0.3">
      <c r="A5018" s="3">
        <v>39973</v>
      </c>
      <c r="B5018">
        <v>1.4064999999999999</v>
      </c>
    </row>
    <row r="5019" spans="1:2" x14ac:dyDescent="0.3">
      <c r="A5019" s="3">
        <v>39974</v>
      </c>
      <c r="B5019">
        <v>1.3984000000000001</v>
      </c>
    </row>
    <row r="5020" spans="1:2" x14ac:dyDescent="0.3">
      <c r="A5020" s="3">
        <v>39975</v>
      </c>
      <c r="B5020">
        <v>1.4108000000000001</v>
      </c>
    </row>
    <row r="5021" spans="1:2" x14ac:dyDescent="0.3">
      <c r="A5021" s="3">
        <v>39976</v>
      </c>
      <c r="B5021">
        <v>1.4016</v>
      </c>
    </row>
    <row r="5022" spans="1:2" x14ac:dyDescent="0.3">
      <c r="A5022" s="3">
        <v>39979</v>
      </c>
      <c r="B5022">
        <v>1.3803000000000001</v>
      </c>
    </row>
    <row r="5023" spans="1:2" x14ac:dyDescent="0.3">
      <c r="A5023" s="3">
        <v>39980</v>
      </c>
      <c r="B5023">
        <v>1.3836999999999999</v>
      </c>
    </row>
    <row r="5024" spans="1:2" x14ac:dyDescent="0.3">
      <c r="A5024" s="3">
        <v>39981</v>
      </c>
      <c r="B5024">
        <v>1.3942000000000001</v>
      </c>
    </row>
    <row r="5025" spans="1:2" x14ac:dyDescent="0.3">
      <c r="A5025" s="3">
        <v>39982</v>
      </c>
      <c r="B5025">
        <v>1.3900000000000001</v>
      </c>
    </row>
    <row r="5026" spans="1:2" x14ac:dyDescent="0.3">
      <c r="A5026" s="3">
        <v>39983</v>
      </c>
      <c r="B5026">
        <v>1.3936999999999999</v>
      </c>
    </row>
    <row r="5027" spans="1:2" x14ac:dyDescent="0.3">
      <c r="A5027" s="3">
        <v>39986</v>
      </c>
      <c r="B5027">
        <v>1.3865000000000001</v>
      </c>
    </row>
    <row r="5028" spans="1:2" x14ac:dyDescent="0.3">
      <c r="A5028" s="3">
        <v>39987</v>
      </c>
      <c r="B5028">
        <v>1.4077</v>
      </c>
    </row>
    <row r="5029" spans="1:2" x14ac:dyDescent="0.3">
      <c r="A5029" s="3">
        <v>39988</v>
      </c>
      <c r="B5029">
        <v>1.393</v>
      </c>
    </row>
    <row r="5030" spans="1:2" x14ac:dyDescent="0.3">
      <c r="A5030" s="3">
        <v>39989</v>
      </c>
      <c r="B5030">
        <v>1.3988</v>
      </c>
    </row>
    <row r="5031" spans="1:2" x14ac:dyDescent="0.3">
      <c r="A5031" s="3">
        <v>39990</v>
      </c>
      <c r="B5031">
        <v>1.4056</v>
      </c>
    </row>
    <row r="5032" spans="1:2" x14ac:dyDescent="0.3">
      <c r="A5032" s="3">
        <v>39993</v>
      </c>
      <c r="B5032">
        <v>1.4083000000000001</v>
      </c>
    </row>
    <row r="5033" spans="1:2" x14ac:dyDescent="0.3">
      <c r="A5033" s="3">
        <v>39994</v>
      </c>
      <c r="B5033">
        <v>1.4033</v>
      </c>
    </row>
    <row r="5034" spans="1:2" x14ac:dyDescent="0.3">
      <c r="A5034" s="3">
        <v>39995</v>
      </c>
      <c r="B5034">
        <v>1.4142000000000001</v>
      </c>
    </row>
    <row r="5035" spans="1:2" x14ac:dyDescent="0.3">
      <c r="A5035" s="3">
        <v>39996</v>
      </c>
      <c r="B5035">
        <v>1.4003000000000001</v>
      </c>
    </row>
    <row r="5036" spans="1:2" x14ac:dyDescent="0.3">
      <c r="A5036" s="3">
        <v>39997</v>
      </c>
      <c r="B5036">
        <v>1.3980000000000001</v>
      </c>
    </row>
    <row r="5037" spans="1:2" x14ac:dyDescent="0.3">
      <c r="A5037" s="3">
        <v>40000</v>
      </c>
      <c r="B5037">
        <v>1.3984000000000001</v>
      </c>
    </row>
    <row r="5038" spans="1:2" x14ac:dyDescent="0.3">
      <c r="A5038" s="3">
        <v>40001</v>
      </c>
      <c r="B5038">
        <v>1.3924000000000001</v>
      </c>
    </row>
    <row r="5039" spans="1:2" x14ac:dyDescent="0.3">
      <c r="A5039" s="3">
        <v>40002</v>
      </c>
      <c r="B5039">
        <v>1.3884000000000001</v>
      </c>
    </row>
    <row r="5040" spans="1:2" x14ac:dyDescent="0.3">
      <c r="A5040" s="3">
        <v>40003</v>
      </c>
      <c r="B5040">
        <v>1.4020000000000001</v>
      </c>
    </row>
    <row r="5041" spans="1:2" x14ac:dyDescent="0.3">
      <c r="A5041" s="3">
        <v>40004</v>
      </c>
      <c r="B5041">
        <v>1.3935999999999999</v>
      </c>
    </row>
    <row r="5042" spans="1:2" x14ac:dyDescent="0.3">
      <c r="A5042" s="3">
        <v>40007</v>
      </c>
      <c r="B5042">
        <v>1.3977999999999999</v>
      </c>
    </row>
    <row r="5043" spans="1:2" x14ac:dyDescent="0.3">
      <c r="A5043" s="3">
        <v>40008</v>
      </c>
      <c r="B5043">
        <v>1.3967000000000001</v>
      </c>
    </row>
    <row r="5044" spans="1:2" x14ac:dyDescent="0.3">
      <c r="A5044" s="3">
        <v>40009</v>
      </c>
      <c r="B5044">
        <v>1.4107000000000001</v>
      </c>
    </row>
    <row r="5045" spans="1:2" x14ac:dyDescent="0.3">
      <c r="A5045" s="3">
        <v>40010</v>
      </c>
      <c r="B5045">
        <v>1.4148000000000001</v>
      </c>
    </row>
    <row r="5046" spans="1:2" x14ac:dyDescent="0.3">
      <c r="A5046" s="3">
        <v>40011</v>
      </c>
      <c r="B5046">
        <v>1.4102000000000001</v>
      </c>
    </row>
    <row r="5047" spans="1:2" x14ac:dyDescent="0.3">
      <c r="A5047" s="3">
        <v>40014</v>
      </c>
      <c r="B5047">
        <v>1.4231</v>
      </c>
    </row>
    <row r="5048" spans="1:2" x14ac:dyDescent="0.3">
      <c r="A5048" s="3">
        <v>40015</v>
      </c>
      <c r="B5048">
        <v>1.4226000000000001</v>
      </c>
    </row>
    <row r="5049" spans="1:2" x14ac:dyDescent="0.3">
      <c r="A5049" s="3">
        <v>40016</v>
      </c>
      <c r="B5049">
        <v>1.4219999999999999</v>
      </c>
    </row>
    <row r="5050" spans="1:2" x14ac:dyDescent="0.3">
      <c r="A5050" s="3">
        <v>40017</v>
      </c>
      <c r="B5050">
        <v>1.4142999999999999</v>
      </c>
    </row>
    <row r="5051" spans="1:2" x14ac:dyDescent="0.3">
      <c r="A5051" s="3">
        <v>40018</v>
      </c>
      <c r="B5051">
        <v>1.4201999999999999</v>
      </c>
    </row>
    <row r="5052" spans="1:2" x14ac:dyDescent="0.3">
      <c r="A5052" s="3">
        <v>40021</v>
      </c>
      <c r="B5052">
        <v>1.4232</v>
      </c>
    </row>
    <row r="5053" spans="1:2" x14ac:dyDescent="0.3">
      <c r="A5053" s="3">
        <v>40022</v>
      </c>
      <c r="B5053">
        <v>1.4167000000000001</v>
      </c>
    </row>
    <row r="5054" spans="1:2" x14ac:dyDescent="0.3">
      <c r="A5054" s="3">
        <v>40023</v>
      </c>
      <c r="B5054">
        <v>1.405</v>
      </c>
    </row>
    <row r="5055" spans="1:2" x14ac:dyDescent="0.3">
      <c r="A5055" s="3">
        <v>40024</v>
      </c>
      <c r="B5055">
        <v>1.4075</v>
      </c>
    </row>
    <row r="5056" spans="1:2" x14ac:dyDescent="0.3">
      <c r="A5056" s="3">
        <v>40025</v>
      </c>
      <c r="B5056">
        <v>1.4257</v>
      </c>
    </row>
    <row r="5057" spans="1:2" x14ac:dyDescent="0.3">
      <c r="A5057" s="3">
        <v>40028</v>
      </c>
      <c r="B5057">
        <v>1.4412</v>
      </c>
    </row>
    <row r="5058" spans="1:2" x14ac:dyDescent="0.3">
      <c r="A5058" s="3">
        <v>40029</v>
      </c>
      <c r="B5058">
        <v>1.4408000000000001</v>
      </c>
    </row>
    <row r="5059" spans="1:2" x14ac:dyDescent="0.3">
      <c r="A5059" s="3">
        <v>40030</v>
      </c>
      <c r="B5059">
        <v>1.4403999999999999</v>
      </c>
    </row>
    <row r="5060" spans="1:2" x14ac:dyDescent="0.3">
      <c r="A5060" s="3">
        <v>40031</v>
      </c>
      <c r="B5060">
        <v>1.4344999999999999</v>
      </c>
    </row>
    <row r="5061" spans="1:2" x14ac:dyDescent="0.3">
      <c r="A5061" s="3">
        <v>40032</v>
      </c>
      <c r="B5061">
        <v>1.4182999999999999</v>
      </c>
    </row>
    <row r="5062" spans="1:2" x14ac:dyDescent="0.3">
      <c r="A5062" s="3">
        <v>40035</v>
      </c>
      <c r="B5062">
        <v>1.4139999999999999</v>
      </c>
    </row>
    <row r="5063" spans="1:2" x14ac:dyDescent="0.3">
      <c r="A5063" s="3">
        <v>40036</v>
      </c>
      <c r="B5063">
        <v>1.4149</v>
      </c>
    </row>
    <row r="5064" spans="1:2" x14ac:dyDescent="0.3">
      <c r="A5064" s="3">
        <v>40037</v>
      </c>
      <c r="B5064">
        <v>1.4188000000000001</v>
      </c>
    </row>
    <row r="5065" spans="1:2" x14ac:dyDescent="0.3">
      <c r="A5065" s="3">
        <v>40038</v>
      </c>
      <c r="B5065">
        <v>1.4292</v>
      </c>
    </row>
    <row r="5066" spans="1:2" x14ac:dyDescent="0.3">
      <c r="A5066" s="3">
        <v>40039</v>
      </c>
      <c r="B5066">
        <v>1.4203000000000001</v>
      </c>
    </row>
    <row r="5067" spans="1:2" x14ac:dyDescent="0.3">
      <c r="A5067" s="3">
        <v>40042</v>
      </c>
      <c r="B5067">
        <v>1.4081999999999999</v>
      </c>
    </row>
    <row r="5068" spans="1:2" x14ac:dyDescent="0.3">
      <c r="A5068" s="3">
        <v>40043</v>
      </c>
      <c r="B5068">
        <v>1.4136</v>
      </c>
    </row>
    <row r="5069" spans="1:2" x14ac:dyDescent="0.3">
      <c r="A5069" s="3">
        <v>40044</v>
      </c>
      <c r="B5069">
        <v>1.4224000000000001</v>
      </c>
    </row>
    <row r="5070" spans="1:2" x14ac:dyDescent="0.3">
      <c r="A5070" s="3">
        <v>40045</v>
      </c>
      <c r="B5070">
        <v>1.4254</v>
      </c>
    </row>
    <row r="5071" spans="1:2" x14ac:dyDescent="0.3">
      <c r="A5071" s="3">
        <v>40046</v>
      </c>
      <c r="B5071">
        <v>1.4325999999999999</v>
      </c>
    </row>
    <row r="5072" spans="1:2" x14ac:dyDescent="0.3">
      <c r="A5072" s="3">
        <v>40049</v>
      </c>
      <c r="B5072">
        <v>1.4304000000000001</v>
      </c>
    </row>
    <row r="5073" spans="1:2" x14ac:dyDescent="0.3">
      <c r="A5073" s="3">
        <v>40050</v>
      </c>
      <c r="B5073">
        <v>1.4297</v>
      </c>
    </row>
    <row r="5074" spans="1:2" x14ac:dyDescent="0.3">
      <c r="A5074" s="3">
        <v>40051</v>
      </c>
      <c r="B5074">
        <v>1.4255</v>
      </c>
    </row>
    <row r="5075" spans="1:2" x14ac:dyDescent="0.3">
      <c r="A5075" s="3">
        <v>40052</v>
      </c>
      <c r="B5075">
        <v>1.4340999999999999</v>
      </c>
    </row>
    <row r="5076" spans="1:2" x14ac:dyDescent="0.3">
      <c r="A5076" s="3">
        <v>40053</v>
      </c>
      <c r="B5076">
        <v>1.4302999999999999</v>
      </c>
    </row>
    <row r="5077" spans="1:2" x14ac:dyDescent="0.3">
      <c r="A5077" s="3">
        <v>40056</v>
      </c>
      <c r="B5077">
        <v>1.4334</v>
      </c>
    </row>
    <row r="5078" spans="1:2" x14ac:dyDescent="0.3">
      <c r="A5078" s="3">
        <v>40057</v>
      </c>
      <c r="B5078">
        <v>1.4224000000000001</v>
      </c>
    </row>
    <row r="5079" spans="1:2" x14ac:dyDescent="0.3">
      <c r="A5079" s="3">
        <v>40058</v>
      </c>
      <c r="B5079">
        <v>1.4264000000000001</v>
      </c>
    </row>
    <row r="5080" spans="1:2" x14ac:dyDescent="0.3">
      <c r="A5080" s="3">
        <v>40059</v>
      </c>
      <c r="B5080">
        <v>1.4252</v>
      </c>
    </row>
    <row r="5081" spans="1:2" x14ac:dyDescent="0.3">
      <c r="A5081" s="3">
        <v>40060</v>
      </c>
      <c r="B5081">
        <v>1.4297</v>
      </c>
    </row>
    <row r="5082" spans="1:2" x14ac:dyDescent="0.3">
      <c r="A5082" s="3">
        <v>40063</v>
      </c>
      <c r="B5082">
        <v>1.4332</v>
      </c>
    </row>
    <row r="5083" spans="1:2" x14ac:dyDescent="0.3">
      <c r="A5083" s="3">
        <v>40064</v>
      </c>
      <c r="B5083">
        <v>1.4478</v>
      </c>
    </row>
    <row r="5084" spans="1:2" x14ac:dyDescent="0.3">
      <c r="A5084" s="3">
        <v>40065</v>
      </c>
      <c r="B5084">
        <v>1.4557</v>
      </c>
    </row>
    <row r="5085" spans="1:2" x14ac:dyDescent="0.3">
      <c r="A5085" s="3">
        <v>40066</v>
      </c>
      <c r="B5085">
        <v>1.4581999999999999</v>
      </c>
    </row>
    <row r="5086" spans="1:2" x14ac:dyDescent="0.3">
      <c r="A5086" s="3">
        <v>40067</v>
      </c>
      <c r="B5086">
        <v>1.4571000000000001</v>
      </c>
    </row>
    <row r="5087" spans="1:2" x14ac:dyDescent="0.3">
      <c r="A5087" s="3">
        <v>40070</v>
      </c>
      <c r="B5087">
        <v>1.4618</v>
      </c>
    </row>
    <row r="5088" spans="1:2" x14ac:dyDescent="0.3">
      <c r="A5088" s="3">
        <v>40071</v>
      </c>
      <c r="B5088">
        <v>1.4658</v>
      </c>
    </row>
    <row r="5089" spans="1:2" x14ac:dyDescent="0.3">
      <c r="A5089" s="3">
        <v>40072</v>
      </c>
      <c r="B5089">
        <v>1.4708999999999999</v>
      </c>
    </row>
    <row r="5090" spans="1:2" x14ac:dyDescent="0.3">
      <c r="A5090" s="3">
        <v>40073</v>
      </c>
      <c r="B5090">
        <v>1.4741</v>
      </c>
    </row>
    <row r="5091" spans="1:2" x14ac:dyDescent="0.3">
      <c r="A5091" s="3">
        <v>40074</v>
      </c>
      <c r="B5091">
        <v>1.4712000000000001</v>
      </c>
    </row>
    <row r="5092" spans="1:2" x14ac:dyDescent="0.3">
      <c r="A5092" s="3">
        <v>40077</v>
      </c>
      <c r="B5092">
        <v>1.468</v>
      </c>
    </row>
    <row r="5093" spans="1:2" x14ac:dyDescent="0.3">
      <c r="A5093" s="3">
        <v>40078</v>
      </c>
      <c r="B5093">
        <v>1.4790000000000001</v>
      </c>
    </row>
    <row r="5094" spans="1:2" x14ac:dyDescent="0.3">
      <c r="A5094" s="3">
        <v>40079</v>
      </c>
      <c r="B5094">
        <v>1.4735</v>
      </c>
    </row>
    <row r="5095" spans="1:2" x14ac:dyDescent="0.3">
      <c r="A5095" s="3">
        <v>40080</v>
      </c>
      <c r="B5095">
        <v>1.4666000000000001</v>
      </c>
    </row>
    <row r="5096" spans="1:2" x14ac:dyDescent="0.3">
      <c r="A5096" s="3">
        <v>40081</v>
      </c>
      <c r="B5096">
        <v>1.4689000000000001</v>
      </c>
    </row>
    <row r="5097" spans="1:2" x14ac:dyDescent="0.3">
      <c r="A5097" s="3">
        <v>40084</v>
      </c>
      <c r="B5097">
        <v>1.4621999999999999</v>
      </c>
    </row>
    <row r="5098" spans="1:2" x14ac:dyDescent="0.3">
      <c r="A5098" s="3">
        <v>40085</v>
      </c>
      <c r="B5098">
        <v>1.4586999999999999</v>
      </c>
    </row>
    <row r="5099" spans="1:2" x14ac:dyDescent="0.3">
      <c r="A5099" s="3">
        <v>40086</v>
      </c>
      <c r="B5099">
        <v>1.464</v>
      </c>
    </row>
    <row r="5100" spans="1:2" x14ac:dyDescent="0.3">
      <c r="A5100" s="3">
        <v>40087</v>
      </c>
      <c r="B5100">
        <v>1.4544999999999999</v>
      </c>
    </row>
    <row r="5101" spans="1:2" x14ac:dyDescent="0.3">
      <c r="A5101" s="3">
        <v>40088</v>
      </c>
      <c r="B5101">
        <v>1.4576</v>
      </c>
    </row>
    <row r="5102" spans="1:2" x14ac:dyDescent="0.3">
      <c r="A5102" s="3">
        <v>40091</v>
      </c>
      <c r="B5102">
        <v>1.4647999999999999</v>
      </c>
    </row>
    <row r="5103" spans="1:2" x14ac:dyDescent="0.3">
      <c r="A5103" s="3">
        <v>40092</v>
      </c>
      <c r="B5103">
        <v>1.4722</v>
      </c>
    </row>
    <row r="5104" spans="1:2" x14ac:dyDescent="0.3">
      <c r="A5104" s="3">
        <v>40093</v>
      </c>
      <c r="B5104">
        <v>1.4691000000000001</v>
      </c>
    </row>
    <row r="5105" spans="1:2" x14ac:dyDescent="0.3">
      <c r="A5105" s="3">
        <v>40094</v>
      </c>
      <c r="B5105">
        <v>1.4794</v>
      </c>
    </row>
    <row r="5106" spans="1:2" x14ac:dyDescent="0.3">
      <c r="A5106" s="3">
        <v>40095</v>
      </c>
      <c r="B5106">
        <v>1.4732000000000001</v>
      </c>
    </row>
    <row r="5107" spans="1:2" x14ac:dyDescent="0.3">
      <c r="A5107" s="3">
        <v>40098</v>
      </c>
      <c r="B5107">
        <v>1.4773000000000001</v>
      </c>
    </row>
    <row r="5108" spans="1:2" x14ac:dyDescent="0.3">
      <c r="A5108" s="3">
        <v>40099</v>
      </c>
      <c r="B5108">
        <v>1.4854000000000001</v>
      </c>
    </row>
    <row r="5109" spans="1:2" x14ac:dyDescent="0.3">
      <c r="A5109" s="3">
        <v>40100</v>
      </c>
      <c r="B5109">
        <v>1.4924999999999999</v>
      </c>
    </row>
    <row r="5110" spans="1:2" x14ac:dyDescent="0.3">
      <c r="A5110" s="3">
        <v>40101</v>
      </c>
      <c r="B5110">
        <v>1.4946999999999999</v>
      </c>
    </row>
    <row r="5111" spans="1:2" x14ac:dyDescent="0.3">
      <c r="A5111" s="3">
        <v>40102</v>
      </c>
      <c r="B5111">
        <v>1.4904999999999999</v>
      </c>
    </row>
    <row r="5112" spans="1:2" x14ac:dyDescent="0.3">
      <c r="A5112" s="3">
        <v>40105</v>
      </c>
      <c r="B5112">
        <v>1.4964999999999999</v>
      </c>
    </row>
    <row r="5113" spans="1:2" x14ac:dyDescent="0.3">
      <c r="A5113" s="3">
        <v>40106</v>
      </c>
      <c r="B5113">
        <v>1.4944999999999999</v>
      </c>
    </row>
    <row r="5114" spans="1:2" x14ac:dyDescent="0.3">
      <c r="A5114" s="3">
        <v>40107</v>
      </c>
      <c r="B5114">
        <v>1.5016</v>
      </c>
    </row>
    <row r="5115" spans="1:2" x14ac:dyDescent="0.3">
      <c r="A5115" s="3">
        <v>40108</v>
      </c>
      <c r="B5115">
        <v>1.5032999999999999</v>
      </c>
    </row>
    <row r="5116" spans="1:2" x14ac:dyDescent="0.3">
      <c r="A5116" s="3">
        <v>40109</v>
      </c>
      <c r="B5116">
        <v>1.5007999999999999</v>
      </c>
    </row>
    <row r="5117" spans="1:2" x14ac:dyDescent="0.3">
      <c r="A5117" s="3">
        <v>40112</v>
      </c>
      <c r="B5117">
        <v>1.4876</v>
      </c>
    </row>
    <row r="5118" spans="1:2" x14ac:dyDescent="0.3">
      <c r="A5118" s="3">
        <v>40113</v>
      </c>
      <c r="B5118">
        <v>1.4803999999999999</v>
      </c>
    </row>
    <row r="5119" spans="1:2" x14ac:dyDescent="0.3">
      <c r="A5119" s="3">
        <v>40114</v>
      </c>
      <c r="B5119">
        <v>1.4706000000000001</v>
      </c>
    </row>
    <row r="5120" spans="1:2" x14ac:dyDescent="0.3">
      <c r="A5120" s="3">
        <v>40115</v>
      </c>
      <c r="B5120">
        <v>1.4822</v>
      </c>
    </row>
    <row r="5121" spans="1:2" x14ac:dyDescent="0.3">
      <c r="A5121" s="3">
        <v>40116</v>
      </c>
      <c r="B5121">
        <v>1.4719</v>
      </c>
    </row>
    <row r="5122" spans="1:2" x14ac:dyDescent="0.3">
      <c r="A5122" s="3">
        <v>40119</v>
      </c>
      <c r="B5122">
        <v>1.4775</v>
      </c>
    </row>
    <row r="5123" spans="1:2" x14ac:dyDescent="0.3">
      <c r="A5123" s="3">
        <v>40120</v>
      </c>
      <c r="B5123">
        <v>1.4723999999999999</v>
      </c>
    </row>
    <row r="5124" spans="1:2" x14ac:dyDescent="0.3">
      <c r="A5124" s="3">
        <v>40121</v>
      </c>
      <c r="B5124">
        <v>1.4861</v>
      </c>
    </row>
    <row r="5125" spans="1:2" x14ac:dyDescent="0.3">
      <c r="A5125" s="3">
        <v>40122</v>
      </c>
      <c r="B5125">
        <v>1.4870999999999999</v>
      </c>
    </row>
    <row r="5126" spans="1:2" x14ac:dyDescent="0.3">
      <c r="A5126" s="3">
        <v>40123</v>
      </c>
      <c r="B5126">
        <v>1.4847000000000001</v>
      </c>
    </row>
    <row r="5127" spans="1:2" x14ac:dyDescent="0.3">
      <c r="A5127" s="3">
        <v>40126</v>
      </c>
      <c r="B5127">
        <v>1.4999</v>
      </c>
    </row>
    <row r="5128" spans="1:2" x14ac:dyDescent="0.3">
      <c r="A5128" s="3">
        <v>40127</v>
      </c>
      <c r="B5128">
        <v>1.4993000000000001</v>
      </c>
    </row>
    <row r="5129" spans="1:2" x14ac:dyDescent="0.3">
      <c r="A5129" s="3">
        <v>40128</v>
      </c>
      <c r="B5129">
        <v>1.4986999999999999</v>
      </c>
    </row>
    <row r="5130" spans="1:2" x14ac:dyDescent="0.3">
      <c r="A5130" s="3">
        <v>40129</v>
      </c>
      <c r="B5130">
        <v>1.4849999999999999</v>
      </c>
    </row>
    <row r="5131" spans="1:2" x14ac:dyDescent="0.3">
      <c r="A5131" s="3">
        <v>40130</v>
      </c>
      <c r="B5131">
        <v>1.4903</v>
      </c>
    </row>
    <row r="5132" spans="1:2" x14ac:dyDescent="0.3">
      <c r="A5132" s="3">
        <v>40133</v>
      </c>
      <c r="B5132">
        <v>1.4969999999999999</v>
      </c>
    </row>
    <row r="5133" spans="1:2" x14ac:dyDescent="0.3">
      <c r="A5133" s="3">
        <v>40134</v>
      </c>
      <c r="B5133">
        <v>1.4876</v>
      </c>
    </row>
    <row r="5134" spans="1:2" x14ac:dyDescent="0.3">
      <c r="A5134" s="3">
        <v>40135</v>
      </c>
      <c r="B5134">
        <v>1.4963</v>
      </c>
    </row>
    <row r="5135" spans="1:2" x14ac:dyDescent="0.3">
      <c r="A5135" s="3">
        <v>40136</v>
      </c>
      <c r="B5135">
        <v>1.4924999999999999</v>
      </c>
    </row>
    <row r="5136" spans="1:2" x14ac:dyDescent="0.3">
      <c r="A5136" s="3">
        <v>40137</v>
      </c>
      <c r="B5136">
        <v>1.4862</v>
      </c>
    </row>
    <row r="5137" spans="1:2" x14ac:dyDescent="0.3">
      <c r="A5137" s="3">
        <v>40140</v>
      </c>
      <c r="B5137">
        <v>1.4961</v>
      </c>
    </row>
    <row r="5138" spans="1:2" x14ac:dyDescent="0.3">
      <c r="A5138" s="3">
        <v>40141</v>
      </c>
      <c r="B5138">
        <v>1.4967999999999999</v>
      </c>
    </row>
    <row r="5139" spans="1:2" x14ac:dyDescent="0.3">
      <c r="A5139" s="3">
        <v>40142</v>
      </c>
      <c r="B5139">
        <v>1.5133999999999999</v>
      </c>
    </row>
    <row r="5140" spans="1:2" x14ac:dyDescent="0.3">
      <c r="A5140" s="3">
        <v>40143</v>
      </c>
      <c r="B5140">
        <v>1.5019</v>
      </c>
    </row>
    <row r="5141" spans="1:2" x14ac:dyDescent="0.3">
      <c r="A5141" s="3">
        <v>40144</v>
      </c>
      <c r="B5141">
        <v>1.4988000000000001</v>
      </c>
    </row>
    <row r="5142" spans="1:2" x14ac:dyDescent="0.3">
      <c r="A5142" s="3">
        <v>40147</v>
      </c>
      <c r="B5142">
        <v>1.5004999999999999</v>
      </c>
    </row>
    <row r="5143" spans="1:2" x14ac:dyDescent="0.3">
      <c r="A5143" s="3">
        <v>40148</v>
      </c>
      <c r="B5143">
        <v>1.5081</v>
      </c>
    </row>
    <row r="5144" spans="1:2" x14ac:dyDescent="0.3">
      <c r="A5144" s="3">
        <v>40149</v>
      </c>
      <c r="B5144">
        <v>1.5044</v>
      </c>
    </row>
    <row r="5145" spans="1:2" x14ac:dyDescent="0.3">
      <c r="A5145" s="3">
        <v>40150</v>
      </c>
      <c r="B5145">
        <v>1.5053000000000001</v>
      </c>
    </row>
    <row r="5146" spans="1:2" x14ac:dyDescent="0.3">
      <c r="A5146" s="3">
        <v>40151</v>
      </c>
      <c r="B5146">
        <v>1.4858</v>
      </c>
    </row>
    <row r="5147" spans="1:2" x14ac:dyDescent="0.3">
      <c r="A5147" s="3">
        <v>40154</v>
      </c>
      <c r="B5147">
        <v>1.4826999999999999</v>
      </c>
    </row>
    <row r="5148" spans="1:2" x14ac:dyDescent="0.3">
      <c r="A5148" s="3">
        <v>40155</v>
      </c>
      <c r="B5148">
        <v>1.4703999999999999</v>
      </c>
    </row>
    <row r="5149" spans="1:2" x14ac:dyDescent="0.3">
      <c r="A5149" s="3">
        <v>40156</v>
      </c>
      <c r="B5149">
        <v>1.4725999999999999</v>
      </c>
    </row>
    <row r="5150" spans="1:2" x14ac:dyDescent="0.3">
      <c r="A5150" s="3">
        <v>40157</v>
      </c>
      <c r="B5150">
        <v>1.4732000000000001</v>
      </c>
    </row>
    <row r="5151" spans="1:2" x14ac:dyDescent="0.3">
      <c r="A5151" s="3">
        <v>40158</v>
      </c>
      <c r="B5151">
        <v>1.4615</v>
      </c>
    </row>
    <row r="5152" spans="1:2" x14ac:dyDescent="0.3">
      <c r="A5152" s="3">
        <v>40161</v>
      </c>
      <c r="B5152">
        <v>1.4656</v>
      </c>
    </row>
    <row r="5153" spans="1:2" x14ac:dyDescent="0.3">
      <c r="A5153" s="3">
        <v>40162</v>
      </c>
      <c r="B5153">
        <v>1.4538</v>
      </c>
    </row>
    <row r="5154" spans="1:2" x14ac:dyDescent="0.3">
      <c r="A5154" s="3">
        <v>40163</v>
      </c>
      <c r="B5154">
        <v>1.4531000000000001</v>
      </c>
    </row>
    <row r="5155" spans="1:2" x14ac:dyDescent="0.3">
      <c r="A5155" s="3">
        <v>40164</v>
      </c>
      <c r="B5155">
        <v>1.4338</v>
      </c>
    </row>
    <row r="5156" spans="1:2" x14ac:dyDescent="0.3">
      <c r="A5156" s="3">
        <v>40165</v>
      </c>
      <c r="B5156">
        <v>1.4338</v>
      </c>
    </row>
    <row r="5157" spans="1:2" x14ac:dyDescent="0.3">
      <c r="A5157" s="3">
        <v>40168</v>
      </c>
      <c r="B5157">
        <v>1.4276</v>
      </c>
    </row>
    <row r="5158" spans="1:2" x14ac:dyDescent="0.3">
      <c r="A5158" s="3">
        <v>40169</v>
      </c>
      <c r="B5158">
        <v>1.4249000000000001</v>
      </c>
    </row>
    <row r="5159" spans="1:2" x14ac:dyDescent="0.3">
      <c r="A5159" s="3">
        <v>40170</v>
      </c>
      <c r="B5159">
        <v>1.4337</v>
      </c>
    </row>
    <row r="5160" spans="1:2" x14ac:dyDescent="0.3">
      <c r="A5160" s="3">
        <v>40171</v>
      </c>
      <c r="B5160">
        <v>1.4379999999999999</v>
      </c>
    </row>
    <row r="5161" spans="1:2" x14ac:dyDescent="0.3">
      <c r="A5161" s="3">
        <v>40172</v>
      </c>
      <c r="B5161">
        <v>1.4411</v>
      </c>
    </row>
    <row r="5162" spans="1:2" x14ac:dyDescent="0.3">
      <c r="A5162" s="3">
        <v>40175</v>
      </c>
      <c r="B5162">
        <v>1.4378</v>
      </c>
    </row>
    <row r="5163" spans="1:2" x14ac:dyDescent="0.3">
      <c r="A5163" s="3">
        <v>40176</v>
      </c>
      <c r="B5163">
        <v>1.4354</v>
      </c>
    </row>
    <row r="5164" spans="1:2" x14ac:dyDescent="0.3">
      <c r="A5164" s="3">
        <v>40177</v>
      </c>
      <c r="B5164">
        <v>1.4339</v>
      </c>
    </row>
    <row r="5165" spans="1:2" x14ac:dyDescent="0.3">
      <c r="A5165" s="3">
        <v>40178</v>
      </c>
      <c r="B5165">
        <v>1.4320999999999999</v>
      </c>
    </row>
    <row r="5166" spans="1:2" x14ac:dyDescent="0.3">
      <c r="A5166" s="3">
        <v>40179</v>
      </c>
      <c r="B5166">
        <v>1.4323999999999999</v>
      </c>
    </row>
    <row r="5167" spans="1:2" x14ac:dyDescent="0.3">
      <c r="A5167" s="3">
        <v>40182</v>
      </c>
      <c r="B5167">
        <v>1.4413</v>
      </c>
    </row>
    <row r="5168" spans="1:2" x14ac:dyDescent="0.3">
      <c r="A5168" s="3">
        <v>40183</v>
      </c>
      <c r="B5168">
        <v>1.4365000000000001</v>
      </c>
    </row>
    <row r="5169" spans="1:2" x14ac:dyDescent="0.3">
      <c r="A5169" s="3">
        <v>40184</v>
      </c>
      <c r="B5169">
        <v>1.4408000000000001</v>
      </c>
    </row>
    <row r="5170" spans="1:2" x14ac:dyDescent="0.3">
      <c r="A5170" s="3">
        <v>40185</v>
      </c>
      <c r="B5170">
        <v>1.4308000000000001</v>
      </c>
    </row>
    <row r="5171" spans="1:2" x14ac:dyDescent="0.3">
      <c r="A5171" s="3">
        <v>40186</v>
      </c>
      <c r="B5171">
        <v>1.4409000000000001</v>
      </c>
    </row>
    <row r="5172" spans="1:2" x14ac:dyDescent="0.3">
      <c r="A5172" s="3">
        <v>40189</v>
      </c>
      <c r="B5172">
        <v>1.4513</v>
      </c>
    </row>
    <row r="5173" spans="1:2" x14ac:dyDescent="0.3">
      <c r="A5173" s="3">
        <v>40190</v>
      </c>
      <c r="B5173">
        <v>1.4485999999999999</v>
      </c>
    </row>
    <row r="5174" spans="1:2" x14ac:dyDescent="0.3">
      <c r="A5174" s="3">
        <v>40191</v>
      </c>
      <c r="B5174">
        <v>1.4510000000000001</v>
      </c>
    </row>
    <row r="5175" spans="1:2" x14ac:dyDescent="0.3">
      <c r="A5175" s="3">
        <v>40192</v>
      </c>
      <c r="B5175">
        <v>1.4499</v>
      </c>
    </row>
    <row r="5176" spans="1:2" x14ac:dyDescent="0.3">
      <c r="A5176" s="3">
        <v>40193</v>
      </c>
      <c r="B5176">
        <v>1.4386999999999999</v>
      </c>
    </row>
    <row r="5177" spans="1:2" x14ac:dyDescent="0.3">
      <c r="A5177" s="3">
        <v>40196</v>
      </c>
      <c r="B5177">
        <v>1.4384000000000001</v>
      </c>
    </row>
    <row r="5178" spans="1:2" x14ac:dyDescent="0.3">
      <c r="A5178" s="3">
        <v>40197</v>
      </c>
      <c r="B5178">
        <v>1.4288000000000001</v>
      </c>
    </row>
    <row r="5179" spans="1:2" x14ac:dyDescent="0.3">
      <c r="A5179" s="3">
        <v>40198</v>
      </c>
      <c r="B5179">
        <v>1.4106000000000001</v>
      </c>
    </row>
    <row r="5180" spans="1:2" x14ac:dyDescent="0.3">
      <c r="A5180" s="3">
        <v>40199</v>
      </c>
      <c r="B5180">
        <v>1.4083999999999999</v>
      </c>
    </row>
    <row r="5181" spans="1:2" x14ac:dyDescent="0.3">
      <c r="A5181" s="3">
        <v>40200</v>
      </c>
      <c r="B5181">
        <v>1.4138999999999999</v>
      </c>
    </row>
    <row r="5182" spans="1:2" x14ac:dyDescent="0.3">
      <c r="A5182" s="3">
        <v>40203</v>
      </c>
      <c r="B5182">
        <v>1.4151</v>
      </c>
    </row>
    <row r="5183" spans="1:2" x14ac:dyDescent="0.3">
      <c r="A5183" s="3">
        <v>40204</v>
      </c>
      <c r="B5183">
        <v>1.4072</v>
      </c>
    </row>
    <row r="5184" spans="1:2" x14ac:dyDescent="0.3">
      <c r="A5184" s="3">
        <v>40205</v>
      </c>
      <c r="B5184">
        <v>1.4024000000000001</v>
      </c>
    </row>
    <row r="5185" spans="1:2" x14ac:dyDescent="0.3">
      <c r="A5185" s="3">
        <v>40206</v>
      </c>
      <c r="B5185">
        <v>1.3971</v>
      </c>
    </row>
    <row r="5186" spans="1:2" x14ac:dyDescent="0.3">
      <c r="A5186" s="3">
        <v>40207</v>
      </c>
      <c r="B5186">
        <v>1.3862999999999999</v>
      </c>
    </row>
    <row r="5187" spans="1:2" x14ac:dyDescent="0.3">
      <c r="A5187" s="3">
        <v>40210</v>
      </c>
      <c r="B5187">
        <v>1.3931</v>
      </c>
    </row>
    <row r="5188" spans="1:2" x14ac:dyDescent="0.3">
      <c r="A5188" s="3">
        <v>40211</v>
      </c>
      <c r="B5188">
        <v>1.3963999999999999</v>
      </c>
    </row>
    <row r="5189" spans="1:2" x14ac:dyDescent="0.3">
      <c r="A5189" s="3">
        <v>40212</v>
      </c>
      <c r="B5189">
        <v>1.3893</v>
      </c>
    </row>
    <row r="5190" spans="1:2" x14ac:dyDescent="0.3">
      <c r="A5190" s="3">
        <v>40213</v>
      </c>
      <c r="B5190">
        <v>1.3723000000000001</v>
      </c>
    </row>
    <row r="5191" spans="1:2" x14ac:dyDescent="0.3">
      <c r="A5191" s="3">
        <v>40214</v>
      </c>
      <c r="B5191">
        <v>1.3677999999999999</v>
      </c>
    </row>
    <row r="5192" spans="1:2" x14ac:dyDescent="0.3">
      <c r="A5192" s="3">
        <v>40217</v>
      </c>
      <c r="B5192">
        <v>1.3649</v>
      </c>
    </row>
    <row r="5193" spans="1:2" x14ac:dyDescent="0.3">
      <c r="A5193" s="3">
        <v>40218</v>
      </c>
      <c r="B5193">
        <v>1.3796999999999999</v>
      </c>
    </row>
    <row r="5194" spans="1:2" x14ac:dyDescent="0.3">
      <c r="A5194" s="3">
        <v>40219</v>
      </c>
      <c r="B5194">
        <v>1.3736999999999999</v>
      </c>
    </row>
    <row r="5195" spans="1:2" x14ac:dyDescent="0.3">
      <c r="A5195" s="3">
        <v>40220</v>
      </c>
      <c r="B5195">
        <v>1.3693</v>
      </c>
    </row>
    <row r="5196" spans="1:2" x14ac:dyDescent="0.3">
      <c r="A5196" s="3">
        <v>40221</v>
      </c>
      <c r="B5196">
        <v>1.3632</v>
      </c>
    </row>
    <row r="5197" spans="1:2" x14ac:dyDescent="0.3">
      <c r="A5197" s="3">
        <v>40224</v>
      </c>
      <c r="B5197">
        <v>1.3597999999999999</v>
      </c>
    </row>
    <row r="5198" spans="1:2" x14ac:dyDescent="0.3">
      <c r="A5198" s="3">
        <v>40225</v>
      </c>
      <c r="B5198">
        <v>1.377</v>
      </c>
    </row>
    <row r="5199" spans="1:2" x14ac:dyDescent="0.3">
      <c r="A5199" s="3">
        <v>40226</v>
      </c>
      <c r="B5199">
        <v>1.3607</v>
      </c>
    </row>
    <row r="5200" spans="1:2" x14ac:dyDescent="0.3">
      <c r="A5200" s="3">
        <v>40227</v>
      </c>
      <c r="B5200">
        <v>1.3527</v>
      </c>
    </row>
    <row r="5201" spans="1:2" x14ac:dyDescent="0.3">
      <c r="A5201" s="3">
        <v>40228</v>
      </c>
      <c r="B5201">
        <v>1.3613</v>
      </c>
    </row>
    <row r="5202" spans="1:2" x14ac:dyDescent="0.3">
      <c r="A5202" s="3">
        <v>40231</v>
      </c>
      <c r="B5202">
        <v>1.3595999999999999</v>
      </c>
    </row>
    <row r="5203" spans="1:2" x14ac:dyDescent="0.3">
      <c r="A5203" s="3">
        <v>40232</v>
      </c>
      <c r="B5203">
        <v>1.3507</v>
      </c>
    </row>
    <row r="5204" spans="1:2" x14ac:dyDescent="0.3">
      <c r="A5204" s="3">
        <v>40233</v>
      </c>
      <c r="B5204">
        <v>1.3538000000000001</v>
      </c>
    </row>
    <row r="5205" spans="1:2" x14ac:dyDescent="0.3">
      <c r="A5205" s="3">
        <v>40234</v>
      </c>
      <c r="B5205">
        <v>1.3548</v>
      </c>
    </row>
    <row r="5206" spans="1:2" x14ac:dyDescent="0.3">
      <c r="A5206" s="3">
        <v>40235</v>
      </c>
      <c r="B5206">
        <v>1.3631</v>
      </c>
    </row>
    <row r="5207" spans="1:2" x14ac:dyDescent="0.3">
      <c r="A5207" s="3">
        <v>40238</v>
      </c>
      <c r="B5207">
        <v>1.3559999999999999</v>
      </c>
    </row>
    <row r="5208" spans="1:2" x14ac:dyDescent="0.3">
      <c r="A5208" s="3">
        <v>40239</v>
      </c>
      <c r="B5208">
        <v>1.3614999999999999</v>
      </c>
    </row>
    <row r="5209" spans="1:2" x14ac:dyDescent="0.3">
      <c r="A5209" s="3">
        <v>40240</v>
      </c>
      <c r="B5209">
        <v>1.3696999999999999</v>
      </c>
    </row>
    <row r="5210" spans="1:2" x14ac:dyDescent="0.3">
      <c r="A5210" s="3">
        <v>40241</v>
      </c>
      <c r="B5210">
        <v>1.3580999999999999</v>
      </c>
    </row>
    <row r="5211" spans="1:2" x14ac:dyDescent="0.3">
      <c r="A5211" s="3">
        <v>40242</v>
      </c>
      <c r="B5211">
        <v>1.3626</v>
      </c>
    </row>
    <row r="5212" spans="1:2" x14ac:dyDescent="0.3">
      <c r="A5212" s="3">
        <v>40245</v>
      </c>
      <c r="B5212">
        <v>1.3633999999999999</v>
      </c>
    </row>
    <row r="5213" spans="1:2" x14ac:dyDescent="0.3">
      <c r="A5213" s="3">
        <v>40246</v>
      </c>
      <c r="B5213">
        <v>1.3602000000000001</v>
      </c>
    </row>
    <row r="5214" spans="1:2" x14ac:dyDescent="0.3">
      <c r="A5214" s="3">
        <v>40247</v>
      </c>
      <c r="B5214">
        <v>1.3656999999999999</v>
      </c>
    </row>
    <row r="5215" spans="1:2" x14ac:dyDescent="0.3">
      <c r="A5215" s="3">
        <v>40248</v>
      </c>
      <c r="B5215">
        <v>1.3681000000000001</v>
      </c>
    </row>
    <row r="5216" spans="1:2" x14ac:dyDescent="0.3">
      <c r="A5216" s="3">
        <v>40249</v>
      </c>
      <c r="B5216">
        <v>1.3769</v>
      </c>
    </row>
    <row r="5217" spans="1:2" x14ac:dyDescent="0.3">
      <c r="A5217" s="3">
        <v>40252</v>
      </c>
      <c r="B5217">
        <v>1.3677000000000001</v>
      </c>
    </row>
    <row r="5218" spans="1:2" x14ac:dyDescent="0.3">
      <c r="A5218" s="3">
        <v>40253</v>
      </c>
      <c r="B5218">
        <v>1.3766</v>
      </c>
    </row>
    <row r="5219" spans="1:2" x14ac:dyDescent="0.3">
      <c r="A5219" s="3">
        <v>40254</v>
      </c>
      <c r="B5219">
        <v>1.3738000000000001</v>
      </c>
    </row>
    <row r="5220" spans="1:2" x14ac:dyDescent="0.3">
      <c r="A5220" s="3">
        <v>40255</v>
      </c>
      <c r="B5220">
        <v>1.3608</v>
      </c>
    </row>
    <row r="5221" spans="1:2" x14ac:dyDescent="0.3">
      <c r="A5221" s="3">
        <v>40256</v>
      </c>
      <c r="B5221">
        <v>1.353</v>
      </c>
    </row>
    <row r="5222" spans="1:2" x14ac:dyDescent="0.3">
      <c r="A5222" s="3">
        <v>40259</v>
      </c>
      <c r="B5222">
        <v>1.3557999999999999</v>
      </c>
    </row>
    <row r="5223" spans="1:2" x14ac:dyDescent="0.3">
      <c r="A5223" s="3">
        <v>40260</v>
      </c>
      <c r="B5223">
        <v>1.3498999999999999</v>
      </c>
    </row>
    <row r="5224" spans="1:2" x14ac:dyDescent="0.3">
      <c r="A5224" s="3">
        <v>40261</v>
      </c>
      <c r="B5224">
        <v>1.3315000000000001</v>
      </c>
    </row>
    <row r="5225" spans="1:2" x14ac:dyDescent="0.3">
      <c r="A5225" s="3">
        <v>40262</v>
      </c>
      <c r="B5225">
        <v>1.3272999999999999</v>
      </c>
    </row>
    <row r="5226" spans="1:2" x14ac:dyDescent="0.3">
      <c r="A5226" s="3">
        <v>40263</v>
      </c>
      <c r="B5226">
        <v>1.341</v>
      </c>
    </row>
    <row r="5227" spans="1:2" x14ac:dyDescent="0.3">
      <c r="A5227" s="3">
        <v>40266</v>
      </c>
      <c r="B5227">
        <v>1.3483000000000001</v>
      </c>
    </row>
    <row r="5228" spans="1:2" x14ac:dyDescent="0.3">
      <c r="A5228" s="3">
        <v>40267</v>
      </c>
      <c r="B5228">
        <v>1.3413999999999999</v>
      </c>
    </row>
    <row r="5229" spans="1:2" x14ac:dyDescent="0.3">
      <c r="A5229" s="3">
        <v>40268</v>
      </c>
      <c r="B5229">
        <v>1.351</v>
      </c>
    </row>
    <row r="5230" spans="1:2" x14ac:dyDescent="0.3">
      <c r="A5230" s="3">
        <v>40269</v>
      </c>
      <c r="B5230">
        <v>1.3589</v>
      </c>
    </row>
    <row r="5231" spans="1:2" x14ac:dyDescent="0.3">
      <c r="A5231" s="3">
        <v>40270</v>
      </c>
      <c r="B5231">
        <v>1.3504</v>
      </c>
    </row>
    <row r="5232" spans="1:2" x14ac:dyDescent="0.3">
      <c r="A5232" s="3">
        <v>40273</v>
      </c>
      <c r="B5232">
        <v>1.3484</v>
      </c>
    </row>
    <row r="5233" spans="1:2" x14ac:dyDescent="0.3">
      <c r="A5233" s="3">
        <v>40274</v>
      </c>
      <c r="B5233">
        <v>1.3399000000000001</v>
      </c>
    </row>
    <row r="5234" spans="1:2" x14ac:dyDescent="0.3">
      <c r="A5234" s="3">
        <v>40275</v>
      </c>
      <c r="B5234">
        <v>1.3344</v>
      </c>
    </row>
    <row r="5235" spans="1:2" x14ac:dyDescent="0.3">
      <c r="A5235" s="3">
        <v>40276</v>
      </c>
      <c r="B5235">
        <v>1.3361000000000001</v>
      </c>
    </row>
    <row r="5236" spans="1:2" x14ac:dyDescent="0.3">
      <c r="A5236" s="3">
        <v>40277</v>
      </c>
      <c r="B5236">
        <v>1.35</v>
      </c>
    </row>
    <row r="5237" spans="1:2" x14ac:dyDescent="0.3">
      <c r="A5237" s="3">
        <v>40280</v>
      </c>
      <c r="B5237">
        <v>1.3592</v>
      </c>
    </row>
    <row r="5238" spans="1:2" x14ac:dyDescent="0.3">
      <c r="A5238" s="3">
        <v>40281</v>
      </c>
      <c r="B5238">
        <v>1.3613999999999999</v>
      </c>
    </row>
    <row r="5239" spans="1:2" x14ac:dyDescent="0.3">
      <c r="A5239" s="3">
        <v>40282</v>
      </c>
      <c r="B5239">
        <v>1.3653</v>
      </c>
    </row>
    <row r="5240" spans="1:2" x14ac:dyDescent="0.3">
      <c r="A5240" s="3">
        <v>40283</v>
      </c>
      <c r="B5240">
        <v>1.3573</v>
      </c>
    </row>
    <row r="5241" spans="1:2" x14ac:dyDescent="0.3">
      <c r="A5241" s="3">
        <v>40284</v>
      </c>
      <c r="B5241">
        <v>1.3503000000000001</v>
      </c>
    </row>
    <row r="5242" spans="1:2" x14ac:dyDescent="0.3">
      <c r="A5242" s="3">
        <v>40287</v>
      </c>
      <c r="B5242">
        <v>1.3489</v>
      </c>
    </row>
    <row r="5243" spans="1:2" x14ac:dyDescent="0.3">
      <c r="A5243" s="3">
        <v>40288</v>
      </c>
      <c r="B5243">
        <v>1.3435000000000001</v>
      </c>
    </row>
    <row r="5244" spans="1:2" x14ac:dyDescent="0.3">
      <c r="A5244" s="3">
        <v>40289</v>
      </c>
      <c r="B5244">
        <v>1.339</v>
      </c>
    </row>
    <row r="5245" spans="1:2" x14ac:dyDescent="0.3">
      <c r="A5245" s="3">
        <v>40290</v>
      </c>
      <c r="B5245">
        <v>1.3294999999999999</v>
      </c>
    </row>
    <row r="5246" spans="1:2" x14ac:dyDescent="0.3">
      <c r="A5246" s="3">
        <v>40291</v>
      </c>
      <c r="B5246">
        <v>1.3384</v>
      </c>
    </row>
    <row r="5247" spans="1:2" x14ac:dyDescent="0.3">
      <c r="A5247" s="3">
        <v>40294</v>
      </c>
      <c r="B5247">
        <v>1.3383</v>
      </c>
    </row>
    <row r="5248" spans="1:2" x14ac:dyDescent="0.3">
      <c r="A5248" s="3">
        <v>40295</v>
      </c>
      <c r="B5248">
        <v>1.3174999999999999</v>
      </c>
    </row>
    <row r="5249" spans="1:2" x14ac:dyDescent="0.3">
      <c r="A5249" s="3">
        <v>40296</v>
      </c>
      <c r="B5249">
        <v>1.3221000000000001</v>
      </c>
    </row>
    <row r="5250" spans="1:2" x14ac:dyDescent="0.3">
      <c r="A5250" s="3">
        <v>40297</v>
      </c>
      <c r="B5250">
        <v>1.3232999999999999</v>
      </c>
    </row>
    <row r="5251" spans="1:2" x14ac:dyDescent="0.3">
      <c r="A5251" s="3">
        <v>40298</v>
      </c>
      <c r="B5251">
        <v>1.3294000000000001</v>
      </c>
    </row>
    <row r="5252" spans="1:2" x14ac:dyDescent="0.3">
      <c r="A5252" s="3">
        <v>40301</v>
      </c>
      <c r="B5252">
        <v>1.3195000000000001</v>
      </c>
    </row>
    <row r="5253" spans="1:2" x14ac:dyDescent="0.3">
      <c r="A5253" s="3">
        <v>40302</v>
      </c>
      <c r="B5253">
        <v>1.2987</v>
      </c>
    </row>
    <row r="5254" spans="1:2" x14ac:dyDescent="0.3">
      <c r="A5254" s="3">
        <v>40303</v>
      </c>
      <c r="B5254">
        <v>1.2814000000000001</v>
      </c>
    </row>
    <row r="5255" spans="1:2" x14ac:dyDescent="0.3">
      <c r="A5255" s="3">
        <v>40304</v>
      </c>
      <c r="B5255">
        <v>1.262</v>
      </c>
    </row>
    <row r="5256" spans="1:2" x14ac:dyDescent="0.3">
      <c r="A5256" s="3">
        <v>40305</v>
      </c>
      <c r="B5256">
        <v>1.2755000000000001</v>
      </c>
    </row>
    <row r="5257" spans="1:2" x14ac:dyDescent="0.3">
      <c r="A5257" s="3">
        <v>40308</v>
      </c>
      <c r="B5257">
        <v>1.2786999999999999</v>
      </c>
    </row>
    <row r="5258" spans="1:2" x14ac:dyDescent="0.3">
      <c r="A5258" s="3">
        <v>40309</v>
      </c>
      <c r="B5258">
        <v>1.2662</v>
      </c>
    </row>
    <row r="5259" spans="1:2" x14ac:dyDescent="0.3">
      <c r="A5259" s="3">
        <v>40310</v>
      </c>
      <c r="B5259">
        <v>1.2614000000000001</v>
      </c>
    </row>
    <row r="5260" spans="1:2" x14ac:dyDescent="0.3">
      <c r="A5260" s="3">
        <v>40311</v>
      </c>
      <c r="B5260">
        <v>1.2535000000000001</v>
      </c>
    </row>
    <row r="5261" spans="1:2" x14ac:dyDescent="0.3">
      <c r="A5261" s="3">
        <v>40312</v>
      </c>
      <c r="B5261">
        <v>1.2358</v>
      </c>
    </row>
    <row r="5262" spans="1:2" x14ac:dyDescent="0.3">
      <c r="A5262" s="3">
        <v>40315</v>
      </c>
      <c r="B5262">
        <v>1.2395</v>
      </c>
    </row>
    <row r="5263" spans="1:2" x14ac:dyDescent="0.3">
      <c r="A5263" s="3">
        <v>40316</v>
      </c>
      <c r="B5263">
        <v>1.2202</v>
      </c>
    </row>
    <row r="5264" spans="1:2" x14ac:dyDescent="0.3">
      <c r="A5264" s="3">
        <v>40317</v>
      </c>
      <c r="B5264">
        <v>1.2415</v>
      </c>
    </row>
    <row r="5265" spans="1:2" x14ac:dyDescent="0.3">
      <c r="A5265" s="3">
        <v>40318</v>
      </c>
      <c r="B5265">
        <v>1.2486999999999999</v>
      </c>
    </row>
    <row r="5266" spans="1:2" x14ac:dyDescent="0.3">
      <c r="A5266" s="3">
        <v>40319</v>
      </c>
      <c r="B5266">
        <v>1.2570000000000001</v>
      </c>
    </row>
    <row r="5267" spans="1:2" x14ac:dyDescent="0.3">
      <c r="A5267" s="3">
        <v>40322</v>
      </c>
      <c r="B5267">
        <v>1.2372000000000001</v>
      </c>
    </row>
    <row r="5268" spans="1:2" x14ac:dyDescent="0.3">
      <c r="A5268" s="3">
        <v>40323</v>
      </c>
      <c r="B5268">
        <v>1.2344999999999999</v>
      </c>
    </row>
    <row r="5269" spans="1:2" x14ac:dyDescent="0.3">
      <c r="A5269" s="3">
        <v>40324</v>
      </c>
      <c r="B5269">
        <v>1.2178</v>
      </c>
    </row>
    <row r="5270" spans="1:2" x14ac:dyDescent="0.3">
      <c r="A5270" s="3">
        <v>40325</v>
      </c>
      <c r="B5270">
        <v>1.2362</v>
      </c>
    </row>
    <row r="5271" spans="1:2" x14ac:dyDescent="0.3">
      <c r="A5271" s="3">
        <v>40326</v>
      </c>
      <c r="B5271">
        <v>1.2273000000000001</v>
      </c>
    </row>
    <row r="5272" spans="1:2" x14ac:dyDescent="0.3">
      <c r="A5272" s="3">
        <v>40329</v>
      </c>
      <c r="B5272">
        <v>1.2305999999999999</v>
      </c>
    </row>
    <row r="5273" spans="1:2" x14ac:dyDescent="0.3">
      <c r="A5273" s="3">
        <v>40330</v>
      </c>
      <c r="B5273">
        <v>1.2229000000000001</v>
      </c>
    </row>
    <row r="5274" spans="1:2" x14ac:dyDescent="0.3">
      <c r="A5274" s="3">
        <v>40331</v>
      </c>
      <c r="B5274">
        <v>1.2248999999999999</v>
      </c>
    </row>
    <row r="5275" spans="1:2" x14ac:dyDescent="0.3">
      <c r="A5275" s="3">
        <v>40332</v>
      </c>
      <c r="B5275">
        <v>1.2162999999999999</v>
      </c>
    </row>
    <row r="5276" spans="1:2" x14ac:dyDescent="0.3">
      <c r="A5276" s="3">
        <v>40333</v>
      </c>
      <c r="B5276">
        <v>1.1967000000000001</v>
      </c>
    </row>
    <row r="5277" spans="1:2" x14ac:dyDescent="0.3">
      <c r="A5277" s="3">
        <v>40336</v>
      </c>
      <c r="B5277">
        <v>1.1922999999999999</v>
      </c>
    </row>
    <row r="5278" spans="1:2" x14ac:dyDescent="0.3">
      <c r="A5278" s="3">
        <v>40337</v>
      </c>
      <c r="B5278">
        <v>1.1973</v>
      </c>
    </row>
    <row r="5279" spans="1:2" x14ac:dyDescent="0.3">
      <c r="A5279" s="3">
        <v>40338</v>
      </c>
      <c r="B5279">
        <v>1.1979</v>
      </c>
    </row>
    <row r="5280" spans="1:2" x14ac:dyDescent="0.3">
      <c r="A5280" s="3">
        <v>40339</v>
      </c>
      <c r="B5280">
        <v>1.2123999999999999</v>
      </c>
    </row>
    <row r="5281" spans="1:2" x14ac:dyDescent="0.3">
      <c r="A5281" s="3">
        <v>40340</v>
      </c>
      <c r="B5281">
        <v>1.2112000000000001</v>
      </c>
    </row>
    <row r="5282" spans="1:2" x14ac:dyDescent="0.3">
      <c r="A5282" s="3">
        <v>40343</v>
      </c>
      <c r="B5282">
        <v>1.2221</v>
      </c>
    </row>
    <row r="5283" spans="1:2" x14ac:dyDescent="0.3">
      <c r="A5283" s="3">
        <v>40344</v>
      </c>
      <c r="B5283">
        <v>1.2332000000000001</v>
      </c>
    </row>
    <row r="5284" spans="1:2" x14ac:dyDescent="0.3">
      <c r="A5284" s="3">
        <v>40345</v>
      </c>
      <c r="B5284">
        <v>1.2311000000000001</v>
      </c>
    </row>
    <row r="5285" spans="1:2" x14ac:dyDescent="0.3">
      <c r="A5285" s="3">
        <v>40346</v>
      </c>
      <c r="B5285">
        <v>1.2389000000000001</v>
      </c>
    </row>
    <row r="5286" spans="1:2" x14ac:dyDescent="0.3">
      <c r="A5286" s="3">
        <v>40347</v>
      </c>
      <c r="B5286">
        <v>1.2387999999999999</v>
      </c>
    </row>
    <row r="5287" spans="1:2" x14ac:dyDescent="0.3">
      <c r="A5287" s="3">
        <v>40350</v>
      </c>
      <c r="B5287">
        <v>1.2312000000000001</v>
      </c>
    </row>
    <row r="5288" spans="1:2" x14ac:dyDescent="0.3">
      <c r="A5288" s="3">
        <v>40351</v>
      </c>
      <c r="B5288">
        <v>1.2271000000000001</v>
      </c>
    </row>
    <row r="5289" spans="1:2" x14ac:dyDescent="0.3">
      <c r="A5289" s="3">
        <v>40352</v>
      </c>
      <c r="B5289">
        <v>1.2311000000000001</v>
      </c>
    </row>
    <row r="5290" spans="1:2" x14ac:dyDescent="0.3">
      <c r="A5290" s="3">
        <v>40353</v>
      </c>
      <c r="B5290">
        <v>1.2333000000000001</v>
      </c>
    </row>
    <row r="5291" spans="1:2" x14ac:dyDescent="0.3">
      <c r="A5291" s="3">
        <v>40354</v>
      </c>
      <c r="B5291">
        <v>1.2368999999999999</v>
      </c>
    </row>
    <row r="5292" spans="1:2" x14ac:dyDescent="0.3">
      <c r="A5292" s="3">
        <v>40357</v>
      </c>
      <c r="B5292">
        <v>1.2277</v>
      </c>
    </row>
    <row r="5293" spans="1:2" x14ac:dyDescent="0.3">
      <c r="A5293" s="3">
        <v>40358</v>
      </c>
      <c r="B5293">
        <v>1.2187999999999999</v>
      </c>
    </row>
    <row r="5294" spans="1:2" x14ac:dyDescent="0.3">
      <c r="A5294" s="3">
        <v>40359</v>
      </c>
      <c r="B5294">
        <v>1.2238</v>
      </c>
    </row>
    <row r="5295" spans="1:2" x14ac:dyDescent="0.3">
      <c r="A5295" s="3">
        <v>40360</v>
      </c>
      <c r="B5295">
        <v>1.2526999999999999</v>
      </c>
    </row>
    <row r="5296" spans="1:2" x14ac:dyDescent="0.3">
      <c r="A5296" s="3">
        <v>40361</v>
      </c>
      <c r="B5296">
        <v>1.2565999999999999</v>
      </c>
    </row>
    <row r="5297" spans="1:2" x14ac:dyDescent="0.3">
      <c r="A5297" s="3">
        <v>40364</v>
      </c>
      <c r="B5297">
        <v>1.2538</v>
      </c>
    </row>
    <row r="5298" spans="1:2" x14ac:dyDescent="0.3">
      <c r="A5298" s="3">
        <v>40365</v>
      </c>
      <c r="B5298">
        <v>1.2625999999999999</v>
      </c>
    </row>
    <row r="5299" spans="1:2" x14ac:dyDescent="0.3">
      <c r="A5299" s="3">
        <v>40366</v>
      </c>
      <c r="B5299">
        <v>1.2638</v>
      </c>
    </row>
    <row r="5300" spans="1:2" x14ac:dyDescent="0.3">
      <c r="A5300" s="3">
        <v>40367</v>
      </c>
      <c r="B5300">
        <v>1.2698</v>
      </c>
    </row>
    <row r="5301" spans="1:2" x14ac:dyDescent="0.3">
      <c r="A5301" s="3">
        <v>40368</v>
      </c>
      <c r="B5301">
        <v>1.2641</v>
      </c>
    </row>
    <row r="5302" spans="1:2" x14ac:dyDescent="0.3">
      <c r="A5302" s="3">
        <v>40371</v>
      </c>
      <c r="B5302">
        <v>1.2596000000000001</v>
      </c>
    </row>
    <row r="5303" spans="1:2" x14ac:dyDescent="0.3">
      <c r="A5303" s="3">
        <v>40372</v>
      </c>
      <c r="B5303">
        <v>1.2724</v>
      </c>
    </row>
    <row r="5304" spans="1:2" x14ac:dyDescent="0.3">
      <c r="A5304" s="3">
        <v>40373</v>
      </c>
      <c r="B5304">
        <v>1.2743</v>
      </c>
    </row>
    <row r="5305" spans="1:2" x14ac:dyDescent="0.3">
      <c r="A5305" s="3">
        <v>40374</v>
      </c>
      <c r="B5305">
        <v>1.2949999999999999</v>
      </c>
    </row>
    <row r="5306" spans="1:2" x14ac:dyDescent="0.3">
      <c r="A5306" s="3">
        <v>40375</v>
      </c>
      <c r="B5306">
        <v>1.2929999999999999</v>
      </c>
    </row>
    <row r="5307" spans="1:2" x14ac:dyDescent="0.3">
      <c r="A5307" s="3">
        <v>40378</v>
      </c>
      <c r="B5307">
        <v>1.2942</v>
      </c>
    </row>
    <row r="5308" spans="1:2" x14ac:dyDescent="0.3">
      <c r="A5308" s="3">
        <v>40379</v>
      </c>
      <c r="B5308">
        <v>1.288</v>
      </c>
    </row>
    <row r="5309" spans="1:2" x14ac:dyDescent="0.3">
      <c r="A5309" s="3">
        <v>40380</v>
      </c>
      <c r="B5309">
        <v>1.2753999999999999</v>
      </c>
    </row>
    <row r="5310" spans="1:2" x14ac:dyDescent="0.3">
      <c r="A5310" s="3">
        <v>40381</v>
      </c>
      <c r="B5310">
        <v>1.2892999999999999</v>
      </c>
    </row>
    <row r="5311" spans="1:2" x14ac:dyDescent="0.3">
      <c r="A5311" s="3">
        <v>40382</v>
      </c>
      <c r="B5311">
        <v>1.2908999999999999</v>
      </c>
    </row>
    <row r="5312" spans="1:2" x14ac:dyDescent="0.3">
      <c r="A5312" s="3">
        <v>40385</v>
      </c>
      <c r="B5312">
        <v>1.2993999999999999</v>
      </c>
    </row>
    <row r="5313" spans="1:2" x14ac:dyDescent="0.3">
      <c r="A5313" s="3">
        <v>40386</v>
      </c>
      <c r="B5313">
        <v>1.2995999999999999</v>
      </c>
    </row>
    <row r="5314" spans="1:2" x14ac:dyDescent="0.3">
      <c r="A5314" s="3">
        <v>40387</v>
      </c>
      <c r="B5314">
        <v>1.2995000000000001</v>
      </c>
    </row>
    <row r="5315" spans="1:2" x14ac:dyDescent="0.3">
      <c r="A5315" s="3">
        <v>40388</v>
      </c>
      <c r="B5315">
        <v>1.3079000000000001</v>
      </c>
    </row>
    <row r="5316" spans="1:2" x14ac:dyDescent="0.3">
      <c r="A5316" s="3">
        <v>40389</v>
      </c>
      <c r="B5316">
        <v>1.3052000000000001</v>
      </c>
    </row>
    <row r="5317" spans="1:2" x14ac:dyDescent="0.3">
      <c r="A5317" s="3">
        <v>40392</v>
      </c>
      <c r="B5317">
        <v>1.3179000000000001</v>
      </c>
    </row>
    <row r="5318" spans="1:2" x14ac:dyDescent="0.3">
      <c r="A5318" s="3">
        <v>40393</v>
      </c>
      <c r="B5318">
        <v>1.3230999999999999</v>
      </c>
    </row>
    <row r="5319" spans="1:2" x14ac:dyDescent="0.3">
      <c r="A5319" s="3">
        <v>40394</v>
      </c>
      <c r="B5319">
        <v>1.3161</v>
      </c>
    </row>
    <row r="5320" spans="1:2" x14ac:dyDescent="0.3">
      <c r="A5320" s="3">
        <v>40395</v>
      </c>
      <c r="B5320">
        <v>1.3189</v>
      </c>
    </row>
    <row r="5321" spans="1:2" x14ac:dyDescent="0.3">
      <c r="A5321" s="3">
        <v>40396</v>
      </c>
      <c r="B5321">
        <v>1.3280000000000001</v>
      </c>
    </row>
    <row r="5322" spans="1:2" x14ac:dyDescent="0.3">
      <c r="A5322" s="3">
        <v>40399</v>
      </c>
      <c r="B5322">
        <v>1.3222</v>
      </c>
    </row>
    <row r="5323" spans="1:2" x14ac:dyDescent="0.3">
      <c r="A5323" s="3">
        <v>40400</v>
      </c>
      <c r="B5323">
        <v>1.3176999999999999</v>
      </c>
    </row>
    <row r="5324" spans="1:2" x14ac:dyDescent="0.3">
      <c r="A5324" s="3">
        <v>40401</v>
      </c>
      <c r="B5324">
        <v>1.2863</v>
      </c>
    </row>
    <row r="5325" spans="1:2" x14ac:dyDescent="0.3">
      <c r="A5325" s="3">
        <v>40402</v>
      </c>
      <c r="B5325">
        <v>1.2828999999999999</v>
      </c>
    </row>
    <row r="5326" spans="1:2" x14ac:dyDescent="0.3">
      <c r="A5326" s="3">
        <v>40403</v>
      </c>
      <c r="B5326">
        <v>1.2753999999999999</v>
      </c>
    </row>
    <row r="5327" spans="1:2" x14ac:dyDescent="0.3">
      <c r="A5327" s="3">
        <v>40406</v>
      </c>
      <c r="B5327">
        <v>1.2827</v>
      </c>
    </row>
    <row r="5328" spans="1:2" x14ac:dyDescent="0.3">
      <c r="A5328" s="3">
        <v>40407</v>
      </c>
      <c r="B5328">
        <v>1.2885</v>
      </c>
    </row>
    <row r="5329" spans="1:2" x14ac:dyDescent="0.3">
      <c r="A5329" s="3">
        <v>40408</v>
      </c>
      <c r="B5329">
        <v>1.2852999999999999</v>
      </c>
    </row>
    <row r="5330" spans="1:2" x14ac:dyDescent="0.3">
      <c r="A5330" s="3">
        <v>40409</v>
      </c>
      <c r="B5330">
        <v>1.2823</v>
      </c>
    </row>
    <row r="5331" spans="1:2" x14ac:dyDescent="0.3">
      <c r="A5331" s="3">
        <v>40410</v>
      </c>
      <c r="B5331">
        <v>1.2711999999999999</v>
      </c>
    </row>
    <row r="5332" spans="1:2" x14ac:dyDescent="0.3">
      <c r="A5332" s="3">
        <v>40413</v>
      </c>
      <c r="B5332">
        <v>1.2657</v>
      </c>
    </row>
    <row r="5333" spans="1:2" x14ac:dyDescent="0.3">
      <c r="A5333" s="3">
        <v>40414</v>
      </c>
      <c r="B5333">
        <v>1.2626999999999999</v>
      </c>
    </row>
    <row r="5334" spans="1:2" x14ac:dyDescent="0.3">
      <c r="A5334" s="3">
        <v>40415</v>
      </c>
      <c r="B5334">
        <v>1.2659</v>
      </c>
    </row>
    <row r="5335" spans="1:2" x14ac:dyDescent="0.3">
      <c r="A5335" s="3">
        <v>40416</v>
      </c>
      <c r="B5335">
        <v>1.2716000000000001</v>
      </c>
    </row>
    <row r="5336" spans="1:2" x14ac:dyDescent="0.3">
      <c r="A5336" s="3">
        <v>40417</v>
      </c>
      <c r="B5336">
        <v>1.2763</v>
      </c>
    </row>
    <row r="5337" spans="1:2" x14ac:dyDescent="0.3">
      <c r="A5337" s="3">
        <v>40420</v>
      </c>
      <c r="B5337">
        <v>1.2663</v>
      </c>
    </row>
    <row r="5338" spans="1:2" x14ac:dyDescent="0.3">
      <c r="A5338" s="3">
        <v>40421</v>
      </c>
      <c r="B5338">
        <v>1.268</v>
      </c>
    </row>
    <row r="5339" spans="1:2" x14ac:dyDescent="0.3">
      <c r="A5339" s="3">
        <v>40422</v>
      </c>
      <c r="B5339">
        <v>1.2808999999999999</v>
      </c>
    </row>
    <row r="5340" spans="1:2" x14ac:dyDescent="0.3">
      <c r="A5340" s="3">
        <v>40423</v>
      </c>
      <c r="B5340">
        <v>1.2826</v>
      </c>
    </row>
    <row r="5341" spans="1:2" x14ac:dyDescent="0.3">
      <c r="A5341" s="3">
        <v>40424</v>
      </c>
      <c r="B5341">
        <v>1.2896000000000001</v>
      </c>
    </row>
    <row r="5342" spans="1:2" x14ac:dyDescent="0.3">
      <c r="A5342" s="3">
        <v>40427</v>
      </c>
      <c r="B5342">
        <v>1.2876000000000001</v>
      </c>
    </row>
    <row r="5343" spans="1:2" x14ac:dyDescent="0.3">
      <c r="A5343" s="3">
        <v>40428</v>
      </c>
      <c r="B5343">
        <v>1.2682</v>
      </c>
    </row>
    <row r="5344" spans="1:2" x14ac:dyDescent="0.3">
      <c r="A5344" s="3">
        <v>40429</v>
      </c>
      <c r="B5344">
        <v>1.272</v>
      </c>
    </row>
    <row r="5345" spans="1:2" x14ac:dyDescent="0.3">
      <c r="A5345" s="3">
        <v>40430</v>
      </c>
      <c r="B5345">
        <v>1.2696000000000001</v>
      </c>
    </row>
    <row r="5346" spans="1:2" x14ac:dyDescent="0.3">
      <c r="A5346" s="3">
        <v>40431</v>
      </c>
      <c r="B5346">
        <v>1.2679</v>
      </c>
    </row>
    <row r="5347" spans="1:2" x14ac:dyDescent="0.3">
      <c r="A5347" s="3">
        <v>40434</v>
      </c>
      <c r="B5347">
        <v>1.2883</v>
      </c>
    </row>
    <row r="5348" spans="1:2" x14ac:dyDescent="0.3">
      <c r="A5348" s="3">
        <v>40435</v>
      </c>
      <c r="B5348">
        <v>1.2998000000000001</v>
      </c>
    </row>
    <row r="5349" spans="1:2" x14ac:dyDescent="0.3">
      <c r="A5349" s="3">
        <v>40436</v>
      </c>
      <c r="B5349">
        <v>1.3010999999999999</v>
      </c>
    </row>
    <row r="5350" spans="1:2" x14ac:dyDescent="0.3">
      <c r="A5350" s="3">
        <v>40437</v>
      </c>
      <c r="B5350">
        <v>1.3078000000000001</v>
      </c>
    </row>
    <row r="5351" spans="1:2" x14ac:dyDescent="0.3">
      <c r="A5351" s="3">
        <v>40438</v>
      </c>
      <c r="B5351">
        <v>1.3049999999999999</v>
      </c>
    </row>
    <row r="5352" spans="1:2" x14ac:dyDescent="0.3">
      <c r="A5352" s="3">
        <v>40441</v>
      </c>
      <c r="B5352">
        <v>1.3061</v>
      </c>
    </row>
    <row r="5353" spans="1:2" x14ac:dyDescent="0.3">
      <c r="A5353" s="3">
        <v>40442</v>
      </c>
      <c r="B5353">
        <v>1.3264</v>
      </c>
    </row>
    <row r="5354" spans="1:2" x14ac:dyDescent="0.3">
      <c r="A5354" s="3">
        <v>40443</v>
      </c>
      <c r="B5354">
        <v>1.3406</v>
      </c>
    </row>
    <row r="5355" spans="1:2" x14ac:dyDescent="0.3">
      <c r="A5355" s="3">
        <v>40444</v>
      </c>
      <c r="B5355">
        <v>1.3313999999999999</v>
      </c>
    </row>
    <row r="5356" spans="1:2" x14ac:dyDescent="0.3">
      <c r="A5356" s="3">
        <v>40445</v>
      </c>
      <c r="B5356">
        <v>1.3492</v>
      </c>
    </row>
    <row r="5357" spans="1:2" x14ac:dyDescent="0.3">
      <c r="A5357" s="3">
        <v>40448</v>
      </c>
      <c r="B5357">
        <v>1.3454999999999999</v>
      </c>
    </row>
    <row r="5358" spans="1:2" x14ac:dyDescent="0.3">
      <c r="A5358" s="3">
        <v>40449</v>
      </c>
      <c r="B5358">
        <v>1.3585</v>
      </c>
    </row>
    <row r="5359" spans="1:2" x14ac:dyDescent="0.3">
      <c r="A5359" s="3">
        <v>40450</v>
      </c>
      <c r="B5359">
        <v>1.3627</v>
      </c>
    </row>
    <row r="5360" spans="1:2" x14ac:dyDescent="0.3">
      <c r="A5360" s="3">
        <v>40451</v>
      </c>
      <c r="B5360">
        <v>1.3633999999999999</v>
      </c>
    </row>
    <row r="5361" spans="1:2" x14ac:dyDescent="0.3">
      <c r="A5361" s="3">
        <v>40452</v>
      </c>
      <c r="B5361">
        <v>1.3791</v>
      </c>
    </row>
    <row r="5362" spans="1:2" x14ac:dyDescent="0.3">
      <c r="A5362" s="3">
        <v>40455</v>
      </c>
      <c r="B5362">
        <v>1.3685</v>
      </c>
    </row>
    <row r="5363" spans="1:2" x14ac:dyDescent="0.3">
      <c r="A5363" s="3">
        <v>40456</v>
      </c>
      <c r="B5363">
        <v>1.3839000000000001</v>
      </c>
    </row>
    <row r="5364" spans="1:2" x14ac:dyDescent="0.3">
      <c r="A5364" s="3">
        <v>40457</v>
      </c>
      <c r="B5364">
        <v>1.393</v>
      </c>
    </row>
    <row r="5365" spans="1:2" x14ac:dyDescent="0.3">
      <c r="A5365" s="3">
        <v>40458</v>
      </c>
      <c r="B5365">
        <v>1.3926000000000001</v>
      </c>
    </row>
    <row r="5366" spans="1:2" x14ac:dyDescent="0.3">
      <c r="A5366" s="3">
        <v>40459</v>
      </c>
      <c r="B5366">
        <v>1.3938999999999999</v>
      </c>
    </row>
    <row r="5367" spans="1:2" x14ac:dyDescent="0.3">
      <c r="A5367" s="3">
        <v>40462</v>
      </c>
      <c r="B5367">
        <v>1.3875999999999999</v>
      </c>
    </row>
    <row r="5368" spans="1:2" x14ac:dyDescent="0.3">
      <c r="A5368" s="3">
        <v>40463</v>
      </c>
      <c r="B5368">
        <v>1.3925000000000001</v>
      </c>
    </row>
    <row r="5369" spans="1:2" x14ac:dyDescent="0.3">
      <c r="A5369" s="3">
        <v>40464</v>
      </c>
      <c r="B5369">
        <v>1.3961000000000001</v>
      </c>
    </row>
    <row r="5370" spans="1:2" x14ac:dyDescent="0.3">
      <c r="A5370" s="3">
        <v>40465</v>
      </c>
      <c r="B5370">
        <v>1.4083999999999999</v>
      </c>
    </row>
    <row r="5371" spans="1:2" x14ac:dyDescent="0.3">
      <c r="A5371" s="3">
        <v>40466</v>
      </c>
      <c r="B5371">
        <v>1.3976999999999999</v>
      </c>
    </row>
    <row r="5372" spans="1:2" x14ac:dyDescent="0.3">
      <c r="A5372" s="3">
        <v>40469</v>
      </c>
      <c r="B5372">
        <v>1.3934</v>
      </c>
    </row>
    <row r="5373" spans="1:2" x14ac:dyDescent="0.3">
      <c r="A5373" s="3">
        <v>40470</v>
      </c>
      <c r="B5373">
        <v>1.3727</v>
      </c>
    </row>
    <row r="5374" spans="1:2" x14ac:dyDescent="0.3">
      <c r="A5374" s="3">
        <v>40471</v>
      </c>
      <c r="B5374">
        <v>1.3963999999999999</v>
      </c>
    </row>
    <row r="5375" spans="1:2" x14ac:dyDescent="0.3">
      <c r="A5375" s="3">
        <v>40472</v>
      </c>
      <c r="B5375">
        <v>1.3919999999999999</v>
      </c>
    </row>
    <row r="5376" spans="1:2" x14ac:dyDescent="0.3">
      <c r="A5376" s="3">
        <v>40473</v>
      </c>
      <c r="B5376">
        <v>1.3954</v>
      </c>
    </row>
    <row r="5377" spans="1:2" x14ac:dyDescent="0.3">
      <c r="A5377" s="3">
        <v>40476</v>
      </c>
      <c r="B5377">
        <v>1.3965000000000001</v>
      </c>
    </row>
    <row r="5378" spans="1:2" x14ac:dyDescent="0.3">
      <c r="A5378" s="3">
        <v>40477</v>
      </c>
      <c r="B5378">
        <v>1.3858999999999999</v>
      </c>
    </row>
    <row r="5379" spans="1:2" x14ac:dyDescent="0.3">
      <c r="A5379" s="3">
        <v>40478</v>
      </c>
      <c r="B5379">
        <v>1.3769</v>
      </c>
    </row>
    <row r="5380" spans="1:2" x14ac:dyDescent="0.3">
      <c r="A5380" s="3">
        <v>40479</v>
      </c>
      <c r="B5380">
        <v>1.393</v>
      </c>
    </row>
    <row r="5381" spans="1:2" x14ac:dyDescent="0.3">
      <c r="A5381" s="3">
        <v>40480</v>
      </c>
      <c r="B5381">
        <v>1.3947000000000001</v>
      </c>
    </row>
    <row r="5382" spans="1:2" x14ac:dyDescent="0.3">
      <c r="A5382" s="3">
        <v>40483</v>
      </c>
      <c r="B5382">
        <v>1.3893</v>
      </c>
    </row>
    <row r="5383" spans="1:2" x14ac:dyDescent="0.3">
      <c r="A5383" s="3">
        <v>40484</v>
      </c>
      <c r="B5383">
        <v>1.4034</v>
      </c>
    </row>
    <row r="5384" spans="1:2" x14ac:dyDescent="0.3">
      <c r="A5384" s="3">
        <v>40485</v>
      </c>
      <c r="B5384">
        <v>1.4138999999999999</v>
      </c>
    </row>
    <row r="5385" spans="1:2" x14ac:dyDescent="0.3">
      <c r="A5385" s="3">
        <v>40486</v>
      </c>
      <c r="B5385">
        <v>1.4207000000000001</v>
      </c>
    </row>
    <row r="5386" spans="1:2" x14ac:dyDescent="0.3">
      <c r="A5386" s="3">
        <v>40487</v>
      </c>
      <c r="B5386">
        <v>1.4032</v>
      </c>
    </row>
    <row r="5387" spans="1:2" x14ac:dyDescent="0.3">
      <c r="A5387" s="3">
        <v>40490</v>
      </c>
      <c r="B5387">
        <v>1.3919999999999999</v>
      </c>
    </row>
    <row r="5388" spans="1:2" x14ac:dyDescent="0.3">
      <c r="A5388" s="3">
        <v>40491</v>
      </c>
      <c r="B5388">
        <v>1.3773</v>
      </c>
    </row>
    <row r="5389" spans="1:2" x14ac:dyDescent="0.3">
      <c r="A5389" s="3">
        <v>40492</v>
      </c>
      <c r="B5389">
        <v>1.3783000000000001</v>
      </c>
    </row>
    <row r="5390" spans="1:2" x14ac:dyDescent="0.3">
      <c r="A5390" s="3">
        <v>40493</v>
      </c>
      <c r="B5390">
        <v>1.3667</v>
      </c>
    </row>
    <row r="5391" spans="1:2" x14ac:dyDescent="0.3">
      <c r="A5391" s="3">
        <v>40494</v>
      </c>
      <c r="B5391">
        <v>1.3691</v>
      </c>
    </row>
    <row r="5392" spans="1:2" x14ac:dyDescent="0.3">
      <c r="A5392" s="3">
        <v>40497</v>
      </c>
      <c r="B5392">
        <v>1.3587</v>
      </c>
    </row>
    <row r="5393" spans="1:2" x14ac:dyDescent="0.3">
      <c r="A5393" s="3">
        <v>40498</v>
      </c>
      <c r="B5393">
        <v>1.3489</v>
      </c>
    </row>
    <row r="5394" spans="1:2" x14ac:dyDescent="0.3">
      <c r="A5394" s="3">
        <v>40499</v>
      </c>
      <c r="B5394">
        <v>1.3529</v>
      </c>
    </row>
    <row r="5395" spans="1:2" x14ac:dyDescent="0.3">
      <c r="A5395" s="3">
        <v>40500</v>
      </c>
      <c r="B5395">
        <v>1.3643000000000001</v>
      </c>
    </row>
    <row r="5396" spans="1:2" x14ac:dyDescent="0.3">
      <c r="A5396" s="3">
        <v>40501</v>
      </c>
      <c r="B5396">
        <v>1.3673</v>
      </c>
    </row>
    <row r="5397" spans="1:2" x14ac:dyDescent="0.3">
      <c r="A5397" s="3">
        <v>40504</v>
      </c>
      <c r="B5397">
        <v>1.3627</v>
      </c>
    </row>
    <row r="5398" spans="1:2" x14ac:dyDescent="0.3">
      <c r="A5398" s="3">
        <v>40505</v>
      </c>
      <c r="B5398">
        <v>1.3367</v>
      </c>
    </row>
    <row r="5399" spans="1:2" x14ac:dyDescent="0.3">
      <c r="A5399" s="3">
        <v>40506</v>
      </c>
      <c r="B5399">
        <v>1.3334999999999999</v>
      </c>
    </row>
    <row r="5400" spans="1:2" x14ac:dyDescent="0.3">
      <c r="A5400" s="3">
        <v>40507</v>
      </c>
      <c r="B5400">
        <v>1.3360000000000001</v>
      </c>
    </row>
    <row r="5401" spans="1:2" x14ac:dyDescent="0.3">
      <c r="A5401" s="3">
        <v>40508</v>
      </c>
      <c r="B5401">
        <v>1.3242</v>
      </c>
    </row>
    <row r="5402" spans="1:2" x14ac:dyDescent="0.3">
      <c r="A5402" s="3">
        <v>40511</v>
      </c>
      <c r="B5402">
        <v>1.3125</v>
      </c>
    </row>
    <row r="5403" spans="1:2" x14ac:dyDescent="0.3">
      <c r="A5403" s="3">
        <v>40512</v>
      </c>
      <c r="B5403">
        <v>1.2983</v>
      </c>
    </row>
    <row r="5404" spans="1:2" x14ac:dyDescent="0.3">
      <c r="A5404" s="3">
        <v>40513</v>
      </c>
      <c r="B5404">
        <v>1.3139000000000001</v>
      </c>
    </row>
    <row r="5405" spans="1:2" x14ac:dyDescent="0.3">
      <c r="A5405" s="3">
        <v>40514</v>
      </c>
      <c r="B5405">
        <v>1.3209</v>
      </c>
    </row>
    <row r="5406" spans="1:2" x14ac:dyDescent="0.3">
      <c r="A5406" s="3">
        <v>40515</v>
      </c>
      <c r="B5406">
        <v>1.3413999999999999</v>
      </c>
    </row>
    <row r="5407" spans="1:2" x14ac:dyDescent="0.3">
      <c r="A5407" s="3">
        <v>40518</v>
      </c>
      <c r="B5407">
        <v>1.3308</v>
      </c>
    </row>
    <row r="5408" spans="1:2" x14ac:dyDescent="0.3">
      <c r="A5408" s="3">
        <v>40519</v>
      </c>
      <c r="B5408">
        <v>1.3261000000000001</v>
      </c>
    </row>
    <row r="5409" spans="1:2" x14ac:dyDescent="0.3">
      <c r="A5409" s="3">
        <v>40520</v>
      </c>
      <c r="B5409">
        <v>1.3262</v>
      </c>
    </row>
    <row r="5410" spans="1:2" x14ac:dyDescent="0.3">
      <c r="A5410" s="3">
        <v>40521</v>
      </c>
      <c r="B5410">
        <v>1.3239000000000001</v>
      </c>
    </row>
    <row r="5411" spans="1:2" x14ac:dyDescent="0.3">
      <c r="A5411" s="3">
        <v>40522</v>
      </c>
      <c r="B5411">
        <v>1.3226</v>
      </c>
    </row>
    <row r="5412" spans="1:2" x14ac:dyDescent="0.3">
      <c r="A5412" s="3">
        <v>40525</v>
      </c>
      <c r="B5412">
        <v>1.3391</v>
      </c>
    </row>
    <row r="5413" spans="1:2" x14ac:dyDescent="0.3">
      <c r="A5413" s="3">
        <v>40526</v>
      </c>
      <c r="B5413">
        <v>1.3378000000000001</v>
      </c>
    </row>
    <row r="5414" spans="1:2" x14ac:dyDescent="0.3">
      <c r="A5414" s="3">
        <v>40527</v>
      </c>
      <c r="B5414">
        <v>1.3214000000000001</v>
      </c>
    </row>
    <row r="5415" spans="1:2" x14ac:dyDescent="0.3">
      <c r="A5415" s="3">
        <v>40528</v>
      </c>
      <c r="B5415">
        <v>1.3244</v>
      </c>
    </row>
    <row r="5416" spans="1:2" x14ac:dyDescent="0.3">
      <c r="A5416" s="3">
        <v>40529</v>
      </c>
      <c r="B5416">
        <v>1.3188</v>
      </c>
    </row>
    <row r="5417" spans="1:2" x14ac:dyDescent="0.3">
      <c r="A5417" s="3">
        <v>40532</v>
      </c>
      <c r="B5417">
        <v>1.3130999999999999</v>
      </c>
    </row>
    <row r="5418" spans="1:2" x14ac:dyDescent="0.3">
      <c r="A5418" s="3">
        <v>40533</v>
      </c>
      <c r="B5418">
        <v>1.31</v>
      </c>
    </row>
    <row r="5419" spans="1:2" x14ac:dyDescent="0.3">
      <c r="A5419" s="3">
        <v>40534</v>
      </c>
      <c r="B5419">
        <v>1.31</v>
      </c>
    </row>
    <row r="5420" spans="1:2" x14ac:dyDescent="0.3">
      <c r="A5420" s="3">
        <v>40535</v>
      </c>
      <c r="B5420">
        <v>1.3113999999999999</v>
      </c>
    </row>
    <row r="5421" spans="1:2" x14ac:dyDescent="0.3">
      <c r="A5421" s="3">
        <v>40536</v>
      </c>
      <c r="B5421">
        <v>1.3122</v>
      </c>
    </row>
    <row r="5422" spans="1:2" x14ac:dyDescent="0.3">
      <c r="A5422" s="3">
        <v>40539</v>
      </c>
      <c r="B5422">
        <v>1.3165</v>
      </c>
    </row>
    <row r="5423" spans="1:2" x14ac:dyDescent="0.3">
      <c r="A5423" s="3">
        <v>40540</v>
      </c>
      <c r="B5423">
        <v>1.3115000000000001</v>
      </c>
    </row>
    <row r="5424" spans="1:2" x14ac:dyDescent="0.3">
      <c r="A5424" s="3">
        <v>40541</v>
      </c>
      <c r="B5424">
        <v>1.3225</v>
      </c>
    </row>
    <row r="5425" spans="1:2" x14ac:dyDescent="0.3">
      <c r="A5425" s="3">
        <v>40542</v>
      </c>
      <c r="B5425">
        <v>1.3290999999999999</v>
      </c>
    </row>
    <row r="5426" spans="1:2" x14ac:dyDescent="0.3">
      <c r="A5426" s="3">
        <v>40543</v>
      </c>
      <c r="B5426">
        <v>1.3384</v>
      </c>
    </row>
    <row r="5427" spans="1:2" x14ac:dyDescent="0.3">
      <c r="A5427" s="3">
        <v>40546</v>
      </c>
      <c r="B5427">
        <v>1.3361000000000001</v>
      </c>
    </row>
    <row r="5428" spans="1:2" x14ac:dyDescent="0.3">
      <c r="A5428" s="3">
        <v>40547</v>
      </c>
      <c r="B5428">
        <v>1.3308</v>
      </c>
    </row>
    <row r="5429" spans="1:2" x14ac:dyDescent="0.3">
      <c r="A5429" s="3">
        <v>40548</v>
      </c>
      <c r="B5429">
        <v>1.3149</v>
      </c>
    </row>
    <row r="5430" spans="1:2" x14ac:dyDescent="0.3">
      <c r="A5430" s="3">
        <v>40549</v>
      </c>
      <c r="B5430">
        <v>1.3003</v>
      </c>
    </row>
    <row r="5431" spans="1:2" x14ac:dyDescent="0.3">
      <c r="A5431" s="3">
        <v>40550</v>
      </c>
      <c r="B5431">
        <v>1.2907</v>
      </c>
    </row>
    <row r="5432" spans="1:2" x14ac:dyDescent="0.3">
      <c r="A5432" s="3">
        <v>40553</v>
      </c>
      <c r="B5432">
        <v>1.2950999999999999</v>
      </c>
    </row>
    <row r="5433" spans="1:2" x14ac:dyDescent="0.3">
      <c r="A5433" s="3">
        <v>40554</v>
      </c>
      <c r="B5433">
        <v>1.2974000000000001</v>
      </c>
    </row>
    <row r="5434" spans="1:2" x14ac:dyDescent="0.3">
      <c r="A5434" s="3">
        <v>40555</v>
      </c>
      <c r="B5434">
        <v>1.3130999999999999</v>
      </c>
    </row>
    <row r="5435" spans="1:2" x14ac:dyDescent="0.3">
      <c r="A5435" s="3">
        <v>40556</v>
      </c>
      <c r="B5435">
        <v>1.3364</v>
      </c>
    </row>
    <row r="5436" spans="1:2" x14ac:dyDescent="0.3">
      <c r="A5436" s="3">
        <v>40557</v>
      </c>
      <c r="B5436">
        <v>1.3388</v>
      </c>
    </row>
    <row r="5437" spans="1:2" x14ac:dyDescent="0.3">
      <c r="A5437" s="3">
        <v>40560</v>
      </c>
      <c r="B5437">
        <v>1.3294000000000001</v>
      </c>
    </row>
    <row r="5438" spans="1:2" x14ac:dyDescent="0.3">
      <c r="A5438" s="3">
        <v>40561</v>
      </c>
      <c r="B5438">
        <v>1.3387</v>
      </c>
    </row>
    <row r="5439" spans="1:2" x14ac:dyDescent="0.3">
      <c r="A5439" s="3">
        <v>40562</v>
      </c>
      <c r="B5439">
        <v>1.3472999999999999</v>
      </c>
    </row>
    <row r="5440" spans="1:2" x14ac:dyDescent="0.3">
      <c r="A5440" s="3">
        <v>40563</v>
      </c>
      <c r="B5440">
        <v>1.3472999999999999</v>
      </c>
    </row>
    <row r="5441" spans="1:2" x14ac:dyDescent="0.3">
      <c r="A5441" s="3">
        <v>40564</v>
      </c>
      <c r="B5441">
        <v>1.3620999999999999</v>
      </c>
    </row>
    <row r="5442" spans="1:2" x14ac:dyDescent="0.3">
      <c r="A5442" s="3">
        <v>40567</v>
      </c>
      <c r="B5442">
        <v>1.3637999999999999</v>
      </c>
    </row>
    <row r="5443" spans="1:2" x14ac:dyDescent="0.3">
      <c r="A5443" s="3">
        <v>40568</v>
      </c>
      <c r="B5443">
        <v>1.3681000000000001</v>
      </c>
    </row>
    <row r="5444" spans="1:2" x14ac:dyDescent="0.3">
      <c r="A5444" s="3">
        <v>40569</v>
      </c>
      <c r="B5444">
        <v>1.3713</v>
      </c>
    </row>
    <row r="5445" spans="1:2" x14ac:dyDescent="0.3">
      <c r="A5445" s="3">
        <v>40570</v>
      </c>
      <c r="B5445">
        <v>1.3734</v>
      </c>
    </row>
    <row r="5446" spans="1:2" x14ac:dyDescent="0.3">
      <c r="A5446" s="3">
        <v>40571</v>
      </c>
      <c r="B5446">
        <v>1.3611</v>
      </c>
    </row>
    <row r="5447" spans="1:2" x14ac:dyDescent="0.3">
      <c r="A5447" s="3">
        <v>40574</v>
      </c>
      <c r="B5447">
        <v>1.3694</v>
      </c>
    </row>
    <row r="5448" spans="1:2" x14ac:dyDescent="0.3">
      <c r="A5448" s="3">
        <v>40575</v>
      </c>
      <c r="B5448">
        <v>1.3829</v>
      </c>
    </row>
    <row r="5449" spans="1:2" x14ac:dyDescent="0.3">
      <c r="A5449" s="3">
        <v>40576</v>
      </c>
      <c r="B5449">
        <v>1.3811</v>
      </c>
    </row>
    <row r="5450" spans="1:2" x14ac:dyDescent="0.3">
      <c r="A5450" s="3">
        <v>40577</v>
      </c>
      <c r="B5450">
        <v>1.3633999999999999</v>
      </c>
    </row>
    <row r="5451" spans="1:2" x14ac:dyDescent="0.3">
      <c r="A5451" s="3">
        <v>40578</v>
      </c>
      <c r="B5451">
        <v>1.3580999999999999</v>
      </c>
    </row>
    <row r="5452" spans="1:2" x14ac:dyDescent="0.3">
      <c r="A5452" s="3">
        <v>40581</v>
      </c>
      <c r="B5452">
        <v>1.3583000000000001</v>
      </c>
    </row>
    <row r="5453" spans="1:2" x14ac:dyDescent="0.3">
      <c r="A5453" s="3">
        <v>40582</v>
      </c>
      <c r="B5453">
        <v>1.3625</v>
      </c>
    </row>
    <row r="5454" spans="1:2" x14ac:dyDescent="0.3">
      <c r="A5454" s="3">
        <v>40583</v>
      </c>
      <c r="B5454">
        <v>1.3733</v>
      </c>
    </row>
    <row r="5455" spans="1:2" x14ac:dyDescent="0.3">
      <c r="A5455" s="3">
        <v>40584</v>
      </c>
      <c r="B5455">
        <v>1.3603000000000001</v>
      </c>
    </row>
    <row r="5456" spans="1:2" x14ac:dyDescent="0.3">
      <c r="A5456" s="3">
        <v>40585</v>
      </c>
      <c r="B5456">
        <v>1.3553999999999999</v>
      </c>
    </row>
    <row r="5457" spans="1:2" x14ac:dyDescent="0.3">
      <c r="A5457" s="3">
        <v>40588</v>
      </c>
      <c r="B5457">
        <v>1.3489</v>
      </c>
    </row>
    <row r="5458" spans="1:2" x14ac:dyDescent="0.3">
      <c r="A5458" s="3">
        <v>40589</v>
      </c>
      <c r="B5458">
        <v>1.3487</v>
      </c>
    </row>
    <row r="5459" spans="1:2" x14ac:dyDescent="0.3">
      <c r="A5459" s="3">
        <v>40590</v>
      </c>
      <c r="B5459">
        <v>1.3569</v>
      </c>
    </row>
    <row r="5460" spans="1:2" x14ac:dyDescent="0.3">
      <c r="A5460" s="3">
        <v>40591</v>
      </c>
      <c r="B5460">
        <v>1.3609</v>
      </c>
    </row>
    <row r="5461" spans="1:2" x14ac:dyDescent="0.3">
      <c r="A5461" s="3">
        <v>40592</v>
      </c>
      <c r="B5461">
        <v>1.3693</v>
      </c>
    </row>
    <row r="5462" spans="1:2" x14ac:dyDescent="0.3">
      <c r="A5462" s="3">
        <v>40595</v>
      </c>
      <c r="B5462">
        <v>1.3677999999999999</v>
      </c>
    </row>
    <row r="5463" spans="1:2" x14ac:dyDescent="0.3">
      <c r="A5463" s="3">
        <v>40596</v>
      </c>
      <c r="B5463">
        <v>1.365</v>
      </c>
    </row>
    <row r="5464" spans="1:2" x14ac:dyDescent="0.3">
      <c r="A5464" s="3">
        <v>40597</v>
      </c>
      <c r="B5464">
        <v>1.3749</v>
      </c>
    </row>
    <row r="5465" spans="1:2" x14ac:dyDescent="0.3">
      <c r="A5465" s="3">
        <v>40598</v>
      </c>
      <c r="B5465">
        <v>1.38</v>
      </c>
    </row>
    <row r="5466" spans="1:2" x14ac:dyDescent="0.3">
      <c r="A5466" s="3">
        <v>40599</v>
      </c>
      <c r="B5466">
        <v>1.3754</v>
      </c>
    </row>
    <row r="5467" spans="1:2" x14ac:dyDescent="0.3">
      <c r="A5467" s="3">
        <v>40602</v>
      </c>
      <c r="B5467">
        <v>1.3806</v>
      </c>
    </row>
    <row r="5468" spans="1:2" x14ac:dyDescent="0.3">
      <c r="A5468" s="3">
        <v>40603</v>
      </c>
      <c r="B5468">
        <v>1.3776999999999999</v>
      </c>
    </row>
    <row r="5469" spans="1:2" x14ac:dyDescent="0.3">
      <c r="A5469" s="3">
        <v>40604</v>
      </c>
      <c r="B5469">
        <v>1.3866000000000001</v>
      </c>
    </row>
    <row r="5470" spans="1:2" x14ac:dyDescent="0.3">
      <c r="A5470" s="3">
        <v>40605</v>
      </c>
      <c r="B5470">
        <v>1.3969</v>
      </c>
    </row>
    <row r="5471" spans="1:2" x14ac:dyDescent="0.3">
      <c r="A5471" s="3">
        <v>40606</v>
      </c>
      <c r="B5471">
        <v>1.3987000000000001</v>
      </c>
    </row>
    <row r="5472" spans="1:2" x14ac:dyDescent="0.3">
      <c r="A5472" s="3">
        <v>40609</v>
      </c>
      <c r="B5472">
        <v>1.3968</v>
      </c>
    </row>
    <row r="5473" spans="1:2" x14ac:dyDescent="0.3">
      <c r="A5473" s="3">
        <v>40610</v>
      </c>
      <c r="B5473">
        <v>1.3905000000000001</v>
      </c>
    </row>
    <row r="5474" spans="1:2" x14ac:dyDescent="0.3">
      <c r="A5474" s="3">
        <v>40611</v>
      </c>
      <c r="B5474">
        <v>1.3909</v>
      </c>
    </row>
    <row r="5475" spans="1:2" x14ac:dyDescent="0.3">
      <c r="A5475" s="3">
        <v>40612</v>
      </c>
      <c r="B5475">
        <v>1.3797999999999999</v>
      </c>
    </row>
    <row r="5476" spans="1:2" x14ac:dyDescent="0.3">
      <c r="A5476" s="3">
        <v>40613</v>
      </c>
      <c r="B5476">
        <v>1.3902999999999999</v>
      </c>
    </row>
    <row r="5477" spans="1:2" x14ac:dyDescent="0.3">
      <c r="A5477" s="3">
        <v>40616</v>
      </c>
      <c r="B5477">
        <v>1.3992</v>
      </c>
    </row>
    <row r="5478" spans="1:2" x14ac:dyDescent="0.3">
      <c r="A5478" s="3">
        <v>40617</v>
      </c>
      <c r="B5478">
        <v>1.3997999999999999</v>
      </c>
    </row>
    <row r="5479" spans="1:2" x14ac:dyDescent="0.3">
      <c r="A5479" s="3">
        <v>40618</v>
      </c>
      <c r="B5479">
        <v>1.3900000000000001</v>
      </c>
    </row>
    <row r="5480" spans="1:2" x14ac:dyDescent="0.3">
      <c r="A5480" s="3">
        <v>40619</v>
      </c>
      <c r="B5480">
        <v>1.4020999999999999</v>
      </c>
    </row>
    <row r="5481" spans="1:2" x14ac:dyDescent="0.3">
      <c r="A5481" s="3">
        <v>40620</v>
      </c>
      <c r="B5481">
        <v>1.4182000000000001</v>
      </c>
    </row>
    <row r="5482" spans="1:2" x14ac:dyDescent="0.3">
      <c r="A5482" s="3">
        <v>40623</v>
      </c>
      <c r="B5482">
        <v>1.4226000000000001</v>
      </c>
    </row>
    <row r="5483" spans="1:2" x14ac:dyDescent="0.3">
      <c r="A5483" s="3">
        <v>40624</v>
      </c>
      <c r="B5483">
        <v>1.4196</v>
      </c>
    </row>
    <row r="5484" spans="1:2" x14ac:dyDescent="0.3">
      <c r="A5484" s="3">
        <v>40625</v>
      </c>
      <c r="B5484">
        <v>1.4088000000000001</v>
      </c>
    </row>
    <row r="5485" spans="1:2" x14ac:dyDescent="0.3">
      <c r="A5485" s="3">
        <v>40626</v>
      </c>
      <c r="B5485">
        <v>1.4177</v>
      </c>
    </row>
    <row r="5486" spans="1:2" x14ac:dyDescent="0.3">
      <c r="A5486" s="3">
        <v>40627</v>
      </c>
      <c r="B5486">
        <v>1.4088000000000001</v>
      </c>
    </row>
    <row r="5487" spans="1:2" x14ac:dyDescent="0.3">
      <c r="A5487" s="3">
        <v>40630</v>
      </c>
      <c r="B5487">
        <v>1.4087000000000001</v>
      </c>
    </row>
    <row r="5488" spans="1:2" x14ac:dyDescent="0.3">
      <c r="A5488" s="3">
        <v>40631</v>
      </c>
      <c r="B5488">
        <v>1.4113</v>
      </c>
    </row>
    <row r="5489" spans="1:2" x14ac:dyDescent="0.3">
      <c r="A5489" s="3">
        <v>40632</v>
      </c>
      <c r="B5489">
        <v>1.4127000000000001</v>
      </c>
    </row>
    <row r="5490" spans="1:2" x14ac:dyDescent="0.3">
      <c r="A5490" s="3">
        <v>40633</v>
      </c>
      <c r="B5490">
        <v>1.4157999999999999</v>
      </c>
    </row>
    <row r="5491" spans="1:2" x14ac:dyDescent="0.3">
      <c r="A5491" s="3">
        <v>40634</v>
      </c>
      <c r="B5491">
        <v>1.4237</v>
      </c>
    </row>
    <row r="5492" spans="1:2" x14ac:dyDescent="0.3">
      <c r="A5492" s="3">
        <v>40637</v>
      </c>
      <c r="B5492">
        <v>1.4220999999999999</v>
      </c>
    </row>
    <row r="5493" spans="1:2" x14ac:dyDescent="0.3">
      <c r="A5493" s="3">
        <v>40638</v>
      </c>
      <c r="B5493">
        <v>1.4222999999999999</v>
      </c>
    </row>
    <row r="5494" spans="1:2" x14ac:dyDescent="0.3">
      <c r="A5494" s="3">
        <v>40639</v>
      </c>
      <c r="B5494">
        <v>1.4331</v>
      </c>
    </row>
    <row r="5495" spans="1:2" x14ac:dyDescent="0.3">
      <c r="A5495" s="3">
        <v>40640</v>
      </c>
      <c r="B5495">
        <v>1.4308000000000001</v>
      </c>
    </row>
    <row r="5496" spans="1:2" x14ac:dyDescent="0.3">
      <c r="A5496" s="3">
        <v>40641</v>
      </c>
      <c r="B5496">
        <v>1.4482999999999999</v>
      </c>
    </row>
    <row r="5497" spans="1:2" x14ac:dyDescent="0.3">
      <c r="A5497" s="3">
        <v>40644</v>
      </c>
      <c r="B5497">
        <v>1.4436</v>
      </c>
    </row>
    <row r="5498" spans="1:2" x14ac:dyDescent="0.3">
      <c r="A5498" s="3">
        <v>40645</v>
      </c>
      <c r="B5498">
        <v>1.4477</v>
      </c>
    </row>
    <row r="5499" spans="1:2" x14ac:dyDescent="0.3">
      <c r="A5499" s="3">
        <v>40646</v>
      </c>
      <c r="B5499">
        <v>1.4442999999999999</v>
      </c>
    </row>
    <row r="5500" spans="1:2" x14ac:dyDescent="0.3">
      <c r="A5500" s="3">
        <v>40647</v>
      </c>
      <c r="B5500">
        <v>1.4487999999999999</v>
      </c>
    </row>
    <row r="5501" spans="1:2" x14ac:dyDescent="0.3">
      <c r="A5501" s="3">
        <v>40648</v>
      </c>
      <c r="B5501">
        <v>1.4430000000000001</v>
      </c>
    </row>
    <row r="5502" spans="1:2" x14ac:dyDescent="0.3">
      <c r="A5502" s="3">
        <v>40651</v>
      </c>
      <c r="B5502">
        <v>1.4235</v>
      </c>
    </row>
    <row r="5503" spans="1:2" x14ac:dyDescent="0.3">
      <c r="A5503" s="3">
        <v>40652</v>
      </c>
      <c r="B5503">
        <v>1.4335</v>
      </c>
    </row>
    <row r="5504" spans="1:2" x14ac:dyDescent="0.3">
      <c r="A5504" s="3">
        <v>40653</v>
      </c>
      <c r="B5504">
        <v>1.4522999999999999</v>
      </c>
    </row>
    <row r="5505" spans="1:2" x14ac:dyDescent="0.3">
      <c r="A5505" s="3">
        <v>40654</v>
      </c>
      <c r="B5505">
        <v>1.4552</v>
      </c>
    </row>
    <row r="5506" spans="1:2" x14ac:dyDescent="0.3">
      <c r="A5506" s="3">
        <v>40655</v>
      </c>
      <c r="B5506">
        <v>1.4560999999999999</v>
      </c>
    </row>
    <row r="5507" spans="1:2" x14ac:dyDescent="0.3">
      <c r="A5507" s="3">
        <v>40658</v>
      </c>
      <c r="B5507">
        <v>1.4581999999999999</v>
      </c>
    </row>
    <row r="5508" spans="1:2" x14ac:dyDescent="0.3">
      <c r="A5508" s="3">
        <v>40659</v>
      </c>
      <c r="B5508">
        <v>1.4643999999999999</v>
      </c>
    </row>
    <row r="5509" spans="1:2" x14ac:dyDescent="0.3">
      <c r="A5509" s="3">
        <v>40660</v>
      </c>
      <c r="B5509">
        <v>1.4788000000000001</v>
      </c>
    </row>
    <row r="5510" spans="1:2" x14ac:dyDescent="0.3">
      <c r="A5510" s="3">
        <v>40661</v>
      </c>
      <c r="B5510">
        <v>1.4822</v>
      </c>
    </row>
    <row r="5511" spans="1:2" x14ac:dyDescent="0.3">
      <c r="A5511" s="3">
        <v>40662</v>
      </c>
      <c r="B5511">
        <v>1.4807000000000001</v>
      </c>
    </row>
    <row r="5512" spans="1:2" x14ac:dyDescent="0.3">
      <c r="A5512" s="3">
        <v>40665</v>
      </c>
      <c r="B5512">
        <v>1.4830000000000001</v>
      </c>
    </row>
    <row r="5513" spans="1:2" x14ac:dyDescent="0.3">
      <c r="A5513" s="3">
        <v>40666</v>
      </c>
      <c r="B5513">
        <v>1.4824999999999999</v>
      </c>
    </row>
    <row r="5514" spans="1:2" x14ac:dyDescent="0.3">
      <c r="A5514" s="3">
        <v>40667</v>
      </c>
      <c r="B5514">
        <v>1.4826999999999999</v>
      </c>
    </row>
    <row r="5515" spans="1:2" x14ac:dyDescent="0.3">
      <c r="A5515" s="3">
        <v>40668</v>
      </c>
      <c r="B5515">
        <v>1.4539</v>
      </c>
    </row>
    <row r="5516" spans="1:2" x14ac:dyDescent="0.3">
      <c r="A5516" s="3">
        <v>40669</v>
      </c>
      <c r="B5516">
        <v>1.4316</v>
      </c>
    </row>
    <row r="5517" spans="1:2" x14ac:dyDescent="0.3">
      <c r="A5517" s="3">
        <v>40672</v>
      </c>
      <c r="B5517">
        <v>1.4365000000000001</v>
      </c>
    </row>
    <row r="5518" spans="1:2" x14ac:dyDescent="0.3">
      <c r="A5518" s="3">
        <v>40673</v>
      </c>
      <c r="B5518">
        <v>1.4409000000000001</v>
      </c>
    </row>
    <row r="5519" spans="1:2" x14ac:dyDescent="0.3">
      <c r="A5519" s="3">
        <v>40674</v>
      </c>
      <c r="B5519">
        <v>1.4192</v>
      </c>
    </row>
    <row r="5520" spans="1:2" x14ac:dyDescent="0.3">
      <c r="A5520" s="3">
        <v>40675</v>
      </c>
      <c r="B5520">
        <v>1.4245999999999999</v>
      </c>
    </row>
    <row r="5521" spans="1:2" x14ac:dyDescent="0.3">
      <c r="A5521" s="3">
        <v>40676</v>
      </c>
      <c r="B5521">
        <v>1.4118999999999999</v>
      </c>
    </row>
    <row r="5522" spans="1:2" x14ac:dyDescent="0.3">
      <c r="A5522" s="3">
        <v>40679</v>
      </c>
      <c r="B5522">
        <v>1.4156</v>
      </c>
    </row>
    <row r="5523" spans="1:2" x14ac:dyDescent="0.3">
      <c r="A5523" s="3">
        <v>40680</v>
      </c>
      <c r="B5523">
        <v>1.4237</v>
      </c>
    </row>
    <row r="5524" spans="1:2" x14ac:dyDescent="0.3">
      <c r="A5524" s="3">
        <v>40681</v>
      </c>
      <c r="B5524">
        <v>1.425</v>
      </c>
    </row>
    <row r="5525" spans="1:2" x14ac:dyDescent="0.3">
      <c r="A5525" s="3">
        <v>40682</v>
      </c>
      <c r="B5525">
        <v>1.4309000000000001</v>
      </c>
    </row>
    <row r="5526" spans="1:2" x14ac:dyDescent="0.3">
      <c r="A5526" s="3">
        <v>40683</v>
      </c>
      <c r="B5526">
        <v>1.4161000000000001</v>
      </c>
    </row>
    <row r="5527" spans="1:2" x14ac:dyDescent="0.3">
      <c r="A5527" s="3">
        <v>40686</v>
      </c>
      <c r="B5527">
        <v>1.4048</v>
      </c>
    </row>
    <row r="5528" spans="1:2" x14ac:dyDescent="0.3">
      <c r="A5528" s="3">
        <v>40687</v>
      </c>
      <c r="B5528">
        <v>1.41</v>
      </c>
    </row>
    <row r="5529" spans="1:2" x14ac:dyDescent="0.3">
      <c r="A5529" s="3">
        <v>40688</v>
      </c>
      <c r="B5529">
        <v>1.4088000000000001</v>
      </c>
    </row>
    <row r="5530" spans="1:2" x14ac:dyDescent="0.3">
      <c r="A5530" s="3">
        <v>40689</v>
      </c>
      <c r="B5530">
        <v>1.4144999999999999</v>
      </c>
    </row>
    <row r="5531" spans="1:2" x14ac:dyDescent="0.3">
      <c r="A5531" s="3">
        <v>40690</v>
      </c>
      <c r="B5531">
        <v>1.4319</v>
      </c>
    </row>
    <row r="5532" spans="1:2" x14ac:dyDescent="0.3">
      <c r="A5532" s="3">
        <v>40693</v>
      </c>
      <c r="B5532">
        <v>1.4281999999999999</v>
      </c>
    </row>
    <row r="5533" spans="1:2" x14ac:dyDescent="0.3">
      <c r="A5533" s="3">
        <v>40694</v>
      </c>
      <c r="B5533">
        <v>1.4396</v>
      </c>
    </row>
    <row r="5534" spans="1:2" x14ac:dyDescent="0.3">
      <c r="A5534" s="3">
        <v>40695</v>
      </c>
      <c r="B5534">
        <v>1.4328000000000001</v>
      </c>
    </row>
    <row r="5535" spans="1:2" x14ac:dyDescent="0.3">
      <c r="A5535" s="3">
        <v>40696</v>
      </c>
      <c r="B5535">
        <v>1.4491000000000001</v>
      </c>
    </row>
    <row r="5536" spans="1:2" x14ac:dyDescent="0.3">
      <c r="A5536" s="3">
        <v>40697</v>
      </c>
      <c r="B5536">
        <v>1.4635</v>
      </c>
    </row>
    <row r="5537" spans="1:2" x14ac:dyDescent="0.3">
      <c r="A5537" s="3">
        <v>40700</v>
      </c>
      <c r="B5537">
        <v>1.4576</v>
      </c>
    </row>
    <row r="5538" spans="1:2" x14ac:dyDescent="0.3">
      <c r="A5538" s="3">
        <v>40701</v>
      </c>
      <c r="B5538">
        <v>1.4691000000000001</v>
      </c>
    </row>
    <row r="5539" spans="1:2" x14ac:dyDescent="0.3">
      <c r="A5539" s="3">
        <v>40702</v>
      </c>
      <c r="B5539">
        <v>1.4582999999999999</v>
      </c>
    </row>
    <row r="5540" spans="1:2" x14ac:dyDescent="0.3">
      <c r="A5540" s="3">
        <v>40703</v>
      </c>
      <c r="B5540">
        <v>1.4510000000000001</v>
      </c>
    </row>
    <row r="5541" spans="1:2" x14ac:dyDescent="0.3">
      <c r="A5541" s="3">
        <v>40704</v>
      </c>
      <c r="B5541">
        <v>1.4346999999999999</v>
      </c>
    </row>
    <row r="5542" spans="1:2" x14ac:dyDescent="0.3">
      <c r="A5542" s="3">
        <v>40707</v>
      </c>
      <c r="B5542">
        <v>1.4413</v>
      </c>
    </row>
    <row r="5543" spans="1:2" x14ac:dyDescent="0.3">
      <c r="A5543" s="3">
        <v>40708</v>
      </c>
      <c r="B5543">
        <v>1.444</v>
      </c>
    </row>
    <row r="5544" spans="1:2" x14ac:dyDescent="0.3">
      <c r="A5544" s="3">
        <v>40709</v>
      </c>
      <c r="B5544">
        <v>1.4180999999999999</v>
      </c>
    </row>
    <row r="5545" spans="1:2" x14ac:dyDescent="0.3">
      <c r="A5545" s="3">
        <v>40710</v>
      </c>
      <c r="B5545">
        <v>1.4203999999999999</v>
      </c>
    </row>
    <row r="5546" spans="1:2" x14ac:dyDescent="0.3">
      <c r="A5546" s="3">
        <v>40711</v>
      </c>
      <c r="B5546">
        <v>1.4306000000000001</v>
      </c>
    </row>
    <row r="5547" spans="1:2" x14ac:dyDescent="0.3">
      <c r="A5547" s="3">
        <v>40714</v>
      </c>
      <c r="B5547">
        <v>1.4304000000000001</v>
      </c>
    </row>
    <row r="5548" spans="1:2" x14ac:dyDescent="0.3">
      <c r="A5548" s="3">
        <v>40715</v>
      </c>
      <c r="B5548">
        <v>1.4412</v>
      </c>
    </row>
    <row r="5549" spans="1:2" x14ac:dyDescent="0.3">
      <c r="A5549" s="3">
        <v>40716</v>
      </c>
      <c r="B5549">
        <v>1.4357</v>
      </c>
    </row>
    <row r="5550" spans="1:2" x14ac:dyDescent="0.3">
      <c r="A5550" s="3">
        <v>40717</v>
      </c>
      <c r="B5550">
        <v>1.4256</v>
      </c>
    </row>
    <row r="5551" spans="1:2" x14ac:dyDescent="0.3">
      <c r="A5551" s="3">
        <v>40718</v>
      </c>
      <c r="B5551">
        <v>1.4188000000000001</v>
      </c>
    </row>
    <row r="5552" spans="1:2" x14ac:dyDescent="0.3">
      <c r="A5552" s="3">
        <v>40721</v>
      </c>
      <c r="B5552">
        <v>1.4287000000000001</v>
      </c>
    </row>
    <row r="5553" spans="1:2" x14ac:dyDescent="0.3">
      <c r="A5553" s="3">
        <v>40722</v>
      </c>
      <c r="B5553">
        <v>1.4371</v>
      </c>
    </row>
    <row r="5554" spans="1:2" x14ac:dyDescent="0.3">
      <c r="A5554" s="3">
        <v>40723</v>
      </c>
      <c r="B5554">
        <v>1.4435</v>
      </c>
    </row>
    <row r="5555" spans="1:2" x14ac:dyDescent="0.3">
      <c r="A5555" s="3">
        <v>40724</v>
      </c>
      <c r="B5555">
        <v>1.4501999999999999</v>
      </c>
    </row>
    <row r="5556" spans="1:2" x14ac:dyDescent="0.3">
      <c r="A5556" s="3">
        <v>40725</v>
      </c>
      <c r="B5556">
        <v>1.4525999999999999</v>
      </c>
    </row>
    <row r="5557" spans="1:2" x14ac:dyDescent="0.3">
      <c r="A5557" s="3">
        <v>40728</v>
      </c>
      <c r="B5557">
        <v>1.4539</v>
      </c>
    </row>
    <row r="5558" spans="1:2" x14ac:dyDescent="0.3">
      <c r="A5558" s="3">
        <v>40729</v>
      </c>
      <c r="B5558">
        <v>1.4429000000000001</v>
      </c>
    </row>
    <row r="5559" spans="1:2" x14ac:dyDescent="0.3">
      <c r="A5559" s="3">
        <v>40730</v>
      </c>
      <c r="B5559">
        <v>1.4319</v>
      </c>
    </row>
    <row r="5560" spans="1:2" x14ac:dyDescent="0.3">
      <c r="A5560" s="3">
        <v>40731</v>
      </c>
      <c r="B5560">
        <v>1.4363999999999999</v>
      </c>
    </row>
    <row r="5561" spans="1:2" x14ac:dyDescent="0.3">
      <c r="A5561" s="3">
        <v>40732</v>
      </c>
      <c r="B5561">
        <v>1.4264999999999999</v>
      </c>
    </row>
    <row r="5562" spans="1:2" x14ac:dyDescent="0.3">
      <c r="A5562" s="3">
        <v>40735</v>
      </c>
      <c r="B5562">
        <v>1.4029</v>
      </c>
    </row>
    <row r="5563" spans="1:2" x14ac:dyDescent="0.3">
      <c r="A5563" s="3">
        <v>40736</v>
      </c>
      <c r="B5563">
        <v>1.3976</v>
      </c>
    </row>
    <row r="5564" spans="1:2" x14ac:dyDescent="0.3">
      <c r="A5564" s="3">
        <v>40737</v>
      </c>
      <c r="B5564">
        <v>1.4167000000000001</v>
      </c>
    </row>
    <row r="5565" spans="1:2" x14ac:dyDescent="0.3">
      <c r="A5565" s="3">
        <v>40738</v>
      </c>
      <c r="B5565">
        <v>1.4142999999999999</v>
      </c>
    </row>
    <row r="5566" spans="1:2" x14ac:dyDescent="0.3">
      <c r="A5566" s="3">
        <v>40739</v>
      </c>
      <c r="B5566">
        <v>1.4157</v>
      </c>
    </row>
    <row r="5567" spans="1:2" x14ac:dyDescent="0.3">
      <c r="A5567" s="3">
        <v>40742</v>
      </c>
      <c r="B5567">
        <v>1.4112</v>
      </c>
    </row>
    <row r="5568" spans="1:2" x14ac:dyDescent="0.3">
      <c r="A5568" s="3">
        <v>40743</v>
      </c>
      <c r="B5568">
        <v>1.4156</v>
      </c>
    </row>
    <row r="5569" spans="1:2" x14ac:dyDescent="0.3">
      <c r="A5569" s="3">
        <v>40744</v>
      </c>
      <c r="B5569">
        <v>1.4215</v>
      </c>
    </row>
    <row r="5570" spans="1:2" x14ac:dyDescent="0.3">
      <c r="A5570" s="3">
        <v>40745</v>
      </c>
      <c r="B5570">
        <v>1.4424999999999999</v>
      </c>
    </row>
    <row r="5571" spans="1:2" x14ac:dyDescent="0.3">
      <c r="A5571" s="3">
        <v>40746</v>
      </c>
      <c r="B5571">
        <v>1.4359999999999999</v>
      </c>
    </row>
    <row r="5572" spans="1:2" x14ac:dyDescent="0.3">
      <c r="A5572" s="3">
        <v>40749</v>
      </c>
      <c r="B5572">
        <v>1.4377</v>
      </c>
    </row>
    <row r="5573" spans="1:2" x14ac:dyDescent="0.3">
      <c r="A5573" s="3">
        <v>40750</v>
      </c>
      <c r="B5573">
        <v>1.4511000000000001</v>
      </c>
    </row>
    <row r="5574" spans="1:2" x14ac:dyDescent="0.3">
      <c r="A5574" s="3">
        <v>40751</v>
      </c>
      <c r="B5574">
        <v>1.4369000000000001</v>
      </c>
    </row>
    <row r="5575" spans="1:2" x14ac:dyDescent="0.3">
      <c r="A5575" s="3">
        <v>40752</v>
      </c>
      <c r="B5575">
        <v>1.4334</v>
      </c>
    </row>
    <row r="5576" spans="1:2" x14ac:dyDescent="0.3">
      <c r="A5576" s="3">
        <v>40753</v>
      </c>
      <c r="B5576">
        <v>1.4398</v>
      </c>
    </row>
    <row r="5577" spans="1:2" x14ac:dyDescent="0.3">
      <c r="A5577" s="3">
        <v>40756</v>
      </c>
      <c r="B5577">
        <v>1.425</v>
      </c>
    </row>
    <row r="5578" spans="1:2" x14ac:dyDescent="0.3">
      <c r="A5578" s="3">
        <v>40757</v>
      </c>
      <c r="B5578">
        <v>1.4203000000000001</v>
      </c>
    </row>
    <row r="5579" spans="1:2" x14ac:dyDescent="0.3">
      <c r="A5579" s="3">
        <v>40758</v>
      </c>
      <c r="B5579">
        <v>1.4323000000000001</v>
      </c>
    </row>
    <row r="5580" spans="1:2" x14ac:dyDescent="0.3">
      <c r="A5580" s="3">
        <v>40759</v>
      </c>
      <c r="B5580">
        <v>1.4092</v>
      </c>
    </row>
    <row r="5581" spans="1:2" x14ac:dyDescent="0.3">
      <c r="A5581" s="3">
        <v>40760</v>
      </c>
      <c r="B5581">
        <v>1.4281999999999999</v>
      </c>
    </row>
    <row r="5582" spans="1:2" x14ac:dyDescent="0.3">
      <c r="A5582" s="3">
        <v>40763</v>
      </c>
      <c r="B5582">
        <v>1.4178999999999999</v>
      </c>
    </row>
    <row r="5583" spans="1:2" x14ac:dyDescent="0.3">
      <c r="A5583" s="3">
        <v>40764</v>
      </c>
      <c r="B5583">
        <v>1.4376</v>
      </c>
    </row>
    <row r="5584" spans="1:2" x14ac:dyDescent="0.3">
      <c r="A5584" s="3">
        <v>40765</v>
      </c>
      <c r="B5584">
        <v>1.4177999999999999</v>
      </c>
    </row>
    <row r="5585" spans="1:2" x14ac:dyDescent="0.3">
      <c r="A5585" s="3">
        <v>40766</v>
      </c>
      <c r="B5585">
        <v>1.4240999999999999</v>
      </c>
    </row>
    <row r="5586" spans="1:2" x14ac:dyDescent="0.3">
      <c r="A5586" s="3">
        <v>40767</v>
      </c>
      <c r="B5586">
        <v>1.4248000000000001</v>
      </c>
    </row>
    <row r="5587" spans="1:2" x14ac:dyDescent="0.3">
      <c r="A5587" s="3">
        <v>40770</v>
      </c>
      <c r="B5587">
        <v>1.4445000000000001</v>
      </c>
    </row>
    <row r="5588" spans="1:2" x14ac:dyDescent="0.3">
      <c r="A5588" s="3">
        <v>40771</v>
      </c>
      <c r="B5588">
        <v>1.4407000000000001</v>
      </c>
    </row>
    <row r="5589" spans="1:2" x14ac:dyDescent="0.3">
      <c r="A5589" s="3">
        <v>40772</v>
      </c>
      <c r="B5589">
        <v>1.4426000000000001</v>
      </c>
    </row>
    <row r="5590" spans="1:2" x14ac:dyDescent="0.3">
      <c r="A5590" s="3">
        <v>40773</v>
      </c>
      <c r="B5590">
        <v>1.4333</v>
      </c>
    </row>
    <row r="5591" spans="1:2" x14ac:dyDescent="0.3">
      <c r="A5591" s="3">
        <v>40774</v>
      </c>
      <c r="B5591">
        <v>1.4397</v>
      </c>
    </row>
    <row r="5592" spans="1:2" x14ac:dyDescent="0.3">
      <c r="A5592" s="3">
        <v>40777</v>
      </c>
      <c r="B5592">
        <v>1.4358</v>
      </c>
    </row>
    <row r="5593" spans="1:2" x14ac:dyDescent="0.3">
      <c r="A5593" s="3">
        <v>40778</v>
      </c>
      <c r="B5593">
        <v>1.4441999999999999</v>
      </c>
    </row>
    <row r="5594" spans="1:2" x14ac:dyDescent="0.3">
      <c r="A5594" s="3">
        <v>40779</v>
      </c>
      <c r="B5594">
        <v>1.4414</v>
      </c>
    </row>
    <row r="5595" spans="1:2" x14ac:dyDescent="0.3">
      <c r="A5595" s="3">
        <v>40780</v>
      </c>
      <c r="B5595">
        <v>1.4379</v>
      </c>
    </row>
    <row r="5596" spans="1:2" x14ac:dyDescent="0.3">
      <c r="A5596" s="3">
        <v>40781</v>
      </c>
      <c r="B5596">
        <v>1.4499</v>
      </c>
    </row>
    <row r="5597" spans="1:2" x14ac:dyDescent="0.3">
      <c r="A5597" s="3">
        <v>40784</v>
      </c>
      <c r="B5597">
        <v>1.4511000000000001</v>
      </c>
    </row>
    <row r="5598" spans="1:2" x14ac:dyDescent="0.3">
      <c r="A5598" s="3">
        <v>40785</v>
      </c>
      <c r="B5598">
        <v>1.4440999999999999</v>
      </c>
    </row>
    <row r="5599" spans="1:2" x14ac:dyDescent="0.3">
      <c r="A5599" s="3">
        <v>40786</v>
      </c>
      <c r="B5599">
        <v>1.4369000000000001</v>
      </c>
    </row>
    <row r="5600" spans="1:2" x14ac:dyDescent="0.3">
      <c r="A5600" s="3">
        <v>40787</v>
      </c>
      <c r="B5600">
        <v>1.4258999999999999</v>
      </c>
    </row>
    <row r="5601" spans="1:2" x14ac:dyDescent="0.3">
      <c r="A5601" s="3">
        <v>40788</v>
      </c>
      <c r="B5601">
        <v>1.4205000000000001</v>
      </c>
    </row>
    <row r="5602" spans="1:2" x14ac:dyDescent="0.3">
      <c r="A5602" s="3">
        <v>40791</v>
      </c>
      <c r="B5602">
        <v>1.4097999999999999</v>
      </c>
    </row>
    <row r="5603" spans="1:2" x14ac:dyDescent="0.3">
      <c r="A5603" s="3">
        <v>40792</v>
      </c>
      <c r="B5603">
        <v>1.3997999999999999</v>
      </c>
    </row>
    <row r="5604" spans="1:2" x14ac:dyDescent="0.3">
      <c r="A5604" s="3">
        <v>40793</v>
      </c>
      <c r="B5604">
        <v>1.4097999999999999</v>
      </c>
    </row>
    <row r="5605" spans="1:2" x14ac:dyDescent="0.3">
      <c r="A5605" s="3">
        <v>40794</v>
      </c>
      <c r="B5605">
        <v>1.3881999999999999</v>
      </c>
    </row>
    <row r="5606" spans="1:2" x14ac:dyDescent="0.3">
      <c r="A5606" s="3">
        <v>40795</v>
      </c>
      <c r="B5606">
        <v>1.3655999999999999</v>
      </c>
    </row>
    <row r="5607" spans="1:2" x14ac:dyDescent="0.3">
      <c r="A5607" s="3">
        <v>40798</v>
      </c>
      <c r="B5607">
        <v>1.3679000000000001</v>
      </c>
    </row>
    <row r="5608" spans="1:2" x14ac:dyDescent="0.3">
      <c r="A5608" s="3">
        <v>40799</v>
      </c>
      <c r="B5608">
        <v>1.3677999999999999</v>
      </c>
    </row>
    <row r="5609" spans="1:2" x14ac:dyDescent="0.3">
      <c r="A5609" s="3">
        <v>40800</v>
      </c>
      <c r="B5609">
        <v>1.3754999999999999</v>
      </c>
    </row>
    <row r="5610" spans="1:2" x14ac:dyDescent="0.3">
      <c r="A5610" s="3">
        <v>40801</v>
      </c>
      <c r="B5610">
        <v>1.3876999999999999</v>
      </c>
    </row>
    <row r="5611" spans="1:2" x14ac:dyDescent="0.3">
      <c r="A5611" s="3">
        <v>40802</v>
      </c>
      <c r="B5611">
        <v>1.3795999999999999</v>
      </c>
    </row>
    <row r="5612" spans="1:2" x14ac:dyDescent="0.3">
      <c r="A5612" s="3">
        <v>40805</v>
      </c>
      <c r="B5612">
        <v>1.3686</v>
      </c>
    </row>
    <row r="5613" spans="1:2" x14ac:dyDescent="0.3">
      <c r="A5613" s="3">
        <v>40806</v>
      </c>
      <c r="B5613">
        <v>1.3702000000000001</v>
      </c>
    </row>
    <row r="5614" spans="1:2" x14ac:dyDescent="0.3">
      <c r="A5614" s="3">
        <v>40807</v>
      </c>
      <c r="B5614">
        <v>1.3573</v>
      </c>
    </row>
    <row r="5615" spans="1:2" x14ac:dyDescent="0.3">
      <c r="A5615" s="3">
        <v>40808</v>
      </c>
      <c r="B5615">
        <v>1.3465</v>
      </c>
    </row>
    <row r="5616" spans="1:2" x14ac:dyDescent="0.3">
      <c r="A5616" s="3">
        <v>40809</v>
      </c>
      <c r="B5616">
        <v>1.35</v>
      </c>
    </row>
    <row r="5617" spans="1:2" x14ac:dyDescent="0.3">
      <c r="A5617" s="3">
        <v>40812</v>
      </c>
      <c r="B5617">
        <v>1.3532999999999999</v>
      </c>
    </row>
    <row r="5618" spans="1:2" x14ac:dyDescent="0.3">
      <c r="A5618" s="3">
        <v>40813</v>
      </c>
      <c r="B5618">
        <v>1.3585</v>
      </c>
    </row>
    <row r="5619" spans="1:2" x14ac:dyDescent="0.3">
      <c r="A5619" s="3">
        <v>40814</v>
      </c>
      <c r="B5619">
        <v>1.3543000000000001</v>
      </c>
    </row>
    <row r="5620" spans="1:2" x14ac:dyDescent="0.3">
      <c r="A5620" s="3">
        <v>40815</v>
      </c>
      <c r="B5620">
        <v>1.3597000000000001</v>
      </c>
    </row>
    <row r="5621" spans="1:2" x14ac:dyDescent="0.3">
      <c r="A5621" s="3">
        <v>40816</v>
      </c>
      <c r="B5621">
        <v>1.3387</v>
      </c>
    </row>
    <row r="5622" spans="1:2" x14ac:dyDescent="0.3">
      <c r="A5622" s="3">
        <v>40819</v>
      </c>
      <c r="B5622">
        <v>1.3176000000000001</v>
      </c>
    </row>
    <row r="5623" spans="1:2" x14ac:dyDescent="0.3">
      <c r="A5623" s="3">
        <v>40820</v>
      </c>
      <c r="B5623">
        <v>1.3349</v>
      </c>
    </row>
    <row r="5624" spans="1:2" x14ac:dyDescent="0.3">
      <c r="A5624" s="3">
        <v>40821</v>
      </c>
      <c r="B5624">
        <v>1.3348</v>
      </c>
    </row>
    <row r="5625" spans="1:2" x14ac:dyDescent="0.3">
      <c r="A5625" s="3">
        <v>40822</v>
      </c>
      <c r="B5625">
        <v>1.3437000000000001</v>
      </c>
    </row>
    <row r="5626" spans="1:2" x14ac:dyDescent="0.3">
      <c r="A5626" s="3">
        <v>40823</v>
      </c>
      <c r="B5626">
        <v>1.3378000000000001</v>
      </c>
    </row>
    <row r="5627" spans="1:2" x14ac:dyDescent="0.3">
      <c r="A5627" s="3">
        <v>40826</v>
      </c>
      <c r="B5627">
        <v>1.3642000000000001</v>
      </c>
    </row>
    <row r="5628" spans="1:2" x14ac:dyDescent="0.3">
      <c r="A5628" s="3">
        <v>40827</v>
      </c>
      <c r="B5628">
        <v>1.3639999999999999</v>
      </c>
    </row>
    <row r="5629" spans="1:2" x14ac:dyDescent="0.3">
      <c r="A5629" s="3">
        <v>40828</v>
      </c>
      <c r="B5629">
        <v>1.3791</v>
      </c>
    </row>
    <row r="5630" spans="1:2" x14ac:dyDescent="0.3">
      <c r="A5630" s="3">
        <v>40829</v>
      </c>
      <c r="B5630">
        <v>1.3776999999999999</v>
      </c>
    </row>
    <row r="5631" spans="1:2" x14ac:dyDescent="0.3">
      <c r="A5631" s="3">
        <v>40830</v>
      </c>
      <c r="B5631">
        <v>1.3881999999999999</v>
      </c>
    </row>
    <row r="5632" spans="1:2" x14ac:dyDescent="0.3">
      <c r="A5632" s="3">
        <v>40833</v>
      </c>
      <c r="B5632">
        <v>1.3736999999999999</v>
      </c>
    </row>
    <row r="5633" spans="1:2" x14ac:dyDescent="0.3">
      <c r="A5633" s="3">
        <v>40834</v>
      </c>
      <c r="B5633">
        <v>1.3752</v>
      </c>
    </row>
    <row r="5634" spans="1:2" x14ac:dyDescent="0.3">
      <c r="A5634" s="3">
        <v>40835</v>
      </c>
      <c r="B5634">
        <v>1.3759999999999999</v>
      </c>
    </row>
    <row r="5635" spans="1:2" x14ac:dyDescent="0.3">
      <c r="A5635" s="3">
        <v>40836</v>
      </c>
      <c r="B5635">
        <v>1.3780000000000001</v>
      </c>
    </row>
    <row r="5636" spans="1:2" x14ac:dyDescent="0.3">
      <c r="A5636" s="3">
        <v>40837</v>
      </c>
      <c r="B5636">
        <v>1.3895999999999999</v>
      </c>
    </row>
    <row r="5637" spans="1:2" x14ac:dyDescent="0.3">
      <c r="A5637" s="3">
        <v>40840</v>
      </c>
      <c r="B5637">
        <v>1.3929</v>
      </c>
    </row>
    <row r="5638" spans="1:2" x14ac:dyDescent="0.3">
      <c r="A5638" s="3">
        <v>40841</v>
      </c>
      <c r="B5638">
        <v>1.3908</v>
      </c>
    </row>
    <row r="5639" spans="1:2" x14ac:dyDescent="0.3">
      <c r="A5639" s="3">
        <v>40842</v>
      </c>
      <c r="B5639">
        <v>1.3906000000000001</v>
      </c>
    </row>
    <row r="5640" spans="1:2" x14ac:dyDescent="0.3">
      <c r="A5640" s="3">
        <v>40843</v>
      </c>
      <c r="B5640">
        <v>1.4189000000000001</v>
      </c>
    </row>
    <row r="5641" spans="1:2" x14ac:dyDescent="0.3">
      <c r="A5641" s="3">
        <v>40844</v>
      </c>
      <c r="B5641">
        <v>1.4147000000000001</v>
      </c>
    </row>
    <row r="5642" spans="1:2" x14ac:dyDescent="0.3">
      <c r="A5642" s="3">
        <v>40847</v>
      </c>
      <c r="B5642">
        <v>1.3857999999999999</v>
      </c>
    </row>
    <row r="5643" spans="1:2" x14ac:dyDescent="0.3">
      <c r="A5643" s="3">
        <v>40848</v>
      </c>
      <c r="B5643">
        <v>1.3703000000000001</v>
      </c>
    </row>
    <row r="5644" spans="1:2" x14ac:dyDescent="0.3">
      <c r="A5644" s="3">
        <v>40849</v>
      </c>
      <c r="B5644">
        <v>1.3747</v>
      </c>
    </row>
    <row r="5645" spans="1:2" x14ac:dyDescent="0.3">
      <c r="A5645" s="3">
        <v>40850</v>
      </c>
      <c r="B5645">
        <v>1.3822999999999999</v>
      </c>
    </row>
    <row r="5646" spans="1:2" x14ac:dyDescent="0.3">
      <c r="A5646" s="3">
        <v>40851</v>
      </c>
      <c r="B5646">
        <v>1.3792</v>
      </c>
    </row>
    <row r="5647" spans="1:2" x14ac:dyDescent="0.3">
      <c r="A5647" s="3">
        <v>40854</v>
      </c>
      <c r="B5647">
        <v>1.3775999999999999</v>
      </c>
    </row>
    <row r="5648" spans="1:2" x14ac:dyDescent="0.3">
      <c r="A5648" s="3">
        <v>40855</v>
      </c>
      <c r="B5648">
        <v>1.3834</v>
      </c>
    </row>
    <row r="5649" spans="1:2" x14ac:dyDescent="0.3">
      <c r="A5649" s="3">
        <v>40856</v>
      </c>
      <c r="B5649">
        <v>1.3542000000000001</v>
      </c>
    </row>
    <row r="5650" spans="1:2" x14ac:dyDescent="0.3">
      <c r="A5650" s="3">
        <v>40857</v>
      </c>
      <c r="B5650">
        <v>1.3606</v>
      </c>
    </row>
    <row r="5651" spans="1:2" x14ac:dyDescent="0.3">
      <c r="A5651" s="3">
        <v>40858</v>
      </c>
      <c r="B5651">
        <v>1.375</v>
      </c>
    </row>
    <row r="5652" spans="1:2" x14ac:dyDescent="0.3">
      <c r="A5652" s="3">
        <v>40861</v>
      </c>
      <c r="B5652">
        <v>1.3633</v>
      </c>
    </row>
    <row r="5653" spans="1:2" x14ac:dyDescent="0.3">
      <c r="A5653" s="3">
        <v>40862</v>
      </c>
      <c r="B5653">
        <v>1.3538999999999999</v>
      </c>
    </row>
    <row r="5654" spans="1:2" x14ac:dyDescent="0.3">
      <c r="A5654" s="3">
        <v>40863</v>
      </c>
      <c r="B5654">
        <v>1.3463000000000001</v>
      </c>
    </row>
    <row r="5655" spans="1:2" x14ac:dyDescent="0.3">
      <c r="A5655" s="3">
        <v>40864</v>
      </c>
      <c r="B5655">
        <v>1.3458000000000001</v>
      </c>
    </row>
    <row r="5656" spans="1:2" x14ac:dyDescent="0.3">
      <c r="A5656" s="3">
        <v>40865</v>
      </c>
      <c r="B5656">
        <v>1.3525</v>
      </c>
    </row>
    <row r="5657" spans="1:2" x14ac:dyDescent="0.3">
      <c r="A5657" s="3">
        <v>40868</v>
      </c>
      <c r="B5657">
        <v>1.3489</v>
      </c>
    </row>
    <row r="5658" spans="1:2" x14ac:dyDescent="0.3">
      <c r="A5658" s="3">
        <v>40869</v>
      </c>
      <c r="B5658">
        <v>1.3505</v>
      </c>
    </row>
    <row r="5659" spans="1:2" x14ac:dyDescent="0.3">
      <c r="A5659" s="3">
        <v>40870</v>
      </c>
      <c r="B5659">
        <v>1.3342000000000001</v>
      </c>
    </row>
    <row r="5660" spans="1:2" x14ac:dyDescent="0.3">
      <c r="A5660" s="3">
        <v>40871</v>
      </c>
      <c r="B5660">
        <v>1.3347</v>
      </c>
    </row>
    <row r="5661" spans="1:2" x14ac:dyDescent="0.3">
      <c r="A5661" s="3">
        <v>40872</v>
      </c>
      <c r="B5661">
        <v>1.3239000000000001</v>
      </c>
    </row>
    <row r="5662" spans="1:2" x14ac:dyDescent="0.3">
      <c r="A5662" s="3">
        <v>40875</v>
      </c>
      <c r="B5662">
        <v>1.3320000000000001</v>
      </c>
    </row>
    <row r="5663" spans="1:2" x14ac:dyDescent="0.3">
      <c r="A5663" s="3">
        <v>40876</v>
      </c>
      <c r="B5663">
        <v>1.3317000000000001</v>
      </c>
    </row>
    <row r="5664" spans="1:2" x14ac:dyDescent="0.3">
      <c r="A5664" s="3">
        <v>40877</v>
      </c>
      <c r="B5664">
        <v>1.3446</v>
      </c>
    </row>
    <row r="5665" spans="1:2" x14ac:dyDescent="0.3">
      <c r="A5665" s="3">
        <v>40878</v>
      </c>
      <c r="B5665">
        <v>1.3461000000000001</v>
      </c>
    </row>
    <row r="5666" spans="1:2" x14ac:dyDescent="0.3">
      <c r="A5666" s="3">
        <v>40879</v>
      </c>
      <c r="B5666">
        <v>1.3391</v>
      </c>
    </row>
    <row r="5667" spans="1:2" x14ac:dyDescent="0.3">
      <c r="A5667" s="3">
        <v>40882</v>
      </c>
      <c r="B5667">
        <v>1.3401000000000001</v>
      </c>
    </row>
    <row r="5668" spans="1:2" x14ac:dyDescent="0.3">
      <c r="A5668" s="3">
        <v>40883</v>
      </c>
      <c r="B5668">
        <v>1.3402000000000001</v>
      </c>
    </row>
    <row r="5669" spans="1:2" x14ac:dyDescent="0.3">
      <c r="A5669" s="3">
        <v>40884</v>
      </c>
      <c r="B5669">
        <v>1.3411999999999999</v>
      </c>
    </row>
    <row r="5670" spans="1:2" x14ac:dyDescent="0.3">
      <c r="A5670" s="3">
        <v>40885</v>
      </c>
      <c r="B5670">
        <v>1.3341000000000001</v>
      </c>
    </row>
    <row r="5671" spans="1:2" x14ac:dyDescent="0.3">
      <c r="A5671" s="3">
        <v>40886</v>
      </c>
      <c r="B5671">
        <v>1.3386</v>
      </c>
    </row>
    <row r="5672" spans="1:2" x14ac:dyDescent="0.3">
      <c r="A5672" s="3">
        <v>40889</v>
      </c>
      <c r="B5672">
        <v>1.3187</v>
      </c>
    </row>
    <row r="5673" spans="1:2" x14ac:dyDescent="0.3">
      <c r="A5673" s="3">
        <v>40890</v>
      </c>
      <c r="B5673">
        <v>1.3037000000000001</v>
      </c>
    </row>
    <row r="5674" spans="1:2" x14ac:dyDescent="0.3">
      <c r="A5674" s="3">
        <v>40891</v>
      </c>
      <c r="B5674">
        <v>1.2983</v>
      </c>
    </row>
    <row r="5675" spans="1:2" x14ac:dyDescent="0.3">
      <c r="A5675" s="3">
        <v>40892</v>
      </c>
      <c r="B5675">
        <v>1.3016000000000001</v>
      </c>
    </row>
    <row r="5676" spans="1:2" x14ac:dyDescent="0.3">
      <c r="A5676" s="3">
        <v>40893</v>
      </c>
      <c r="B5676">
        <v>1.3046</v>
      </c>
    </row>
    <row r="5677" spans="1:2" x14ac:dyDescent="0.3">
      <c r="A5677" s="3">
        <v>40896</v>
      </c>
      <c r="B5677">
        <v>1.2998000000000001</v>
      </c>
    </row>
    <row r="5678" spans="1:2" x14ac:dyDescent="0.3">
      <c r="A5678" s="3">
        <v>40897</v>
      </c>
      <c r="B5678">
        <v>1.3082</v>
      </c>
    </row>
    <row r="5679" spans="1:2" x14ac:dyDescent="0.3">
      <c r="A5679" s="3">
        <v>40898</v>
      </c>
      <c r="B5679">
        <v>1.3047</v>
      </c>
    </row>
    <row r="5680" spans="1:2" x14ac:dyDescent="0.3">
      <c r="A5680" s="3">
        <v>40899</v>
      </c>
      <c r="B5680">
        <v>1.3049999999999999</v>
      </c>
    </row>
    <row r="5681" spans="1:2" x14ac:dyDescent="0.3">
      <c r="A5681" s="3">
        <v>40900</v>
      </c>
      <c r="B5681">
        <v>1.3044</v>
      </c>
    </row>
    <row r="5682" spans="1:2" x14ac:dyDescent="0.3">
      <c r="A5682" s="3">
        <v>40903</v>
      </c>
      <c r="B5682">
        <v>1.3061</v>
      </c>
    </row>
    <row r="5683" spans="1:2" x14ac:dyDescent="0.3">
      <c r="A5683" s="3">
        <v>40904</v>
      </c>
      <c r="B5683">
        <v>1.3070999999999999</v>
      </c>
    </row>
    <row r="5684" spans="1:2" x14ac:dyDescent="0.3">
      <c r="A5684" s="3">
        <v>40905</v>
      </c>
      <c r="B5684">
        <v>1.2941</v>
      </c>
    </row>
    <row r="5685" spans="1:2" x14ac:dyDescent="0.3">
      <c r="A5685" s="3">
        <v>40906</v>
      </c>
      <c r="B5685">
        <v>1.2961</v>
      </c>
    </row>
    <row r="5686" spans="1:2" x14ac:dyDescent="0.3">
      <c r="A5686" s="3">
        <v>40907</v>
      </c>
      <c r="B5686">
        <v>1.2961</v>
      </c>
    </row>
    <row r="5687" spans="1:2" x14ac:dyDescent="0.3">
      <c r="A5687" s="3">
        <v>40910</v>
      </c>
      <c r="B5687">
        <v>1.2934000000000001</v>
      </c>
    </row>
    <row r="5688" spans="1:2" x14ac:dyDescent="0.3">
      <c r="A5688" s="3">
        <v>40911</v>
      </c>
      <c r="B5688">
        <v>1.3049999999999999</v>
      </c>
    </row>
    <row r="5689" spans="1:2" x14ac:dyDescent="0.3">
      <c r="A5689" s="3">
        <v>40912</v>
      </c>
      <c r="B5689">
        <v>1.2943</v>
      </c>
    </row>
    <row r="5690" spans="1:2" x14ac:dyDescent="0.3">
      <c r="A5690" s="3">
        <v>40913</v>
      </c>
      <c r="B5690">
        <v>1.2788999999999999</v>
      </c>
    </row>
    <row r="5691" spans="1:2" x14ac:dyDescent="0.3">
      <c r="A5691" s="3">
        <v>40914</v>
      </c>
      <c r="B5691">
        <v>1.2717000000000001</v>
      </c>
    </row>
    <row r="5692" spans="1:2" x14ac:dyDescent="0.3">
      <c r="A5692" s="3">
        <v>40917</v>
      </c>
      <c r="B5692">
        <v>1.2765</v>
      </c>
    </row>
    <row r="5693" spans="1:2" x14ac:dyDescent="0.3">
      <c r="A5693" s="3">
        <v>40918</v>
      </c>
      <c r="B5693">
        <v>1.2778</v>
      </c>
    </row>
    <row r="5694" spans="1:2" x14ac:dyDescent="0.3">
      <c r="A5694" s="3">
        <v>40919</v>
      </c>
      <c r="B5694">
        <v>1.2706999999999999</v>
      </c>
    </row>
    <row r="5695" spans="1:2" x14ac:dyDescent="0.3">
      <c r="A5695" s="3">
        <v>40920</v>
      </c>
      <c r="B5695">
        <v>1.2814000000000001</v>
      </c>
    </row>
    <row r="5696" spans="1:2" x14ac:dyDescent="0.3">
      <c r="A5696" s="3">
        <v>40921</v>
      </c>
      <c r="B5696">
        <v>1.268</v>
      </c>
    </row>
    <row r="5697" spans="1:2" x14ac:dyDescent="0.3">
      <c r="A5697" s="3">
        <v>40924</v>
      </c>
      <c r="B5697">
        <v>1.2666999999999999</v>
      </c>
    </row>
    <row r="5698" spans="1:2" x14ac:dyDescent="0.3">
      <c r="A5698" s="3">
        <v>40925</v>
      </c>
      <c r="B5698">
        <v>1.2736000000000001</v>
      </c>
    </row>
    <row r="5699" spans="1:2" x14ac:dyDescent="0.3">
      <c r="A5699" s="3">
        <v>40926</v>
      </c>
      <c r="B5699">
        <v>1.2863</v>
      </c>
    </row>
    <row r="5700" spans="1:2" x14ac:dyDescent="0.3">
      <c r="A5700" s="3">
        <v>40927</v>
      </c>
      <c r="B5700">
        <v>1.2968</v>
      </c>
    </row>
    <row r="5701" spans="1:2" x14ac:dyDescent="0.3">
      <c r="A5701" s="3">
        <v>40928</v>
      </c>
      <c r="B5701">
        <v>1.2930999999999999</v>
      </c>
    </row>
    <row r="5702" spans="1:2" x14ac:dyDescent="0.3">
      <c r="A5702" s="3">
        <v>40931</v>
      </c>
      <c r="B5702">
        <v>1.3012999999999999</v>
      </c>
    </row>
    <row r="5703" spans="1:2" x14ac:dyDescent="0.3">
      <c r="A5703" s="3">
        <v>40932</v>
      </c>
      <c r="B5703">
        <v>1.3035999999999999</v>
      </c>
    </row>
    <row r="5704" spans="1:2" x14ac:dyDescent="0.3">
      <c r="A5704" s="3">
        <v>40933</v>
      </c>
      <c r="B5704">
        <v>1.3106</v>
      </c>
    </row>
    <row r="5705" spans="1:2" x14ac:dyDescent="0.3">
      <c r="A5705" s="3">
        <v>40934</v>
      </c>
      <c r="B5705">
        <v>1.3109</v>
      </c>
    </row>
    <row r="5706" spans="1:2" x14ac:dyDescent="0.3">
      <c r="A5706" s="3">
        <v>40935</v>
      </c>
      <c r="B5706">
        <v>1.3220000000000001</v>
      </c>
    </row>
    <row r="5707" spans="1:2" x14ac:dyDescent="0.3">
      <c r="A5707" s="3">
        <v>40938</v>
      </c>
      <c r="B5707">
        <v>1.3144</v>
      </c>
    </row>
    <row r="5708" spans="1:2" x14ac:dyDescent="0.3">
      <c r="A5708" s="3">
        <v>40939</v>
      </c>
      <c r="B5708">
        <v>1.3084</v>
      </c>
    </row>
    <row r="5709" spans="1:2" x14ac:dyDescent="0.3">
      <c r="A5709" s="3">
        <v>40940</v>
      </c>
      <c r="B5709">
        <v>1.3161</v>
      </c>
    </row>
    <row r="5710" spans="1:2" x14ac:dyDescent="0.3">
      <c r="A5710" s="3">
        <v>40941</v>
      </c>
      <c r="B5710">
        <v>1.3144</v>
      </c>
    </row>
    <row r="5711" spans="1:2" x14ac:dyDescent="0.3">
      <c r="A5711" s="3">
        <v>40942</v>
      </c>
      <c r="B5711">
        <v>1.3158000000000001</v>
      </c>
    </row>
    <row r="5712" spans="1:2" x14ac:dyDescent="0.3">
      <c r="A5712" s="3">
        <v>40945</v>
      </c>
      <c r="B5712">
        <v>1.3129999999999999</v>
      </c>
    </row>
    <row r="5713" spans="1:2" x14ac:dyDescent="0.3">
      <c r="A5713" s="3">
        <v>40946</v>
      </c>
      <c r="B5713">
        <v>1.3261000000000001</v>
      </c>
    </row>
    <row r="5714" spans="1:2" x14ac:dyDescent="0.3">
      <c r="A5714" s="3">
        <v>40947</v>
      </c>
      <c r="B5714">
        <v>1.3260000000000001</v>
      </c>
    </row>
    <row r="5715" spans="1:2" x14ac:dyDescent="0.3">
      <c r="A5715" s="3">
        <v>40948</v>
      </c>
      <c r="B5715">
        <v>1.3286</v>
      </c>
    </row>
    <row r="5716" spans="1:2" x14ac:dyDescent="0.3">
      <c r="A5716" s="3">
        <v>40949</v>
      </c>
      <c r="B5716">
        <v>1.3197000000000001</v>
      </c>
    </row>
    <row r="5717" spans="1:2" x14ac:dyDescent="0.3">
      <c r="A5717" s="3">
        <v>40952</v>
      </c>
      <c r="B5717">
        <v>1.3186</v>
      </c>
    </row>
    <row r="5718" spans="1:2" x14ac:dyDescent="0.3">
      <c r="A5718" s="3">
        <v>40953</v>
      </c>
      <c r="B5718">
        <v>1.3134000000000001</v>
      </c>
    </row>
    <row r="5719" spans="1:2" x14ac:dyDescent="0.3">
      <c r="A5719" s="3">
        <v>40954</v>
      </c>
      <c r="B5719">
        <v>1.3066</v>
      </c>
    </row>
    <row r="5720" spans="1:2" x14ac:dyDescent="0.3">
      <c r="A5720" s="3">
        <v>40955</v>
      </c>
      <c r="B5720">
        <v>1.3129999999999999</v>
      </c>
    </row>
    <row r="5721" spans="1:2" x14ac:dyDescent="0.3">
      <c r="A5721" s="3">
        <v>40956</v>
      </c>
      <c r="B5721">
        <v>1.3140000000000001</v>
      </c>
    </row>
    <row r="5722" spans="1:2" x14ac:dyDescent="0.3">
      <c r="A5722" s="3">
        <v>40959</v>
      </c>
      <c r="B5722">
        <v>1.3243</v>
      </c>
    </row>
    <row r="5723" spans="1:2" x14ac:dyDescent="0.3">
      <c r="A5723" s="3">
        <v>40960</v>
      </c>
      <c r="B5723">
        <v>1.3233999999999999</v>
      </c>
    </row>
    <row r="5724" spans="1:2" x14ac:dyDescent="0.3">
      <c r="A5724" s="3">
        <v>40961</v>
      </c>
      <c r="B5724">
        <v>1.3249</v>
      </c>
    </row>
    <row r="5725" spans="1:2" x14ac:dyDescent="0.3">
      <c r="A5725" s="3">
        <v>40962</v>
      </c>
      <c r="B5725">
        <v>1.3372999999999999</v>
      </c>
    </row>
    <row r="5726" spans="1:2" x14ac:dyDescent="0.3">
      <c r="A5726" s="3">
        <v>40963</v>
      </c>
      <c r="B5726">
        <v>1.3448</v>
      </c>
    </row>
    <row r="5727" spans="1:2" x14ac:dyDescent="0.3">
      <c r="A5727" s="3">
        <v>40966</v>
      </c>
      <c r="B5727">
        <v>1.3397999999999999</v>
      </c>
    </row>
    <row r="5728" spans="1:2" x14ac:dyDescent="0.3">
      <c r="A5728" s="3">
        <v>40967</v>
      </c>
      <c r="B5728">
        <v>1.3458000000000001</v>
      </c>
    </row>
    <row r="5729" spans="1:2" x14ac:dyDescent="0.3">
      <c r="A5729" s="3">
        <v>40968</v>
      </c>
      <c r="B5729">
        <v>1.3325</v>
      </c>
    </row>
    <row r="5730" spans="1:2" x14ac:dyDescent="0.3">
      <c r="A5730" s="3">
        <v>40969</v>
      </c>
      <c r="B5730">
        <v>1.3310999999999999</v>
      </c>
    </row>
    <row r="5731" spans="1:2" x14ac:dyDescent="0.3">
      <c r="A5731" s="3">
        <v>40970</v>
      </c>
      <c r="B5731">
        <v>1.3197999999999999</v>
      </c>
    </row>
    <row r="5732" spans="1:2" x14ac:dyDescent="0.3">
      <c r="A5732" s="3">
        <v>40973</v>
      </c>
      <c r="B5732">
        <v>1.3216999999999999</v>
      </c>
    </row>
    <row r="5733" spans="1:2" x14ac:dyDescent="0.3">
      <c r="A5733" s="3">
        <v>40974</v>
      </c>
      <c r="B5733">
        <v>1.3111999999999999</v>
      </c>
    </row>
    <row r="5734" spans="1:2" x14ac:dyDescent="0.3">
      <c r="A5734" s="3">
        <v>40975</v>
      </c>
      <c r="B5734">
        <v>1.3149</v>
      </c>
    </row>
    <row r="5735" spans="1:2" x14ac:dyDescent="0.3">
      <c r="A5735" s="3">
        <v>40976</v>
      </c>
      <c r="B5735">
        <v>1.3275000000000001</v>
      </c>
    </row>
    <row r="5736" spans="1:2" x14ac:dyDescent="0.3">
      <c r="A5736" s="3">
        <v>40977</v>
      </c>
      <c r="B5736">
        <v>1.3123</v>
      </c>
    </row>
    <row r="5737" spans="1:2" x14ac:dyDescent="0.3">
      <c r="A5737" s="3">
        <v>40980</v>
      </c>
      <c r="B5737">
        <v>1.3155000000000001</v>
      </c>
    </row>
    <row r="5738" spans="1:2" x14ac:dyDescent="0.3">
      <c r="A5738" s="3">
        <v>40981</v>
      </c>
      <c r="B5738">
        <v>1.3084</v>
      </c>
    </row>
    <row r="5739" spans="1:2" x14ac:dyDescent="0.3">
      <c r="A5739" s="3">
        <v>40982</v>
      </c>
      <c r="B5739">
        <v>1.3031999999999999</v>
      </c>
    </row>
    <row r="5740" spans="1:2" x14ac:dyDescent="0.3">
      <c r="A5740" s="3">
        <v>40983</v>
      </c>
      <c r="B5740">
        <v>1.3080000000000001</v>
      </c>
    </row>
    <row r="5741" spans="1:2" x14ac:dyDescent="0.3">
      <c r="A5741" s="3">
        <v>40984</v>
      </c>
      <c r="B5741">
        <v>1.3174999999999999</v>
      </c>
    </row>
    <row r="5742" spans="1:2" x14ac:dyDescent="0.3">
      <c r="A5742" s="3">
        <v>40987</v>
      </c>
      <c r="B5742">
        <v>1.3237999999999999</v>
      </c>
    </row>
    <row r="5743" spans="1:2" x14ac:dyDescent="0.3">
      <c r="A5743" s="3">
        <v>40988</v>
      </c>
      <c r="B5743">
        <v>1.3225</v>
      </c>
    </row>
    <row r="5744" spans="1:2" x14ac:dyDescent="0.3">
      <c r="A5744" s="3">
        <v>40989</v>
      </c>
      <c r="B5744">
        <v>1.3216000000000001</v>
      </c>
    </row>
    <row r="5745" spans="1:2" x14ac:dyDescent="0.3">
      <c r="A5745" s="3">
        <v>40990</v>
      </c>
      <c r="B5745">
        <v>1.3201000000000001</v>
      </c>
    </row>
    <row r="5746" spans="1:2" x14ac:dyDescent="0.3">
      <c r="A5746" s="3">
        <v>40991</v>
      </c>
      <c r="B5746">
        <v>1.327</v>
      </c>
    </row>
    <row r="5747" spans="1:2" x14ac:dyDescent="0.3">
      <c r="A5747" s="3">
        <v>40994</v>
      </c>
      <c r="B5747">
        <v>1.3359000000000001</v>
      </c>
    </row>
    <row r="5748" spans="1:2" x14ac:dyDescent="0.3">
      <c r="A5748" s="3">
        <v>40995</v>
      </c>
      <c r="B5748">
        <v>1.3312999999999999</v>
      </c>
    </row>
    <row r="5749" spans="1:2" x14ac:dyDescent="0.3">
      <c r="A5749" s="3">
        <v>40996</v>
      </c>
      <c r="B5749">
        <v>1.3317000000000001</v>
      </c>
    </row>
    <row r="5750" spans="1:2" x14ac:dyDescent="0.3">
      <c r="A5750" s="3">
        <v>40997</v>
      </c>
      <c r="B5750">
        <v>1.3302</v>
      </c>
    </row>
    <row r="5751" spans="1:2" x14ac:dyDescent="0.3">
      <c r="A5751" s="3">
        <v>40998</v>
      </c>
      <c r="B5751">
        <v>1.3343</v>
      </c>
    </row>
    <row r="5752" spans="1:2" x14ac:dyDescent="0.3">
      <c r="A5752" s="3">
        <v>41001</v>
      </c>
      <c r="B5752">
        <v>1.3321000000000001</v>
      </c>
    </row>
    <row r="5753" spans="1:2" x14ac:dyDescent="0.3">
      <c r="A5753" s="3">
        <v>41002</v>
      </c>
      <c r="B5753">
        <v>1.3232999999999999</v>
      </c>
    </row>
    <row r="5754" spans="1:2" x14ac:dyDescent="0.3">
      <c r="A5754" s="3">
        <v>41003</v>
      </c>
      <c r="B5754">
        <v>1.3142</v>
      </c>
    </row>
    <row r="5755" spans="1:2" x14ac:dyDescent="0.3">
      <c r="A5755" s="3">
        <v>41004</v>
      </c>
      <c r="B5755">
        <v>1.3066</v>
      </c>
    </row>
    <row r="5756" spans="1:2" x14ac:dyDescent="0.3">
      <c r="A5756" s="3">
        <v>41005</v>
      </c>
      <c r="B5756">
        <v>1.3096000000000001</v>
      </c>
    </row>
    <row r="5757" spans="1:2" x14ac:dyDescent="0.3">
      <c r="A5757" s="3">
        <v>41008</v>
      </c>
      <c r="B5757">
        <v>1.3106</v>
      </c>
    </row>
    <row r="5758" spans="1:2" x14ac:dyDescent="0.3">
      <c r="A5758" s="3">
        <v>41009</v>
      </c>
      <c r="B5758">
        <v>1.3082</v>
      </c>
    </row>
    <row r="5759" spans="1:2" x14ac:dyDescent="0.3">
      <c r="A5759" s="3">
        <v>41010</v>
      </c>
      <c r="B5759">
        <v>1.3109999999999999</v>
      </c>
    </row>
    <row r="5760" spans="1:2" x14ac:dyDescent="0.3">
      <c r="A5760" s="3">
        <v>41011</v>
      </c>
      <c r="B5760">
        <v>1.3188</v>
      </c>
    </row>
    <row r="5761" spans="1:2" x14ac:dyDescent="0.3">
      <c r="A5761" s="3">
        <v>41012</v>
      </c>
      <c r="B5761">
        <v>1.3078000000000001</v>
      </c>
    </row>
    <row r="5762" spans="1:2" x14ac:dyDescent="0.3">
      <c r="A5762" s="3">
        <v>41015</v>
      </c>
      <c r="B5762">
        <v>1.3142</v>
      </c>
    </row>
    <row r="5763" spans="1:2" x14ac:dyDescent="0.3">
      <c r="A5763" s="3">
        <v>41016</v>
      </c>
      <c r="B5763">
        <v>1.3127</v>
      </c>
    </row>
    <row r="5764" spans="1:2" x14ac:dyDescent="0.3">
      <c r="A5764" s="3">
        <v>41017</v>
      </c>
      <c r="B5764">
        <v>1.3123</v>
      </c>
    </row>
    <row r="5765" spans="1:2" x14ac:dyDescent="0.3">
      <c r="A5765" s="3">
        <v>41018</v>
      </c>
      <c r="B5765">
        <v>1.3138000000000001</v>
      </c>
    </row>
    <row r="5766" spans="1:2" x14ac:dyDescent="0.3">
      <c r="A5766" s="3">
        <v>41019</v>
      </c>
      <c r="B5766">
        <v>1.3219000000000001</v>
      </c>
    </row>
    <row r="5767" spans="1:2" x14ac:dyDescent="0.3">
      <c r="A5767" s="3">
        <v>41022</v>
      </c>
      <c r="B5767">
        <v>1.3155999999999999</v>
      </c>
    </row>
    <row r="5768" spans="1:2" x14ac:dyDescent="0.3">
      <c r="A5768" s="3">
        <v>41023</v>
      </c>
      <c r="B5768">
        <v>1.3197000000000001</v>
      </c>
    </row>
    <row r="5769" spans="1:2" x14ac:dyDescent="0.3">
      <c r="A5769" s="3">
        <v>41024</v>
      </c>
      <c r="B5769">
        <v>1.3216999999999999</v>
      </c>
    </row>
    <row r="5770" spans="1:2" x14ac:dyDescent="0.3">
      <c r="A5770" s="3">
        <v>41025</v>
      </c>
      <c r="B5770">
        <v>1.3219000000000001</v>
      </c>
    </row>
    <row r="5771" spans="1:2" x14ac:dyDescent="0.3">
      <c r="A5771" s="3">
        <v>41026</v>
      </c>
      <c r="B5771">
        <v>1.3254999999999999</v>
      </c>
    </row>
    <row r="5772" spans="1:2" x14ac:dyDescent="0.3">
      <c r="A5772" s="3">
        <v>41029</v>
      </c>
      <c r="B5772">
        <v>1.3239000000000001</v>
      </c>
    </row>
    <row r="5773" spans="1:2" x14ac:dyDescent="0.3">
      <c r="A5773" s="3">
        <v>41030</v>
      </c>
      <c r="B5773">
        <v>1.3237000000000001</v>
      </c>
    </row>
    <row r="5774" spans="1:2" x14ac:dyDescent="0.3">
      <c r="A5774" s="3">
        <v>41031</v>
      </c>
      <c r="B5774">
        <v>1.3158000000000001</v>
      </c>
    </row>
    <row r="5775" spans="1:2" x14ac:dyDescent="0.3">
      <c r="A5775" s="3">
        <v>41032</v>
      </c>
      <c r="B5775">
        <v>1.3151999999999999</v>
      </c>
    </row>
    <row r="5776" spans="1:2" x14ac:dyDescent="0.3">
      <c r="A5776" s="3">
        <v>41033</v>
      </c>
      <c r="B5776">
        <v>1.3084</v>
      </c>
    </row>
    <row r="5777" spans="1:2" x14ac:dyDescent="0.3">
      <c r="A5777" s="3">
        <v>41036</v>
      </c>
      <c r="B5777">
        <v>1.3050999999999999</v>
      </c>
    </row>
    <row r="5778" spans="1:2" x14ac:dyDescent="0.3">
      <c r="A5778" s="3">
        <v>41037</v>
      </c>
      <c r="B5778">
        <v>1.3005</v>
      </c>
    </row>
    <row r="5779" spans="1:2" x14ac:dyDescent="0.3">
      <c r="A5779" s="3">
        <v>41038</v>
      </c>
      <c r="B5779">
        <v>1.2928999999999999</v>
      </c>
    </row>
    <row r="5780" spans="1:2" x14ac:dyDescent="0.3">
      <c r="A5780" s="3">
        <v>41039</v>
      </c>
      <c r="B5780">
        <v>1.2936000000000001</v>
      </c>
    </row>
    <row r="5781" spans="1:2" x14ac:dyDescent="0.3">
      <c r="A5781" s="3">
        <v>41040</v>
      </c>
      <c r="B5781">
        <v>1.2917000000000001</v>
      </c>
    </row>
    <row r="5782" spans="1:2" x14ac:dyDescent="0.3">
      <c r="A5782" s="3">
        <v>41043</v>
      </c>
      <c r="B5782">
        <v>1.2823</v>
      </c>
    </row>
    <row r="5783" spans="1:2" x14ac:dyDescent="0.3">
      <c r="A5783" s="3">
        <v>41044</v>
      </c>
      <c r="B5783">
        <v>1.2728999999999999</v>
      </c>
    </row>
    <row r="5784" spans="1:2" x14ac:dyDescent="0.3">
      <c r="A5784" s="3">
        <v>41045</v>
      </c>
      <c r="B5784">
        <v>1.2716000000000001</v>
      </c>
    </row>
    <row r="5785" spans="1:2" x14ac:dyDescent="0.3">
      <c r="A5785" s="3">
        <v>41046</v>
      </c>
      <c r="B5785">
        <v>1.2698</v>
      </c>
    </row>
    <row r="5786" spans="1:2" x14ac:dyDescent="0.3">
      <c r="A5786" s="3">
        <v>41047</v>
      </c>
      <c r="B5786">
        <v>1.278</v>
      </c>
    </row>
    <row r="5787" spans="1:2" x14ac:dyDescent="0.3">
      <c r="A5787" s="3">
        <v>41050</v>
      </c>
      <c r="B5787">
        <v>1.2818000000000001</v>
      </c>
    </row>
    <row r="5788" spans="1:2" x14ac:dyDescent="0.3">
      <c r="A5788" s="3">
        <v>41051</v>
      </c>
      <c r="B5788">
        <v>1.2684</v>
      </c>
    </row>
    <row r="5789" spans="1:2" x14ac:dyDescent="0.3">
      <c r="A5789" s="3">
        <v>41052</v>
      </c>
      <c r="B5789">
        <v>1.2582</v>
      </c>
    </row>
    <row r="5790" spans="1:2" x14ac:dyDescent="0.3">
      <c r="A5790" s="3">
        <v>41053</v>
      </c>
      <c r="B5790">
        <v>1.2532000000000001</v>
      </c>
    </row>
    <row r="5791" spans="1:2" x14ac:dyDescent="0.3">
      <c r="A5791" s="3">
        <v>41054</v>
      </c>
      <c r="B5791">
        <v>1.2517</v>
      </c>
    </row>
    <row r="5792" spans="1:2" x14ac:dyDescent="0.3">
      <c r="A5792" s="3">
        <v>41057</v>
      </c>
      <c r="B5792">
        <v>1.2541</v>
      </c>
    </row>
    <row r="5793" spans="1:2" x14ac:dyDescent="0.3">
      <c r="A5793" s="3">
        <v>41058</v>
      </c>
      <c r="B5793">
        <v>1.2503</v>
      </c>
    </row>
    <row r="5794" spans="1:2" x14ac:dyDescent="0.3">
      <c r="A5794" s="3">
        <v>41059</v>
      </c>
      <c r="B5794">
        <v>1.2366999999999999</v>
      </c>
    </row>
    <row r="5795" spans="1:2" x14ac:dyDescent="0.3">
      <c r="A5795" s="3">
        <v>41060</v>
      </c>
      <c r="B5795">
        <v>1.2364999999999999</v>
      </c>
    </row>
    <row r="5796" spans="1:2" x14ac:dyDescent="0.3">
      <c r="A5796" s="3">
        <v>41061</v>
      </c>
      <c r="B5796">
        <v>1.2434000000000001</v>
      </c>
    </row>
    <row r="5797" spans="1:2" x14ac:dyDescent="0.3">
      <c r="A5797" s="3">
        <v>41064</v>
      </c>
      <c r="B5797">
        <v>1.2499</v>
      </c>
    </row>
    <row r="5798" spans="1:2" x14ac:dyDescent="0.3">
      <c r="A5798" s="3">
        <v>41065</v>
      </c>
      <c r="B5798">
        <v>1.2452000000000001</v>
      </c>
    </row>
    <row r="5799" spans="1:2" x14ac:dyDescent="0.3">
      <c r="A5799" s="3">
        <v>41066</v>
      </c>
      <c r="B5799">
        <v>1.2582</v>
      </c>
    </row>
    <row r="5800" spans="1:2" x14ac:dyDescent="0.3">
      <c r="A5800" s="3">
        <v>41067</v>
      </c>
      <c r="B5800">
        <v>1.2561</v>
      </c>
    </row>
    <row r="5801" spans="1:2" x14ac:dyDescent="0.3">
      <c r="A5801" s="3">
        <v>41068</v>
      </c>
      <c r="B5801">
        <v>1.2517</v>
      </c>
    </row>
    <row r="5802" spans="1:2" x14ac:dyDescent="0.3">
      <c r="A5802" s="3">
        <v>41071</v>
      </c>
      <c r="B5802">
        <v>1.2482</v>
      </c>
    </row>
    <row r="5803" spans="1:2" x14ac:dyDescent="0.3">
      <c r="A5803" s="3">
        <v>41072</v>
      </c>
      <c r="B5803">
        <v>1.2503</v>
      </c>
    </row>
    <row r="5804" spans="1:2" x14ac:dyDescent="0.3">
      <c r="A5804" s="3">
        <v>41073</v>
      </c>
      <c r="B5804">
        <v>1.2557</v>
      </c>
    </row>
    <row r="5805" spans="1:2" x14ac:dyDescent="0.3">
      <c r="A5805" s="3">
        <v>41074</v>
      </c>
      <c r="B5805">
        <v>1.2633000000000001</v>
      </c>
    </row>
    <row r="5806" spans="1:2" x14ac:dyDescent="0.3">
      <c r="A5806" s="3">
        <v>41075</v>
      </c>
      <c r="B5806">
        <v>1.2638</v>
      </c>
    </row>
    <row r="5807" spans="1:2" x14ac:dyDescent="0.3">
      <c r="A5807" s="3">
        <v>41078</v>
      </c>
      <c r="B5807">
        <v>1.2576000000000001</v>
      </c>
    </row>
    <row r="5808" spans="1:2" x14ac:dyDescent="0.3">
      <c r="A5808" s="3">
        <v>41079</v>
      </c>
      <c r="B5808">
        <v>1.2685</v>
      </c>
    </row>
    <row r="5809" spans="1:2" x14ac:dyDescent="0.3">
      <c r="A5809" s="3">
        <v>41080</v>
      </c>
      <c r="B5809">
        <v>1.2706999999999999</v>
      </c>
    </row>
    <row r="5810" spans="1:2" x14ac:dyDescent="0.3">
      <c r="A5810" s="3">
        <v>41081</v>
      </c>
      <c r="B5810">
        <v>1.254</v>
      </c>
    </row>
    <row r="5811" spans="1:2" x14ac:dyDescent="0.3">
      <c r="A5811" s="3">
        <v>41082</v>
      </c>
      <c r="B5811">
        <v>1.2570000000000001</v>
      </c>
    </row>
    <row r="5812" spans="1:2" x14ac:dyDescent="0.3">
      <c r="A5812" s="3">
        <v>41085</v>
      </c>
      <c r="B5812">
        <v>1.2504</v>
      </c>
    </row>
    <row r="5813" spans="1:2" x14ac:dyDescent="0.3">
      <c r="A5813" s="3">
        <v>41086</v>
      </c>
      <c r="B5813">
        <v>1.2490999999999999</v>
      </c>
    </row>
    <row r="5814" spans="1:2" x14ac:dyDescent="0.3">
      <c r="A5814" s="3">
        <v>41087</v>
      </c>
      <c r="B5814">
        <v>1.2467999999999999</v>
      </c>
    </row>
    <row r="5815" spans="1:2" x14ac:dyDescent="0.3">
      <c r="A5815" s="3">
        <v>41088</v>
      </c>
      <c r="B5815">
        <v>1.2444</v>
      </c>
    </row>
    <row r="5816" spans="1:2" x14ac:dyDescent="0.3">
      <c r="A5816" s="3">
        <v>41089</v>
      </c>
      <c r="B5816">
        <v>1.2666999999999999</v>
      </c>
    </row>
    <row r="5817" spans="1:2" x14ac:dyDescent="0.3">
      <c r="A5817" s="3">
        <v>41092</v>
      </c>
      <c r="B5817">
        <v>1.2576000000000001</v>
      </c>
    </row>
    <row r="5818" spans="1:2" x14ac:dyDescent="0.3">
      <c r="A5818" s="3">
        <v>41093</v>
      </c>
      <c r="B5818">
        <v>1.2607999999999999</v>
      </c>
    </row>
    <row r="5819" spans="1:2" x14ac:dyDescent="0.3">
      <c r="A5819" s="3">
        <v>41094</v>
      </c>
      <c r="B5819">
        <v>1.2526999999999999</v>
      </c>
    </row>
    <row r="5820" spans="1:2" x14ac:dyDescent="0.3">
      <c r="A5820" s="3">
        <v>41095</v>
      </c>
      <c r="B5820">
        <v>1.2392000000000001</v>
      </c>
    </row>
    <row r="5821" spans="1:2" x14ac:dyDescent="0.3">
      <c r="A5821" s="3">
        <v>41096</v>
      </c>
      <c r="B5821">
        <v>1.2291000000000001</v>
      </c>
    </row>
    <row r="5822" spans="1:2" x14ac:dyDescent="0.3">
      <c r="A5822" s="3">
        <v>41099</v>
      </c>
      <c r="B5822">
        <v>1.2313000000000001</v>
      </c>
    </row>
    <row r="5823" spans="1:2" x14ac:dyDescent="0.3">
      <c r="A5823" s="3">
        <v>41100</v>
      </c>
      <c r="B5823">
        <v>1.2250000000000001</v>
      </c>
    </row>
    <row r="5824" spans="1:2" x14ac:dyDescent="0.3">
      <c r="A5824" s="3">
        <v>41101</v>
      </c>
      <c r="B5824">
        <v>1.2239</v>
      </c>
    </row>
    <row r="5825" spans="1:2" x14ac:dyDescent="0.3">
      <c r="A5825" s="3">
        <v>41102</v>
      </c>
      <c r="B5825">
        <v>1.2202999999999999</v>
      </c>
    </row>
    <row r="5826" spans="1:2" x14ac:dyDescent="0.3">
      <c r="A5826" s="3">
        <v>41103</v>
      </c>
      <c r="B5826">
        <v>1.2248999999999999</v>
      </c>
    </row>
    <row r="5827" spans="1:2" x14ac:dyDescent="0.3">
      <c r="A5827" s="3">
        <v>41106</v>
      </c>
      <c r="B5827">
        <v>1.2273000000000001</v>
      </c>
    </row>
    <row r="5828" spans="1:2" x14ac:dyDescent="0.3">
      <c r="A5828" s="3">
        <v>41107</v>
      </c>
      <c r="B5828">
        <v>1.2294</v>
      </c>
    </row>
    <row r="5829" spans="1:2" x14ac:dyDescent="0.3">
      <c r="A5829" s="3">
        <v>41108</v>
      </c>
      <c r="B5829">
        <v>1.2283999999999999</v>
      </c>
    </row>
    <row r="5830" spans="1:2" x14ac:dyDescent="0.3">
      <c r="A5830" s="3">
        <v>41109</v>
      </c>
      <c r="B5830">
        <v>1.2281</v>
      </c>
    </row>
    <row r="5831" spans="1:2" x14ac:dyDescent="0.3">
      <c r="A5831" s="3">
        <v>41110</v>
      </c>
      <c r="B5831">
        <v>1.2157</v>
      </c>
    </row>
    <row r="5832" spans="1:2" x14ac:dyDescent="0.3">
      <c r="A5832" s="3">
        <v>41113</v>
      </c>
      <c r="B5832">
        <v>1.2117</v>
      </c>
    </row>
    <row r="5833" spans="1:2" x14ac:dyDescent="0.3">
      <c r="A5833" s="3">
        <v>41114</v>
      </c>
      <c r="B5833">
        <v>1.2060999999999999</v>
      </c>
    </row>
    <row r="5834" spans="1:2" x14ac:dyDescent="0.3">
      <c r="A5834" s="3">
        <v>41115</v>
      </c>
      <c r="B5834">
        <v>1.2158</v>
      </c>
    </row>
    <row r="5835" spans="1:2" x14ac:dyDescent="0.3">
      <c r="A5835" s="3">
        <v>41116</v>
      </c>
      <c r="B5835">
        <v>1.2282999999999999</v>
      </c>
    </row>
    <row r="5836" spans="1:2" x14ac:dyDescent="0.3">
      <c r="A5836" s="3">
        <v>41117</v>
      </c>
      <c r="B5836">
        <v>1.2322</v>
      </c>
    </row>
    <row r="5837" spans="1:2" x14ac:dyDescent="0.3">
      <c r="A5837" s="3">
        <v>41120</v>
      </c>
      <c r="B5837">
        <v>1.226</v>
      </c>
    </row>
    <row r="5838" spans="1:2" x14ac:dyDescent="0.3">
      <c r="A5838" s="3">
        <v>41121</v>
      </c>
      <c r="B5838">
        <v>1.2303999999999999</v>
      </c>
    </row>
    <row r="5839" spans="1:2" x14ac:dyDescent="0.3">
      <c r="A5839" s="3">
        <v>41122</v>
      </c>
      <c r="B5839">
        <v>1.2224999999999999</v>
      </c>
    </row>
    <row r="5840" spans="1:2" x14ac:dyDescent="0.3">
      <c r="A5840" s="3">
        <v>41123</v>
      </c>
      <c r="B5840">
        <v>1.218</v>
      </c>
    </row>
    <row r="5841" spans="1:2" x14ac:dyDescent="0.3">
      <c r="A5841" s="3">
        <v>41124</v>
      </c>
      <c r="B5841">
        <v>1.2386999999999999</v>
      </c>
    </row>
    <row r="5842" spans="1:2" x14ac:dyDescent="0.3">
      <c r="A5842" s="3">
        <v>41127</v>
      </c>
      <c r="B5842">
        <v>1.2401</v>
      </c>
    </row>
    <row r="5843" spans="1:2" x14ac:dyDescent="0.3">
      <c r="A5843" s="3">
        <v>41128</v>
      </c>
      <c r="B5843">
        <v>1.2399</v>
      </c>
    </row>
    <row r="5844" spans="1:2" x14ac:dyDescent="0.3">
      <c r="A5844" s="3">
        <v>41129</v>
      </c>
      <c r="B5844">
        <v>1.2364999999999999</v>
      </c>
    </row>
    <row r="5845" spans="1:2" x14ac:dyDescent="0.3">
      <c r="A5845" s="3">
        <v>41130</v>
      </c>
      <c r="B5845">
        <v>1.2305999999999999</v>
      </c>
    </row>
    <row r="5846" spans="1:2" x14ac:dyDescent="0.3">
      <c r="A5846" s="3">
        <v>41131</v>
      </c>
      <c r="B5846">
        <v>1.2288999999999999</v>
      </c>
    </row>
    <row r="5847" spans="1:2" x14ac:dyDescent="0.3">
      <c r="A5847" s="3">
        <v>41134</v>
      </c>
      <c r="B5847">
        <v>1.2332000000000001</v>
      </c>
    </row>
    <row r="5848" spans="1:2" x14ac:dyDescent="0.3">
      <c r="A5848" s="3">
        <v>41135</v>
      </c>
      <c r="B5848">
        <v>1.2322</v>
      </c>
    </row>
    <row r="5849" spans="1:2" x14ac:dyDescent="0.3">
      <c r="A5849" s="3">
        <v>41136</v>
      </c>
      <c r="B5849">
        <v>1.2290000000000001</v>
      </c>
    </row>
    <row r="5850" spans="1:2" x14ac:dyDescent="0.3">
      <c r="A5850" s="3">
        <v>41137</v>
      </c>
      <c r="B5850">
        <v>1.2356</v>
      </c>
    </row>
    <row r="5851" spans="1:2" x14ac:dyDescent="0.3">
      <c r="A5851" s="3">
        <v>41138</v>
      </c>
      <c r="B5851">
        <v>1.2334000000000001</v>
      </c>
    </row>
    <row r="5852" spans="1:2" x14ac:dyDescent="0.3">
      <c r="A5852" s="3">
        <v>41141</v>
      </c>
      <c r="B5852">
        <v>1.2345999999999999</v>
      </c>
    </row>
    <row r="5853" spans="1:2" x14ac:dyDescent="0.3">
      <c r="A5853" s="3">
        <v>41142</v>
      </c>
      <c r="B5853">
        <v>1.2473000000000001</v>
      </c>
    </row>
    <row r="5854" spans="1:2" x14ac:dyDescent="0.3">
      <c r="A5854" s="3">
        <v>41143</v>
      </c>
      <c r="B5854">
        <v>1.2528999999999999</v>
      </c>
    </row>
    <row r="5855" spans="1:2" x14ac:dyDescent="0.3">
      <c r="A5855" s="3">
        <v>41144</v>
      </c>
      <c r="B5855">
        <v>1.2564</v>
      </c>
    </row>
    <row r="5856" spans="1:2" x14ac:dyDescent="0.3">
      <c r="A5856" s="3">
        <v>41145</v>
      </c>
      <c r="B5856">
        <v>1.2511999999999999</v>
      </c>
    </row>
    <row r="5857" spans="1:2" x14ac:dyDescent="0.3">
      <c r="A5857" s="3">
        <v>41148</v>
      </c>
      <c r="B5857">
        <v>1.2499</v>
      </c>
    </row>
    <row r="5858" spans="1:2" x14ac:dyDescent="0.3">
      <c r="A5858" s="3">
        <v>41149</v>
      </c>
      <c r="B5858">
        <v>1.2565</v>
      </c>
    </row>
    <row r="5859" spans="1:2" x14ac:dyDescent="0.3">
      <c r="A5859" s="3">
        <v>41150</v>
      </c>
      <c r="B5859">
        <v>1.2530000000000001</v>
      </c>
    </row>
    <row r="5860" spans="1:2" x14ac:dyDescent="0.3">
      <c r="A5860" s="3">
        <v>41151</v>
      </c>
      <c r="B5860">
        <v>1.2505999999999999</v>
      </c>
    </row>
    <row r="5861" spans="1:2" x14ac:dyDescent="0.3">
      <c r="A5861" s="3">
        <v>41152</v>
      </c>
      <c r="B5861">
        <v>1.2579</v>
      </c>
    </row>
    <row r="5862" spans="1:2" x14ac:dyDescent="0.3">
      <c r="A5862" s="3">
        <v>41155</v>
      </c>
      <c r="B5862">
        <v>1.2593000000000001</v>
      </c>
    </row>
    <row r="5863" spans="1:2" x14ac:dyDescent="0.3">
      <c r="A5863" s="3">
        <v>41156</v>
      </c>
      <c r="B5863">
        <v>1.2565999999999999</v>
      </c>
    </row>
    <row r="5864" spans="1:2" x14ac:dyDescent="0.3">
      <c r="A5864" s="3">
        <v>41157</v>
      </c>
      <c r="B5864">
        <v>1.2601</v>
      </c>
    </row>
    <row r="5865" spans="1:2" x14ac:dyDescent="0.3">
      <c r="A5865" s="3">
        <v>41158</v>
      </c>
      <c r="B5865">
        <v>1.2631000000000001</v>
      </c>
    </row>
    <row r="5866" spans="1:2" x14ac:dyDescent="0.3">
      <c r="A5866" s="3">
        <v>41159</v>
      </c>
      <c r="B5866">
        <v>1.2816000000000001</v>
      </c>
    </row>
    <row r="5867" spans="1:2" x14ac:dyDescent="0.3">
      <c r="A5867" s="3">
        <v>41162</v>
      </c>
      <c r="B5867">
        <v>1.2758</v>
      </c>
    </row>
    <row r="5868" spans="1:2" x14ac:dyDescent="0.3">
      <c r="A5868" s="3">
        <v>41163</v>
      </c>
      <c r="B5868">
        <v>1.2854999999999999</v>
      </c>
    </row>
    <row r="5869" spans="1:2" x14ac:dyDescent="0.3">
      <c r="A5869" s="3">
        <v>41164</v>
      </c>
      <c r="B5869">
        <v>1.29</v>
      </c>
    </row>
    <row r="5870" spans="1:2" x14ac:dyDescent="0.3">
      <c r="A5870" s="3">
        <v>41165</v>
      </c>
      <c r="B5870">
        <v>1.2990999999999999</v>
      </c>
    </row>
    <row r="5871" spans="1:2" x14ac:dyDescent="0.3">
      <c r="A5871" s="3">
        <v>41166</v>
      </c>
      <c r="B5871">
        <v>1.3129999999999999</v>
      </c>
    </row>
    <row r="5872" spans="1:2" x14ac:dyDescent="0.3">
      <c r="A5872" s="3">
        <v>41169</v>
      </c>
      <c r="B5872">
        <v>1.3117000000000001</v>
      </c>
    </row>
    <row r="5873" spans="1:2" x14ac:dyDescent="0.3">
      <c r="A5873" s="3">
        <v>41170</v>
      </c>
      <c r="B5873">
        <v>1.3048</v>
      </c>
    </row>
    <row r="5874" spans="1:2" x14ac:dyDescent="0.3">
      <c r="A5874" s="3">
        <v>41171</v>
      </c>
      <c r="B5874">
        <v>1.3048999999999999</v>
      </c>
    </row>
    <row r="5875" spans="1:2" x14ac:dyDescent="0.3">
      <c r="A5875" s="3">
        <v>41172</v>
      </c>
      <c r="B5875">
        <v>1.2968</v>
      </c>
    </row>
    <row r="5876" spans="1:2" x14ac:dyDescent="0.3">
      <c r="A5876" s="3">
        <v>41173</v>
      </c>
      <c r="B5876">
        <v>1.298</v>
      </c>
    </row>
    <row r="5877" spans="1:2" x14ac:dyDescent="0.3">
      <c r="A5877" s="3">
        <v>41176</v>
      </c>
      <c r="B5877">
        <v>1.2930999999999999</v>
      </c>
    </row>
    <row r="5878" spans="1:2" x14ac:dyDescent="0.3">
      <c r="A5878" s="3">
        <v>41177</v>
      </c>
      <c r="B5878">
        <v>1.2899</v>
      </c>
    </row>
    <row r="5879" spans="1:2" x14ac:dyDescent="0.3">
      <c r="A5879" s="3">
        <v>41178</v>
      </c>
      <c r="B5879">
        <v>1.2873000000000001</v>
      </c>
    </row>
    <row r="5880" spans="1:2" x14ac:dyDescent="0.3">
      <c r="A5880" s="3">
        <v>41179</v>
      </c>
      <c r="B5880">
        <v>1.2913000000000001</v>
      </c>
    </row>
    <row r="5881" spans="1:2" x14ac:dyDescent="0.3">
      <c r="A5881" s="3">
        <v>41180</v>
      </c>
      <c r="B5881">
        <v>1.286</v>
      </c>
    </row>
    <row r="5882" spans="1:2" x14ac:dyDescent="0.3">
      <c r="A5882" s="3">
        <v>41183</v>
      </c>
      <c r="B5882">
        <v>1.2887999999999999</v>
      </c>
    </row>
    <row r="5883" spans="1:2" x14ac:dyDescent="0.3">
      <c r="A5883" s="3">
        <v>41184</v>
      </c>
      <c r="B5883">
        <v>1.292</v>
      </c>
    </row>
    <row r="5884" spans="1:2" x14ac:dyDescent="0.3">
      <c r="A5884" s="3">
        <v>41185</v>
      </c>
      <c r="B5884">
        <v>1.2905</v>
      </c>
    </row>
    <row r="5885" spans="1:2" x14ac:dyDescent="0.3">
      <c r="A5885" s="3">
        <v>41186</v>
      </c>
      <c r="B5885">
        <v>1.3018000000000001</v>
      </c>
    </row>
    <row r="5886" spans="1:2" x14ac:dyDescent="0.3">
      <c r="A5886" s="3">
        <v>41187</v>
      </c>
      <c r="B5886">
        <v>1.3045</v>
      </c>
    </row>
    <row r="5887" spans="1:2" x14ac:dyDescent="0.3">
      <c r="A5887" s="3">
        <v>41190</v>
      </c>
      <c r="B5887">
        <v>1.2968</v>
      </c>
    </row>
    <row r="5888" spans="1:2" x14ac:dyDescent="0.3">
      <c r="A5888" s="3">
        <v>41191</v>
      </c>
      <c r="B5888">
        <v>1.2885</v>
      </c>
    </row>
    <row r="5889" spans="1:2" x14ac:dyDescent="0.3">
      <c r="A5889" s="3">
        <v>41192</v>
      </c>
      <c r="B5889">
        <v>1.2875000000000001</v>
      </c>
    </row>
    <row r="5890" spans="1:2" x14ac:dyDescent="0.3">
      <c r="A5890" s="3">
        <v>41193</v>
      </c>
      <c r="B5890">
        <v>1.2927999999999999</v>
      </c>
    </row>
    <row r="5891" spans="1:2" x14ac:dyDescent="0.3">
      <c r="A5891" s="3">
        <v>41194</v>
      </c>
      <c r="B5891">
        <v>1.2950999999999999</v>
      </c>
    </row>
    <row r="5892" spans="1:2" x14ac:dyDescent="0.3">
      <c r="A5892" s="3">
        <v>41197</v>
      </c>
      <c r="B5892">
        <v>1.2948999999999999</v>
      </c>
    </row>
    <row r="5893" spans="1:2" x14ac:dyDescent="0.3">
      <c r="A5893" s="3">
        <v>41198</v>
      </c>
      <c r="B5893">
        <v>1.3054000000000001</v>
      </c>
    </row>
    <row r="5894" spans="1:2" x14ac:dyDescent="0.3">
      <c r="A5894" s="3">
        <v>41199</v>
      </c>
      <c r="B5894">
        <v>1.3119000000000001</v>
      </c>
    </row>
    <row r="5895" spans="1:2" x14ac:dyDescent="0.3">
      <c r="A5895" s="3">
        <v>41200</v>
      </c>
      <c r="B5895">
        <v>1.3067</v>
      </c>
    </row>
    <row r="5896" spans="1:2" x14ac:dyDescent="0.3">
      <c r="A5896" s="3">
        <v>41201</v>
      </c>
      <c r="B5896">
        <v>1.3024</v>
      </c>
    </row>
    <row r="5897" spans="1:2" x14ac:dyDescent="0.3">
      <c r="A5897" s="3">
        <v>41204</v>
      </c>
      <c r="B5897">
        <v>1.306</v>
      </c>
    </row>
    <row r="5898" spans="1:2" x14ac:dyDescent="0.3">
      <c r="A5898" s="3">
        <v>41205</v>
      </c>
      <c r="B5898">
        <v>1.2987</v>
      </c>
    </row>
    <row r="5899" spans="1:2" x14ac:dyDescent="0.3">
      <c r="A5899" s="3">
        <v>41206</v>
      </c>
      <c r="B5899">
        <v>1.2974000000000001</v>
      </c>
    </row>
    <row r="5900" spans="1:2" x14ac:dyDescent="0.3">
      <c r="A5900" s="3">
        <v>41207</v>
      </c>
      <c r="B5900">
        <v>1.2934000000000001</v>
      </c>
    </row>
    <row r="5901" spans="1:2" x14ac:dyDescent="0.3">
      <c r="A5901" s="3">
        <v>41208</v>
      </c>
      <c r="B5901">
        <v>1.2938000000000001</v>
      </c>
    </row>
    <row r="5902" spans="1:2" x14ac:dyDescent="0.3">
      <c r="A5902" s="3">
        <v>41211</v>
      </c>
      <c r="B5902">
        <v>1.2904</v>
      </c>
    </row>
    <row r="5903" spans="1:2" x14ac:dyDescent="0.3">
      <c r="A5903" s="3">
        <v>41212</v>
      </c>
      <c r="B5903">
        <v>1.2959000000000001</v>
      </c>
    </row>
    <row r="5904" spans="1:2" x14ac:dyDescent="0.3">
      <c r="A5904" s="3">
        <v>41213</v>
      </c>
      <c r="B5904">
        <v>1.296</v>
      </c>
    </row>
    <row r="5905" spans="1:2" x14ac:dyDescent="0.3">
      <c r="A5905" s="3">
        <v>41214</v>
      </c>
      <c r="B5905">
        <v>1.2943</v>
      </c>
    </row>
    <row r="5906" spans="1:2" x14ac:dyDescent="0.3">
      <c r="A5906" s="3">
        <v>41215</v>
      </c>
      <c r="B5906">
        <v>1.2835000000000001</v>
      </c>
    </row>
    <row r="5907" spans="1:2" x14ac:dyDescent="0.3">
      <c r="A5907" s="3">
        <v>41218</v>
      </c>
      <c r="B5907">
        <v>1.2796000000000001</v>
      </c>
    </row>
    <row r="5908" spans="1:2" x14ac:dyDescent="0.3">
      <c r="A5908" s="3">
        <v>41219</v>
      </c>
      <c r="B5908">
        <v>1.2814000000000001</v>
      </c>
    </row>
    <row r="5909" spans="1:2" x14ac:dyDescent="0.3">
      <c r="A5909" s="3">
        <v>41220</v>
      </c>
      <c r="B5909">
        <v>1.2770999999999999</v>
      </c>
    </row>
    <row r="5910" spans="1:2" x14ac:dyDescent="0.3">
      <c r="A5910" s="3">
        <v>41221</v>
      </c>
      <c r="B5910">
        <v>1.2746999999999999</v>
      </c>
    </row>
    <row r="5911" spans="1:2" x14ac:dyDescent="0.3">
      <c r="A5911" s="3">
        <v>41222</v>
      </c>
      <c r="B5911">
        <v>1.2713999999999999</v>
      </c>
    </row>
    <row r="5912" spans="1:2" x14ac:dyDescent="0.3">
      <c r="A5912" s="3">
        <v>41225</v>
      </c>
      <c r="B5912">
        <v>1.2709999999999999</v>
      </c>
    </row>
    <row r="5913" spans="1:2" x14ac:dyDescent="0.3">
      <c r="A5913" s="3">
        <v>41226</v>
      </c>
      <c r="B5913">
        <v>1.2704</v>
      </c>
    </row>
    <row r="5914" spans="1:2" x14ac:dyDescent="0.3">
      <c r="A5914" s="3">
        <v>41227</v>
      </c>
      <c r="B5914">
        <v>1.2736000000000001</v>
      </c>
    </row>
    <row r="5915" spans="1:2" x14ac:dyDescent="0.3">
      <c r="A5915" s="3">
        <v>41228</v>
      </c>
      <c r="B5915">
        <v>1.2781</v>
      </c>
    </row>
    <row r="5916" spans="1:2" x14ac:dyDescent="0.3">
      <c r="A5916" s="3">
        <v>41229</v>
      </c>
      <c r="B5916">
        <v>1.2743</v>
      </c>
    </row>
    <row r="5917" spans="1:2" x14ac:dyDescent="0.3">
      <c r="A5917" s="3">
        <v>41232</v>
      </c>
      <c r="B5917">
        <v>1.2814000000000001</v>
      </c>
    </row>
    <row r="5918" spans="1:2" x14ac:dyDescent="0.3">
      <c r="A5918" s="3">
        <v>41233</v>
      </c>
      <c r="B5918">
        <v>1.2817000000000001</v>
      </c>
    </row>
    <row r="5919" spans="1:2" x14ac:dyDescent="0.3">
      <c r="A5919" s="3">
        <v>41234</v>
      </c>
      <c r="B5919">
        <v>1.2828999999999999</v>
      </c>
    </row>
    <row r="5920" spans="1:2" x14ac:dyDescent="0.3">
      <c r="A5920" s="3">
        <v>41235</v>
      </c>
      <c r="B5920">
        <v>1.2884</v>
      </c>
    </row>
    <row r="5921" spans="1:2" x14ac:dyDescent="0.3">
      <c r="A5921" s="3">
        <v>41236</v>
      </c>
      <c r="B5921">
        <v>1.2976000000000001</v>
      </c>
    </row>
    <row r="5922" spans="1:2" x14ac:dyDescent="0.3">
      <c r="A5922" s="3">
        <v>41239</v>
      </c>
      <c r="B5922">
        <v>1.2972000000000001</v>
      </c>
    </row>
    <row r="5923" spans="1:2" x14ac:dyDescent="0.3">
      <c r="A5923" s="3">
        <v>41240</v>
      </c>
      <c r="B5923">
        <v>1.2943</v>
      </c>
    </row>
    <row r="5924" spans="1:2" x14ac:dyDescent="0.3">
      <c r="A5924" s="3">
        <v>41241</v>
      </c>
      <c r="B5924">
        <v>1.2953000000000001</v>
      </c>
    </row>
    <row r="5925" spans="1:2" x14ac:dyDescent="0.3">
      <c r="A5925" s="3">
        <v>41242</v>
      </c>
      <c r="B5925">
        <v>1.2979000000000001</v>
      </c>
    </row>
    <row r="5926" spans="1:2" x14ac:dyDescent="0.3">
      <c r="A5926" s="3">
        <v>41243</v>
      </c>
      <c r="B5926">
        <v>1.2986</v>
      </c>
    </row>
    <row r="5927" spans="1:2" x14ac:dyDescent="0.3">
      <c r="A5927" s="3">
        <v>41246</v>
      </c>
      <c r="B5927">
        <v>1.3054000000000001</v>
      </c>
    </row>
    <row r="5928" spans="1:2" x14ac:dyDescent="0.3">
      <c r="A5928" s="3">
        <v>41247</v>
      </c>
      <c r="B5928">
        <v>1.3094000000000001</v>
      </c>
    </row>
    <row r="5929" spans="1:2" x14ac:dyDescent="0.3">
      <c r="A5929" s="3">
        <v>41248</v>
      </c>
      <c r="B5929">
        <v>1.3068</v>
      </c>
    </row>
    <row r="5930" spans="1:2" x14ac:dyDescent="0.3">
      <c r="A5930" s="3">
        <v>41249</v>
      </c>
      <c r="B5930">
        <v>1.2969999999999999</v>
      </c>
    </row>
    <row r="5931" spans="1:2" x14ac:dyDescent="0.3">
      <c r="A5931" s="3">
        <v>41250</v>
      </c>
      <c r="B5931">
        <v>1.2927</v>
      </c>
    </row>
    <row r="5932" spans="1:2" x14ac:dyDescent="0.3">
      <c r="A5932" s="3">
        <v>41253</v>
      </c>
      <c r="B5932">
        <v>1.2941</v>
      </c>
    </row>
    <row r="5933" spans="1:2" x14ac:dyDescent="0.3">
      <c r="A5933" s="3">
        <v>41254</v>
      </c>
      <c r="B5933">
        <v>1.3005</v>
      </c>
    </row>
    <row r="5934" spans="1:2" x14ac:dyDescent="0.3">
      <c r="A5934" s="3">
        <v>41255</v>
      </c>
      <c r="B5934">
        <v>1.3073999999999999</v>
      </c>
    </row>
    <row r="5935" spans="1:2" x14ac:dyDescent="0.3">
      <c r="A5935" s="3">
        <v>41256</v>
      </c>
      <c r="B5935">
        <v>1.3077000000000001</v>
      </c>
    </row>
    <row r="5936" spans="1:2" x14ac:dyDescent="0.3">
      <c r="A5936" s="3">
        <v>41257</v>
      </c>
      <c r="B5936">
        <v>1.3163</v>
      </c>
    </row>
    <row r="5937" spans="1:2" x14ac:dyDescent="0.3">
      <c r="A5937" s="3">
        <v>41260</v>
      </c>
      <c r="B5937">
        <v>1.3164</v>
      </c>
    </row>
    <row r="5938" spans="1:2" x14ac:dyDescent="0.3">
      <c r="A5938" s="3">
        <v>41261</v>
      </c>
      <c r="B5938">
        <v>1.3229</v>
      </c>
    </row>
    <row r="5939" spans="1:2" x14ac:dyDescent="0.3">
      <c r="A5939" s="3">
        <v>41262</v>
      </c>
      <c r="B5939">
        <v>1.3227</v>
      </c>
    </row>
    <row r="5940" spans="1:2" x14ac:dyDescent="0.3">
      <c r="A5940" s="3">
        <v>41263</v>
      </c>
      <c r="B5940">
        <v>1.3244</v>
      </c>
    </row>
    <row r="5941" spans="1:2" x14ac:dyDescent="0.3">
      <c r="A5941" s="3">
        <v>41264</v>
      </c>
      <c r="B5941">
        <v>1.3188</v>
      </c>
    </row>
    <row r="5942" spans="1:2" x14ac:dyDescent="0.3">
      <c r="A5942" s="3">
        <v>41267</v>
      </c>
      <c r="B5942">
        <v>1.3185</v>
      </c>
    </row>
    <row r="5943" spans="1:2" x14ac:dyDescent="0.3">
      <c r="A5943" s="3">
        <v>41268</v>
      </c>
      <c r="B5943">
        <v>1.3183</v>
      </c>
    </row>
    <row r="5944" spans="1:2" x14ac:dyDescent="0.3">
      <c r="A5944" s="3">
        <v>41269</v>
      </c>
      <c r="B5944">
        <v>1.3224</v>
      </c>
    </row>
    <row r="5945" spans="1:2" x14ac:dyDescent="0.3">
      <c r="A5945" s="3">
        <v>41270</v>
      </c>
      <c r="B5945">
        <v>1.3235999999999999</v>
      </c>
    </row>
    <row r="5946" spans="1:2" x14ac:dyDescent="0.3">
      <c r="A5946" s="3">
        <v>41271</v>
      </c>
      <c r="B5946">
        <v>1.3216000000000001</v>
      </c>
    </row>
    <row r="5947" spans="1:2" x14ac:dyDescent="0.3">
      <c r="A5947" s="3">
        <v>41274</v>
      </c>
      <c r="B5947">
        <v>1.3192999999999999</v>
      </c>
    </row>
    <row r="5948" spans="1:2" x14ac:dyDescent="0.3">
      <c r="A5948" s="3">
        <v>41275</v>
      </c>
      <c r="B5948">
        <v>1.3204</v>
      </c>
    </row>
    <row r="5949" spans="1:2" x14ac:dyDescent="0.3">
      <c r="A5949" s="3">
        <v>41276</v>
      </c>
      <c r="B5949">
        <v>1.3186</v>
      </c>
    </row>
    <row r="5950" spans="1:2" x14ac:dyDescent="0.3">
      <c r="A5950" s="3">
        <v>41277</v>
      </c>
      <c r="B5950">
        <v>1.3048999999999999</v>
      </c>
    </row>
    <row r="5951" spans="1:2" x14ac:dyDescent="0.3">
      <c r="A5951" s="3">
        <v>41278</v>
      </c>
      <c r="B5951">
        <v>1.3069</v>
      </c>
    </row>
    <row r="5952" spans="1:2" x14ac:dyDescent="0.3">
      <c r="A5952" s="3">
        <v>41281</v>
      </c>
      <c r="B5952">
        <v>1.3117000000000001</v>
      </c>
    </row>
    <row r="5953" spans="1:2" x14ac:dyDescent="0.3">
      <c r="A5953" s="3">
        <v>41282</v>
      </c>
      <c r="B5953">
        <v>1.3081</v>
      </c>
    </row>
    <row r="5954" spans="1:2" x14ac:dyDescent="0.3">
      <c r="A5954" s="3">
        <v>41283</v>
      </c>
      <c r="B5954">
        <v>1.3064</v>
      </c>
    </row>
    <row r="5955" spans="1:2" x14ac:dyDescent="0.3">
      <c r="A5955" s="3">
        <v>41284</v>
      </c>
      <c r="B5955">
        <v>1.3271999999999999</v>
      </c>
    </row>
    <row r="5956" spans="1:2" x14ac:dyDescent="0.3">
      <c r="A5956" s="3">
        <v>41285</v>
      </c>
      <c r="B5956">
        <v>1.3343</v>
      </c>
    </row>
    <row r="5957" spans="1:2" x14ac:dyDescent="0.3">
      <c r="A5957" s="3">
        <v>41288</v>
      </c>
      <c r="B5957">
        <v>1.3382000000000001</v>
      </c>
    </row>
    <row r="5958" spans="1:2" x14ac:dyDescent="0.3">
      <c r="A5958" s="3">
        <v>41289</v>
      </c>
      <c r="B5958">
        <v>1.3306</v>
      </c>
    </row>
    <row r="5959" spans="1:2" x14ac:dyDescent="0.3">
      <c r="A5959" s="3">
        <v>41290</v>
      </c>
      <c r="B5959">
        <v>1.3289</v>
      </c>
    </row>
    <row r="5960" spans="1:2" x14ac:dyDescent="0.3">
      <c r="A5960" s="3">
        <v>41291</v>
      </c>
      <c r="B5960">
        <v>1.3376000000000001</v>
      </c>
    </row>
    <row r="5961" spans="1:2" x14ac:dyDescent="0.3">
      <c r="A5961" s="3">
        <v>41292</v>
      </c>
      <c r="B5961">
        <v>1.3321000000000001</v>
      </c>
    </row>
    <row r="5962" spans="1:2" x14ac:dyDescent="0.3">
      <c r="A5962" s="3">
        <v>41295</v>
      </c>
      <c r="B5962">
        <v>1.3312999999999999</v>
      </c>
    </row>
    <row r="5963" spans="1:2" x14ac:dyDescent="0.3">
      <c r="A5963" s="3">
        <v>41296</v>
      </c>
      <c r="B5963">
        <v>1.3322000000000001</v>
      </c>
    </row>
    <row r="5964" spans="1:2" x14ac:dyDescent="0.3">
      <c r="A5964" s="3">
        <v>41297</v>
      </c>
      <c r="B5964">
        <v>1.3317999999999999</v>
      </c>
    </row>
    <row r="5965" spans="1:2" x14ac:dyDescent="0.3">
      <c r="A5965" s="3">
        <v>41298</v>
      </c>
      <c r="B5965">
        <v>1.3376999999999999</v>
      </c>
    </row>
    <row r="5966" spans="1:2" x14ac:dyDescent="0.3">
      <c r="A5966" s="3">
        <v>41299</v>
      </c>
      <c r="B5966">
        <v>1.3464</v>
      </c>
    </row>
    <row r="5967" spans="1:2" x14ac:dyDescent="0.3">
      <c r="A5967" s="3">
        <v>41302</v>
      </c>
      <c r="B5967">
        <v>1.3456000000000001</v>
      </c>
    </row>
    <row r="5968" spans="1:2" x14ac:dyDescent="0.3">
      <c r="A5968" s="3">
        <v>41303</v>
      </c>
      <c r="B5968">
        <v>1.3492</v>
      </c>
    </row>
    <row r="5969" spans="1:2" x14ac:dyDescent="0.3">
      <c r="A5969" s="3">
        <v>41304</v>
      </c>
      <c r="B5969">
        <v>1.3567</v>
      </c>
    </row>
    <row r="5970" spans="1:2" x14ac:dyDescent="0.3">
      <c r="A5970" s="3">
        <v>41305</v>
      </c>
      <c r="B5970">
        <v>1.3578999999999999</v>
      </c>
    </row>
    <row r="5971" spans="1:2" x14ac:dyDescent="0.3">
      <c r="A5971" s="3">
        <v>41306</v>
      </c>
      <c r="B5971">
        <v>1.3639999999999999</v>
      </c>
    </row>
    <row r="5972" spans="1:2" x14ac:dyDescent="0.3">
      <c r="A5972" s="3">
        <v>41309</v>
      </c>
      <c r="B5972">
        <v>1.3513999999999999</v>
      </c>
    </row>
    <row r="5973" spans="1:2" x14ac:dyDescent="0.3">
      <c r="A5973" s="3">
        <v>41310</v>
      </c>
      <c r="B5973">
        <v>1.3583000000000001</v>
      </c>
    </row>
    <row r="5974" spans="1:2" x14ac:dyDescent="0.3">
      <c r="A5974" s="3">
        <v>41311</v>
      </c>
      <c r="B5974">
        <v>1.3523000000000001</v>
      </c>
    </row>
    <row r="5975" spans="1:2" x14ac:dyDescent="0.3">
      <c r="A5975" s="3">
        <v>41312</v>
      </c>
      <c r="B5975">
        <v>1.3397999999999999</v>
      </c>
    </row>
    <row r="5976" spans="1:2" x14ac:dyDescent="0.3">
      <c r="A5976" s="3">
        <v>41313</v>
      </c>
      <c r="B5976">
        <v>1.3365</v>
      </c>
    </row>
    <row r="5977" spans="1:2" x14ac:dyDescent="0.3">
      <c r="A5977" s="3">
        <v>41316</v>
      </c>
      <c r="B5977">
        <v>1.3406</v>
      </c>
    </row>
    <row r="5978" spans="1:2" x14ac:dyDescent="0.3">
      <c r="A5978" s="3">
        <v>41317</v>
      </c>
      <c r="B5978">
        <v>1.3453999999999999</v>
      </c>
    </row>
    <row r="5979" spans="1:2" x14ac:dyDescent="0.3">
      <c r="A5979" s="3">
        <v>41318</v>
      </c>
      <c r="B5979">
        <v>1.3452</v>
      </c>
    </row>
    <row r="5980" spans="1:2" x14ac:dyDescent="0.3">
      <c r="A5980" s="3">
        <v>41319</v>
      </c>
      <c r="B5980">
        <v>1.3363</v>
      </c>
    </row>
    <row r="5981" spans="1:2" x14ac:dyDescent="0.3">
      <c r="A5981" s="3">
        <v>41320</v>
      </c>
      <c r="B5981">
        <v>1.3360000000000001</v>
      </c>
    </row>
    <row r="5982" spans="1:2" x14ac:dyDescent="0.3">
      <c r="A5982" s="3">
        <v>41323</v>
      </c>
      <c r="B5982">
        <v>1.3351</v>
      </c>
    </row>
    <row r="5983" spans="1:2" x14ac:dyDescent="0.3">
      <c r="A5983" s="3">
        <v>41324</v>
      </c>
      <c r="B5983">
        <v>1.3388</v>
      </c>
    </row>
    <row r="5984" spans="1:2" x14ac:dyDescent="0.3">
      <c r="A5984" s="3">
        <v>41325</v>
      </c>
      <c r="B5984">
        <v>1.3283</v>
      </c>
    </row>
    <row r="5985" spans="1:2" x14ac:dyDescent="0.3">
      <c r="A5985" s="3">
        <v>41326</v>
      </c>
      <c r="B5985">
        <v>1.319</v>
      </c>
    </row>
    <row r="5986" spans="1:2" x14ac:dyDescent="0.3">
      <c r="A5986" s="3">
        <v>41327</v>
      </c>
      <c r="B5986">
        <v>1.3193999999999999</v>
      </c>
    </row>
    <row r="5987" spans="1:2" x14ac:dyDescent="0.3">
      <c r="A5987" s="3">
        <v>41330</v>
      </c>
      <c r="B5987">
        <v>1.3063</v>
      </c>
    </row>
    <row r="5988" spans="1:2" x14ac:dyDescent="0.3">
      <c r="A5988" s="3">
        <v>41331</v>
      </c>
      <c r="B5988">
        <v>1.3061</v>
      </c>
    </row>
    <row r="5989" spans="1:2" x14ac:dyDescent="0.3">
      <c r="A5989" s="3">
        <v>41332</v>
      </c>
      <c r="B5989">
        <v>1.3139000000000001</v>
      </c>
    </row>
    <row r="5990" spans="1:2" x14ac:dyDescent="0.3">
      <c r="A5990" s="3">
        <v>41333</v>
      </c>
      <c r="B5990">
        <v>1.3057000000000001</v>
      </c>
    </row>
    <row r="5991" spans="1:2" x14ac:dyDescent="0.3">
      <c r="A5991" s="3">
        <v>41334</v>
      </c>
      <c r="B5991">
        <v>1.3022</v>
      </c>
    </row>
    <row r="5992" spans="1:2" x14ac:dyDescent="0.3">
      <c r="A5992" s="3">
        <v>41337</v>
      </c>
      <c r="B5992">
        <v>1.3026</v>
      </c>
    </row>
    <row r="5993" spans="1:2" x14ac:dyDescent="0.3">
      <c r="A5993" s="3">
        <v>41338</v>
      </c>
      <c r="B5993">
        <v>1.3052000000000001</v>
      </c>
    </row>
    <row r="5994" spans="1:2" x14ac:dyDescent="0.3">
      <c r="A5994" s="3">
        <v>41339</v>
      </c>
      <c r="B5994">
        <v>1.2967</v>
      </c>
    </row>
    <row r="5995" spans="1:2" x14ac:dyDescent="0.3">
      <c r="A5995" s="3">
        <v>41340</v>
      </c>
      <c r="B5995">
        <v>1.3107</v>
      </c>
    </row>
    <row r="5996" spans="1:2" x14ac:dyDescent="0.3">
      <c r="A5996" s="3">
        <v>41341</v>
      </c>
      <c r="B5996">
        <v>1.3005</v>
      </c>
    </row>
    <row r="5997" spans="1:2" x14ac:dyDescent="0.3">
      <c r="A5997" s="3">
        <v>41344</v>
      </c>
      <c r="B5997">
        <v>1.3046</v>
      </c>
    </row>
    <row r="5998" spans="1:2" x14ac:dyDescent="0.3">
      <c r="A5998" s="3">
        <v>41345</v>
      </c>
      <c r="B5998">
        <v>1.3033999999999999</v>
      </c>
    </row>
    <row r="5999" spans="1:2" x14ac:dyDescent="0.3">
      <c r="A5999" s="3">
        <v>41346</v>
      </c>
      <c r="B5999">
        <v>1.2961</v>
      </c>
    </row>
    <row r="6000" spans="1:2" x14ac:dyDescent="0.3">
      <c r="A6000" s="3">
        <v>41347</v>
      </c>
      <c r="B6000">
        <v>1.3005</v>
      </c>
    </row>
    <row r="6001" spans="1:2" x14ac:dyDescent="0.3">
      <c r="A6001" s="3">
        <v>41348</v>
      </c>
      <c r="B6001">
        <v>1.3075999999999999</v>
      </c>
    </row>
    <row r="6002" spans="1:2" x14ac:dyDescent="0.3">
      <c r="A6002" s="3">
        <v>41351</v>
      </c>
      <c r="B6002">
        <v>1.2957000000000001</v>
      </c>
    </row>
    <row r="6003" spans="1:2" x14ac:dyDescent="0.3">
      <c r="A6003" s="3">
        <v>41352</v>
      </c>
      <c r="B6003">
        <v>1.2882</v>
      </c>
    </row>
    <row r="6004" spans="1:2" x14ac:dyDescent="0.3">
      <c r="A6004" s="3">
        <v>41353</v>
      </c>
      <c r="B6004">
        <v>1.2932999999999999</v>
      </c>
    </row>
    <row r="6005" spans="1:2" x14ac:dyDescent="0.3">
      <c r="A6005" s="3">
        <v>41354</v>
      </c>
      <c r="B6005">
        <v>1.2899</v>
      </c>
    </row>
    <row r="6006" spans="1:2" x14ac:dyDescent="0.3">
      <c r="A6006" s="3">
        <v>41355</v>
      </c>
      <c r="B6006">
        <v>1.2988999999999999</v>
      </c>
    </row>
    <row r="6007" spans="1:2" x14ac:dyDescent="0.3">
      <c r="A6007" s="3">
        <v>41358</v>
      </c>
      <c r="B6007">
        <v>1.2852999999999999</v>
      </c>
    </row>
    <row r="6008" spans="1:2" x14ac:dyDescent="0.3">
      <c r="A6008" s="3">
        <v>41359</v>
      </c>
      <c r="B6008">
        <v>1.2861</v>
      </c>
    </row>
    <row r="6009" spans="1:2" x14ac:dyDescent="0.3">
      <c r="A6009" s="3">
        <v>41360</v>
      </c>
      <c r="B6009">
        <v>1.278</v>
      </c>
    </row>
    <row r="6010" spans="1:2" x14ac:dyDescent="0.3">
      <c r="A6010" s="3">
        <v>41361</v>
      </c>
      <c r="B6010">
        <v>1.2816000000000001</v>
      </c>
    </row>
    <row r="6011" spans="1:2" x14ac:dyDescent="0.3">
      <c r="A6011" s="3">
        <v>41362</v>
      </c>
      <c r="B6011">
        <v>1.2819</v>
      </c>
    </row>
    <row r="6012" spans="1:2" x14ac:dyDescent="0.3">
      <c r="A6012" s="3">
        <v>41365</v>
      </c>
      <c r="B6012">
        <v>1.2848999999999999</v>
      </c>
    </row>
    <row r="6013" spans="1:2" x14ac:dyDescent="0.3">
      <c r="A6013" s="3">
        <v>41366</v>
      </c>
      <c r="B6013">
        <v>1.282</v>
      </c>
    </row>
    <row r="6014" spans="1:2" x14ac:dyDescent="0.3">
      <c r="A6014" s="3">
        <v>41367</v>
      </c>
      <c r="B6014">
        <v>1.2849999999999999</v>
      </c>
    </row>
    <row r="6015" spans="1:2" x14ac:dyDescent="0.3">
      <c r="A6015" s="3">
        <v>41368</v>
      </c>
      <c r="B6015">
        <v>1.2936000000000001</v>
      </c>
    </row>
    <row r="6016" spans="1:2" x14ac:dyDescent="0.3">
      <c r="A6016" s="3">
        <v>41369</v>
      </c>
      <c r="B6016">
        <v>1.2990999999999999</v>
      </c>
    </row>
    <row r="6017" spans="1:2" x14ac:dyDescent="0.3">
      <c r="A6017" s="3">
        <v>41372</v>
      </c>
      <c r="B6017">
        <v>1.3008999999999999</v>
      </c>
    </row>
    <row r="6018" spans="1:2" x14ac:dyDescent="0.3">
      <c r="A6018" s="3">
        <v>41373</v>
      </c>
      <c r="B6018">
        <v>1.3083</v>
      </c>
    </row>
    <row r="6019" spans="1:2" x14ac:dyDescent="0.3">
      <c r="A6019" s="3">
        <v>41374</v>
      </c>
      <c r="B6019">
        <v>1.3069999999999999</v>
      </c>
    </row>
    <row r="6020" spans="1:2" x14ac:dyDescent="0.3">
      <c r="A6020" s="3">
        <v>41375</v>
      </c>
      <c r="B6020">
        <v>1.3099000000000001</v>
      </c>
    </row>
    <row r="6021" spans="1:2" x14ac:dyDescent="0.3">
      <c r="A6021" s="3">
        <v>41376</v>
      </c>
      <c r="B6021">
        <v>1.3113000000000001</v>
      </c>
    </row>
    <row r="6022" spans="1:2" x14ac:dyDescent="0.3">
      <c r="A6022" s="3">
        <v>41379</v>
      </c>
      <c r="B6022">
        <v>1.3035999999999999</v>
      </c>
    </row>
    <row r="6023" spans="1:2" x14ac:dyDescent="0.3">
      <c r="A6023" s="3">
        <v>41380</v>
      </c>
      <c r="B6023">
        <v>1.3176999999999999</v>
      </c>
    </row>
    <row r="6024" spans="1:2" x14ac:dyDescent="0.3">
      <c r="A6024" s="3">
        <v>41381</v>
      </c>
      <c r="B6024">
        <v>1.3031999999999999</v>
      </c>
    </row>
    <row r="6025" spans="1:2" x14ac:dyDescent="0.3">
      <c r="A6025" s="3">
        <v>41382</v>
      </c>
      <c r="B6025">
        <v>1.3050999999999999</v>
      </c>
    </row>
    <row r="6026" spans="1:2" x14ac:dyDescent="0.3">
      <c r="A6026" s="3">
        <v>41383</v>
      </c>
      <c r="B6026">
        <v>1.3052000000000001</v>
      </c>
    </row>
    <row r="6027" spans="1:2" x14ac:dyDescent="0.3">
      <c r="A6027" s="3">
        <v>41386</v>
      </c>
      <c r="B6027">
        <v>1.3066</v>
      </c>
    </row>
    <row r="6028" spans="1:2" x14ac:dyDescent="0.3">
      <c r="A6028" s="3">
        <v>41387</v>
      </c>
      <c r="B6028">
        <v>1.2995999999999999</v>
      </c>
    </row>
    <row r="6029" spans="1:2" x14ac:dyDescent="0.3">
      <c r="A6029" s="3">
        <v>41388</v>
      </c>
      <c r="B6029">
        <v>1.3014999999999999</v>
      </c>
    </row>
    <row r="6030" spans="1:2" x14ac:dyDescent="0.3">
      <c r="A6030" s="3">
        <v>41389</v>
      </c>
      <c r="B6030">
        <v>1.3010999999999999</v>
      </c>
    </row>
    <row r="6031" spans="1:2" x14ac:dyDescent="0.3">
      <c r="A6031" s="3">
        <v>41390</v>
      </c>
      <c r="B6031">
        <v>1.3029999999999999</v>
      </c>
    </row>
    <row r="6032" spans="1:2" x14ac:dyDescent="0.3">
      <c r="A6032" s="3">
        <v>41393</v>
      </c>
      <c r="B6032">
        <v>1.3099000000000001</v>
      </c>
    </row>
    <row r="6033" spans="1:2" x14ac:dyDescent="0.3">
      <c r="A6033" s="3">
        <v>41394</v>
      </c>
      <c r="B6033">
        <v>1.3168</v>
      </c>
    </row>
    <row r="6034" spans="1:2" x14ac:dyDescent="0.3">
      <c r="A6034" s="3">
        <v>41395</v>
      </c>
      <c r="B6034">
        <v>1.3180000000000001</v>
      </c>
    </row>
    <row r="6035" spans="1:2" x14ac:dyDescent="0.3">
      <c r="A6035" s="3">
        <v>41396</v>
      </c>
      <c r="B6035">
        <v>1.3065</v>
      </c>
    </row>
    <row r="6036" spans="1:2" x14ac:dyDescent="0.3">
      <c r="A6036" s="3">
        <v>41397</v>
      </c>
      <c r="B6036">
        <v>1.3113999999999999</v>
      </c>
    </row>
    <row r="6037" spans="1:2" x14ac:dyDescent="0.3">
      <c r="A6037" s="3">
        <v>41400</v>
      </c>
      <c r="B6037">
        <v>1.3075999999999999</v>
      </c>
    </row>
    <row r="6038" spans="1:2" x14ac:dyDescent="0.3">
      <c r="A6038" s="3">
        <v>41401</v>
      </c>
      <c r="B6038">
        <v>1.3079000000000001</v>
      </c>
    </row>
    <row r="6039" spans="1:2" x14ac:dyDescent="0.3">
      <c r="A6039" s="3">
        <v>41402</v>
      </c>
      <c r="B6039">
        <v>1.3153000000000001</v>
      </c>
    </row>
    <row r="6040" spans="1:2" x14ac:dyDescent="0.3">
      <c r="A6040" s="3">
        <v>41403</v>
      </c>
      <c r="B6040">
        <v>1.3043</v>
      </c>
    </row>
    <row r="6041" spans="1:2" x14ac:dyDescent="0.3">
      <c r="A6041" s="3">
        <v>41404</v>
      </c>
      <c r="B6041">
        <v>1.2988999999999999</v>
      </c>
    </row>
    <row r="6042" spans="1:2" x14ac:dyDescent="0.3">
      <c r="A6042" s="3">
        <v>41407</v>
      </c>
      <c r="B6042">
        <v>1.2974999999999999</v>
      </c>
    </row>
    <row r="6043" spans="1:2" x14ac:dyDescent="0.3">
      <c r="A6043" s="3">
        <v>41408</v>
      </c>
      <c r="B6043">
        <v>1.292</v>
      </c>
    </row>
    <row r="6044" spans="1:2" x14ac:dyDescent="0.3">
      <c r="A6044" s="3">
        <v>41409</v>
      </c>
      <c r="B6044">
        <v>1.2887</v>
      </c>
    </row>
    <row r="6045" spans="1:2" x14ac:dyDescent="0.3">
      <c r="A6045" s="3">
        <v>41410</v>
      </c>
      <c r="B6045">
        <v>1.2882</v>
      </c>
    </row>
    <row r="6046" spans="1:2" x14ac:dyDescent="0.3">
      <c r="A6046" s="3">
        <v>41411</v>
      </c>
      <c r="B6046">
        <v>1.2839</v>
      </c>
    </row>
    <row r="6047" spans="1:2" x14ac:dyDescent="0.3">
      <c r="A6047" s="3">
        <v>41414</v>
      </c>
      <c r="B6047">
        <v>1.2882</v>
      </c>
    </row>
    <row r="6048" spans="1:2" x14ac:dyDescent="0.3">
      <c r="A6048" s="3">
        <v>41415</v>
      </c>
      <c r="B6048">
        <v>1.2906</v>
      </c>
    </row>
    <row r="6049" spans="1:2" x14ac:dyDescent="0.3">
      <c r="A6049" s="3">
        <v>41416</v>
      </c>
      <c r="B6049">
        <v>1.2858000000000001</v>
      </c>
    </row>
    <row r="6050" spans="1:2" x14ac:dyDescent="0.3">
      <c r="A6050" s="3">
        <v>41417</v>
      </c>
      <c r="B6050">
        <v>1.2934000000000001</v>
      </c>
    </row>
    <row r="6051" spans="1:2" x14ac:dyDescent="0.3">
      <c r="A6051" s="3">
        <v>41418</v>
      </c>
      <c r="B6051">
        <v>1.2932000000000001</v>
      </c>
    </row>
    <row r="6052" spans="1:2" x14ac:dyDescent="0.3">
      <c r="A6052" s="3">
        <v>41421</v>
      </c>
      <c r="B6052">
        <v>1.2930999999999999</v>
      </c>
    </row>
    <row r="6053" spans="1:2" x14ac:dyDescent="0.3">
      <c r="A6053" s="3">
        <v>41422</v>
      </c>
      <c r="B6053">
        <v>1.2856000000000001</v>
      </c>
    </row>
    <row r="6054" spans="1:2" x14ac:dyDescent="0.3">
      <c r="A6054" s="3">
        <v>41423</v>
      </c>
      <c r="B6054">
        <v>1.2941</v>
      </c>
    </row>
    <row r="6055" spans="1:2" x14ac:dyDescent="0.3">
      <c r="A6055" s="3">
        <v>41424</v>
      </c>
      <c r="B6055">
        <v>1.3049999999999999</v>
      </c>
    </row>
    <row r="6056" spans="1:2" x14ac:dyDescent="0.3">
      <c r="A6056" s="3">
        <v>41425</v>
      </c>
      <c r="B6056">
        <v>1.2999000000000001</v>
      </c>
    </row>
    <row r="6057" spans="1:2" x14ac:dyDescent="0.3">
      <c r="A6057" s="3">
        <v>41428</v>
      </c>
      <c r="B6057">
        <v>1.3075999999999999</v>
      </c>
    </row>
    <row r="6058" spans="1:2" x14ac:dyDescent="0.3">
      <c r="A6058" s="3">
        <v>41429</v>
      </c>
      <c r="B6058">
        <v>1.3081</v>
      </c>
    </row>
    <row r="6059" spans="1:2" x14ac:dyDescent="0.3">
      <c r="A6059" s="3">
        <v>41430</v>
      </c>
      <c r="B6059">
        <v>1.3092999999999999</v>
      </c>
    </row>
    <row r="6060" spans="1:2" x14ac:dyDescent="0.3">
      <c r="A6060" s="3">
        <v>41431</v>
      </c>
      <c r="B6060">
        <v>1.3246</v>
      </c>
    </row>
    <row r="6061" spans="1:2" x14ac:dyDescent="0.3">
      <c r="A6061" s="3">
        <v>41432</v>
      </c>
      <c r="B6061">
        <v>1.3218000000000001</v>
      </c>
    </row>
    <row r="6062" spans="1:2" x14ac:dyDescent="0.3">
      <c r="A6062" s="3">
        <v>41435</v>
      </c>
      <c r="B6062">
        <v>1.3256999999999999</v>
      </c>
    </row>
    <row r="6063" spans="1:2" x14ac:dyDescent="0.3">
      <c r="A6063" s="3">
        <v>41436</v>
      </c>
      <c r="B6063">
        <v>1.3312999999999999</v>
      </c>
    </row>
    <row r="6064" spans="1:2" x14ac:dyDescent="0.3">
      <c r="A6064" s="3">
        <v>41437</v>
      </c>
      <c r="B6064">
        <v>1.3336999999999999</v>
      </c>
    </row>
    <row r="6065" spans="1:2" x14ac:dyDescent="0.3">
      <c r="A6065" s="3">
        <v>41438</v>
      </c>
      <c r="B6065">
        <v>1.3374999999999999</v>
      </c>
    </row>
    <row r="6066" spans="1:2" x14ac:dyDescent="0.3">
      <c r="A6066" s="3">
        <v>41439</v>
      </c>
      <c r="B6066">
        <v>1.3347</v>
      </c>
    </row>
    <row r="6067" spans="1:2" x14ac:dyDescent="0.3">
      <c r="A6067" s="3">
        <v>41442</v>
      </c>
      <c r="B6067">
        <v>1.3367</v>
      </c>
    </row>
    <row r="6068" spans="1:2" x14ac:dyDescent="0.3">
      <c r="A6068" s="3">
        <v>41443</v>
      </c>
      <c r="B6068">
        <v>1.3391999999999999</v>
      </c>
    </row>
    <row r="6069" spans="1:2" x14ac:dyDescent="0.3">
      <c r="A6069" s="3">
        <v>41444</v>
      </c>
      <c r="B6069">
        <v>1.3294999999999999</v>
      </c>
    </row>
    <row r="6070" spans="1:2" x14ac:dyDescent="0.3">
      <c r="A6070" s="3">
        <v>41445</v>
      </c>
      <c r="B6070">
        <v>1.3220000000000001</v>
      </c>
    </row>
    <row r="6071" spans="1:2" x14ac:dyDescent="0.3">
      <c r="A6071" s="3">
        <v>41446</v>
      </c>
      <c r="B6071">
        <v>1.3122</v>
      </c>
    </row>
    <row r="6072" spans="1:2" x14ac:dyDescent="0.3">
      <c r="A6072" s="3">
        <v>41449</v>
      </c>
      <c r="B6072">
        <v>1.3120000000000001</v>
      </c>
    </row>
    <row r="6073" spans="1:2" x14ac:dyDescent="0.3">
      <c r="A6073" s="3">
        <v>41450</v>
      </c>
      <c r="B6073">
        <v>1.3077000000000001</v>
      </c>
    </row>
    <row r="6074" spans="1:2" x14ac:dyDescent="0.3">
      <c r="A6074" s="3">
        <v>41451</v>
      </c>
      <c r="B6074">
        <v>1.3012000000000001</v>
      </c>
    </row>
    <row r="6075" spans="1:2" x14ac:dyDescent="0.3">
      <c r="A6075" s="3">
        <v>41452</v>
      </c>
      <c r="B6075">
        <v>1.3038000000000001</v>
      </c>
    </row>
    <row r="6076" spans="1:2" x14ac:dyDescent="0.3">
      <c r="A6076" s="3">
        <v>41453</v>
      </c>
      <c r="B6076">
        <v>1.3009999999999999</v>
      </c>
    </row>
    <row r="6077" spans="1:2" x14ac:dyDescent="0.3">
      <c r="A6077" s="3">
        <v>41456</v>
      </c>
      <c r="B6077">
        <v>1.3064</v>
      </c>
    </row>
    <row r="6078" spans="1:2" x14ac:dyDescent="0.3">
      <c r="A6078" s="3">
        <v>41457</v>
      </c>
      <c r="B6078">
        <v>1.2979000000000001</v>
      </c>
    </row>
    <row r="6079" spans="1:2" x14ac:dyDescent="0.3">
      <c r="A6079" s="3">
        <v>41458</v>
      </c>
      <c r="B6079">
        <v>1.3008999999999999</v>
      </c>
    </row>
    <row r="6080" spans="1:2" x14ac:dyDescent="0.3">
      <c r="A6080" s="3">
        <v>41459</v>
      </c>
      <c r="B6080">
        <v>1.2913999999999999</v>
      </c>
    </row>
    <row r="6081" spans="1:2" x14ac:dyDescent="0.3">
      <c r="A6081" s="3">
        <v>41460</v>
      </c>
      <c r="B6081">
        <v>1.2828999999999999</v>
      </c>
    </row>
    <row r="6082" spans="1:2" x14ac:dyDescent="0.3">
      <c r="A6082" s="3">
        <v>41463</v>
      </c>
      <c r="B6082">
        <v>1.2869999999999999</v>
      </c>
    </row>
    <row r="6083" spans="1:2" x14ac:dyDescent="0.3">
      <c r="A6083" s="3">
        <v>41464</v>
      </c>
      <c r="B6083">
        <v>1.2781</v>
      </c>
    </row>
    <row r="6084" spans="1:2" x14ac:dyDescent="0.3">
      <c r="A6084" s="3">
        <v>41465</v>
      </c>
      <c r="B6084">
        <v>1.2978000000000001</v>
      </c>
    </row>
    <row r="6085" spans="1:2" x14ac:dyDescent="0.3">
      <c r="A6085" s="3">
        <v>41466</v>
      </c>
      <c r="B6085">
        <v>1.3096999999999999</v>
      </c>
    </row>
    <row r="6086" spans="1:2" x14ac:dyDescent="0.3">
      <c r="A6086" s="3">
        <v>41467</v>
      </c>
      <c r="B6086">
        <v>1.3067</v>
      </c>
    </row>
    <row r="6087" spans="1:2" x14ac:dyDescent="0.3">
      <c r="A6087" s="3">
        <v>41470</v>
      </c>
      <c r="B6087">
        <v>1.3062</v>
      </c>
    </row>
    <row r="6088" spans="1:2" x14ac:dyDescent="0.3">
      <c r="A6088" s="3">
        <v>41471</v>
      </c>
      <c r="B6088">
        <v>1.3162</v>
      </c>
    </row>
    <row r="6089" spans="1:2" x14ac:dyDescent="0.3">
      <c r="A6089" s="3">
        <v>41472</v>
      </c>
      <c r="B6089">
        <v>1.3125</v>
      </c>
    </row>
    <row r="6090" spans="1:2" x14ac:dyDescent="0.3">
      <c r="A6090" s="3">
        <v>41473</v>
      </c>
      <c r="B6090">
        <v>1.3109</v>
      </c>
    </row>
    <row r="6091" spans="1:2" x14ac:dyDescent="0.3">
      <c r="A6091" s="3">
        <v>41474</v>
      </c>
      <c r="B6091">
        <v>1.3143</v>
      </c>
    </row>
    <row r="6092" spans="1:2" x14ac:dyDescent="0.3">
      <c r="A6092" s="3">
        <v>41477</v>
      </c>
      <c r="B6092">
        <v>1.3186</v>
      </c>
    </row>
    <row r="6093" spans="1:2" x14ac:dyDescent="0.3">
      <c r="A6093" s="3">
        <v>41478</v>
      </c>
      <c r="B6093">
        <v>1.3223</v>
      </c>
    </row>
    <row r="6094" spans="1:2" x14ac:dyDescent="0.3">
      <c r="A6094" s="3">
        <v>41479</v>
      </c>
      <c r="B6094">
        <v>1.3201000000000001</v>
      </c>
    </row>
    <row r="6095" spans="1:2" x14ac:dyDescent="0.3">
      <c r="A6095" s="3">
        <v>41480</v>
      </c>
      <c r="B6095">
        <v>1.3277000000000001</v>
      </c>
    </row>
    <row r="6096" spans="1:2" x14ac:dyDescent="0.3">
      <c r="A6096" s="3">
        <v>41481</v>
      </c>
      <c r="B6096">
        <v>1.3279000000000001</v>
      </c>
    </row>
    <row r="6097" spans="1:2" x14ac:dyDescent="0.3">
      <c r="A6097" s="3">
        <v>41484</v>
      </c>
      <c r="B6097">
        <v>1.3262</v>
      </c>
    </row>
    <row r="6098" spans="1:2" x14ac:dyDescent="0.3">
      <c r="A6098" s="3">
        <v>41485</v>
      </c>
      <c r="B6098">
        <v>1.3263</v>
      </c>
    </row>
    <row r="6099" spans="1:2" x14ac:dyDescent="0.3">
      <c r="A6099" s="3">
        <v>41486</v>
      </c>
      <c r="B6099">
        <v>1.3302</v>
      </c>
    </row>
    <row r="6100" spans="1:2" x14ac:dyDescent="0.3">
      <c r="A6100" s="3">
        <v>41487</v>
      </c>
      <c r="B6100">
        <v>1.3207</v>
      </c>
    </row>
    <row r="6101" spans="1:2" x14ac:dyDescent="0.3">
      <c r="A6101" s="3">
        <v>41488</v>
      </c>
      <c r="B6101">
        <v>1.3275999999999999</v>
      </c>
    </row>
    <row r="6102" spans="1:2" x14ac:dyDescent="0.3">
      <c r="A6102" s="3">
        <v>41491</v>
      </c>
      <c r="B6102">
        <v>1.3258000000000001</v>
      </c>
    </row>
    <row r="6103" spans="1:2" x14ac:dyDescent="0.3">
      <c r="A6103" s="3">
        <v>41492</v>
      </c>
      <c r="B6103">
        <v>1.3305</v>
      </c>
    </row>
    <row r="6104" spans="1:2" x14ac:dyDescent="0.3">
      <c r="A6104" s="3">
        <v>41493</v>
      </c>
      <c r="B6104">
        <v>1.3336000000000001</v>
      </c>
    </row>
    <row r="6105" spans="1:2" x14ac:dyDescent="0.3">
      <c r="A6105" s="3">
        <v>41494</v>
      </c>
      <c r="B6105">
        <v>1.3381000000000001</v>
      </c>
    </row>
    <row r="6106" spans="1:2" x14ac:dyDescent="0.3">
      <c r="A6106" s="3">
        <v>41495</v>
      </c>
      <c r="B6106">
        <v>1.3342000000000001</v>
      </c>
    </row>
    <row r="6107" spans="1:2" x14ac:dyDescent="0.3">
      <c r="A6107" s="3">
        <v>41498</v>
      </c>
      <c r="B6107">
        <v>1.33</v>
      </c>
    </row>
    <row r="6108" spans="1:2" x14ac:dyDescent="0.3">
      <c r="A6108" s="3">
        <v>41499</v>
      </c>
      <c r="B6108">
        <v>1.3263</v>
      </c>
    </row>
    <row r="6109" spans="1:2" x14ac:dyDescent="0.3">
      <c r="A6109" s="3">
        <v>41500</v>
      </c>
      <c r="B6109">
        <v>1.3254999999999999</v>
      </c>
    </row>
    <row r="6110" spans="1:2" x14ac:dyDescent="0.3">
      <c r="A6110" s="3">
        <v>41501</v>
      </c>
      <c r="B6110">
        <v>1.3347</v>
      </c>
    </row>
    <row r="6111" spans="1:2" x14ac:dyDescent="0.3">
      <c r="A6111" s="3">
        <v>41502</v>
      </c>
      <c r="B6111">
        <v>1.3329</v>
      </c>
    </row>
    <row r="6112" spans="1:2" x14ac:dyDescent="0.3">
      <c r="A6112" s="3">
        <v>41505</v>
      </c>
      <c r="B6112">
        <v>1.3334999999999999</v>
      </c>
    </row>
    <row r="6113" spans="1:2" x14ac:dyDescent="0.3">
      <c r="A6113" s="3">
        <v>41506</v>
      </c>
      <c r="B6113">
        <v>1.3416999999999999</v>
      </c>
    </row>
    <row r="6114" spans="1:2" x14ac:dyDescent="0.3">
      <c r="A6114" s="3">
        <v>41507</v>
      </c>
      <c r="B6114">
        <v>1.3355000000000001</v>
      </c>
    </row>
    <row r="6115" spans="1:2" x14ac:dyDescent="0.3">
      <c r="A6115" s="3">
        <v>41508</v>
      </c>
      <c r="B6115">
        <v>1.3355999999999999</v>
      </c>
    </row>
    <row r="6116" spans="1:2" x14ac:dyDescent="0.3">
      <c r="A6116" s="3">
        <v>41509</v>
      </c>
      <c r="B6116">
        <v>1.3383</v>
      </c>
    </row>
    <row r="6117" spans="1:2" x14ac:dyDescent="0.3">
      <c r="A6117" s="3">
        <v>41512</v>
      </c>
      <c r="B6117">
        <v>1.3368</v>
      </c>
    </row>
    <row r="6118" spans="1:2" x14ac:dyDescent="0.3">
      <c r="A6118" s="3">
        <v>41513</v>
      </c>
      <c r="B6118">
        <v>1.3392999999999999</v>
      </c>
    </row>
    <row r="6119" spans="1:2" x14ac:dyDescent="0.3">
      <c r="A6119" s="3">
        <v>41514</v>
      </c>
      <c r="B6119">
        <v>1.3340000000000001</v>
      </c>
    </row>
    <row r="6120" spans="1:2" x14ac:dyDescent="0.3">
      <c r="A6120" s="3">
        <v>41515</v>
      </c>
      <c r="B6120">
        <v>1.3241000000000001</v>
      </c>
    </row>
    <row r="6121" spans="1:2" x14ac:dyDescent="0.3">
      <c r="A6121" s="3">
        <v>41516</v>
      </c>
      <c r="B6121">
        <v>1.3222</v>
      </c>
    </row>
    <row r="6122" spans="1:2" x14ac:dyDescent="0.3">
      <c r="A6122" s="3">
        <v>41519</v>
      </c>
      <c r="B6122">
        <v>1.3191999999999999</v>
      </c>
    </row>
    <row r="6123" spans="1:2" x14ac:dyDescent="0.3">
      <c r="A6123" s="3">
        <v>41520</v>
      </c>
      <c r="B6123">
        <v>1.3169999999999999</v>
      </c>
    </row>
    <row r="6124" spans="1:2" x14ac:dyDescent="0.3">
      <c r="A6124" s="3">
        <v>41521</v>
      </c>
      <c r="B6124">
        <v>1.3207</v>
      </c>
    </row>
    <row r="6125" spans="1:2" x14ac:dyDescent="0.3">
      <c r="A6125" s="3">
        <v>41522</v>
      </c>
      <c r="B6125">
        <v>1.3120000000000001</v>
      </c>
    </row>
    <row r="6126" spans="1:2" x14ac:dyDescent="0.3">
      <c r="A6126" s="3">
        <v>41523</v>
      </c>
      <c r="B6126">
        <v>1.3178000000000001</v>
      </c>
    </row>
    <row r="6127" spans="1:2" x14ac:dyDescent="0.3">
      <c r="A6127" s="3">
        <v>41526</v>
      </c>
      <c r="B6127">
        <v>1.3254999999999999</v>
      </c>
    </row>
    <row r="6128" spans="1:2" x14ac:dyDescent="0.3">
      <c r="A6128" s="3">
        <v>41527</v>
      </c>
      <c r="B6128">
        <v>1.3268</v>
      </c>
    </row>
    <row r="6129" spans="1:2" x14ac:dyDescent="0.3">
      <c r="A6129" s="3">
        <v>41528</v>
      </c>
      <c r="B6129">
        <v>1.3310999999999999</v>
      </c>
    </row>
    <row r="6130" spans="1:2" x14ac:dyDescent="0.3">
      <c r="A6130" s="3">
        <v>41529</v>
      </c>
      <c r="B6130">
        <v>1.3299000000000001</v>
      </c>
    </row>
    <row r="6131" spans="1:2" x14ac:dyDescent="0.3">
      <c r="A6131" s="3">
        <v>41530</v>
      </c>
      <c r="B6131">
        <v>1.3294000000000001</v>
      </c>
    </row>
    <row r="6132" spans="1:2" x14ac:dyDescent="0.3">
      <c r="A6132" s="3">
        <v>41533</v>
      </c>
      <c r="B6132">
        <v>1.3333999999999999</v>
      </c>
    </row>
    <row r="6133" spans="1:2" x14ac:dyDescent="0.3">
      <c r="A6133" s="3">
        <v>41534</v>
      </c>
      <c r="B6133">
        <v>1.3359000000000001</v>
      </c>
    </row>
    <row r="6134" spans="1:2" x14ac:dyDescent="0.3">
      <c r="A6134" s="3">
        <v>41535</v>
      </c>
      <c r="B6134">
        <v>1.3521000000000001</v>
      </c>
    </row>
    <row r="6135" spans="1:2" x14ac:dyDescent="0.3">
      <c r="A6135" s="3">
        <v>41536</v>
      </c>
      <c r="B6135">
        <v>1.353</v>
      </c>
    </row>
    <row r="6136" spans="1:2" x14ac:dyDescent="0.3">
      <c r="A6136" s="3">
        <v>41537</v>
      </c>
      <c r="B6136">
        <v>1.3524</v>
      </c>
    </row>
    <row r="6137" spans="1:2" x14ac:dyDescent="0.3">
      <c r="A6137" s="3">
        <v>41540</v>
      </c>
      <c r="B6137">
        <v>1.3492999999999999</v>
      </c>
    </row>
    <row r="6138" spans="1:2" x14ac:dyDescent="0.3">
      <c r="A6138" s="3">
        <v>41541</v>
      </c>
      <c r="B6138">
        <v>1.3473999999999999</v>
      </c>
    </row>
    <row r="6139" spans="1:2" x14ac:dyDescent="0.3">
      <c r="A6139" s="3">
        <v>41542</v>
      </c>
      <c r="B6139">
        <v>1.3526</v>
      </c>
    </row>
    <row r="6140" spans="1:2" x14ac:dyDescent="0.3">
      <c r="A6140" s="3">
        <v>41543</v>
      </c>
      <c r="B6140">
        <v>1.3489</v>
      </c>
    </row>
    <row r="6141" spans="1:2" x14ac:dyDescent="0.3">
      <c r="A6141" s="3">
        <v>41544</v>
      </c>
      <c r="B6141">
        <v>1.3522000000000001</v>
      </c>
    </row>
    <row r="6142" spans="1:2" x14ac:dyDescent="0.3">
      <c r="A6142" s="3">
        <v>41547</v>
      </c>
      <c r="B6142">
        <v>1.3527</v>
      </c>
    </row>
    <row r="6143" spans="1:2" x14ac:dyDescent="0.3">
      <c r="A6143" s="3">
        <v>41548</v>
      </c>
      <c r="B6143">
        <v>1.3526</v>
      </c>
    </row>
    <row r="6144" spans="1:2" x14ac:dyDescent="0.3">
      <c r="A6144" s="3">
        <v>41549</v>
      </c>
      <c r="B6144">
        <v>1.3578999999999999</v>
      </c>
    </row>
    <row r="6145" spans="1:2" x14ac:dyDescent="0.3">
      <c r="A6145" s="3">
        <v>41550</v>
      </c>
      <c r="B6145">
        <v>1.3618999999999999</v>
      </c>
    </row>
    <row r="6146" spans="1:2" x14ac:dyDescent="0.3">
      <c r="A6146" s="3">
        <v>41551</v>
      </c>
      <c r="B6146">
        <v>1.3557999999999999</v>
      </c>
    </row>
    <row r="6147" spans="1:2" x14ac:dyDescent="0.3">
      <c r="A6147" s="3">
        <v>41554</v>
      </c>
      <c r="B6147">
        <v>1.3580999999999999</v>
      </c>
    </row>
    <row r="6148" spans="1:2" x14ac:dyDescent="0.3">
      <c r="A6148" s="3">
        <v>41555</v>
      </c>
      <c r="B6148">
        <v>1.3573</v>
      </c>
    </row>
    <row r="6149" spans="1:2" x14ac:dyDescent="0.3">
      <c r="A6149" s="3">
        <v>41556</v>
      </c>
      <c r="B6149">
        <v>1.3524</v>
      </c>
    </row>
    <row r="6150" spans="1:2" x14ac:dyDescent="0.3">
      <c r="A6150" s="3">
        <v>41557</v>
      </c>
      <c r="B6150">
        <v>1.3519999999999999</v>
      </c>
    </row>
    <row r="6151" spans="1:2" x14ac:dyDescent="0.3">
      <c r="A6151" s="3">
        <v>41558</v>
      </c>
      <c r="B6151">
        <v>1.3544</v>
      </c>
    </row>
    <row r="6152" spans="1:2" x14ac:dyDescent="0.3">
      <c r="A6152" s="3">
        <v>41561</v>
      </c>
      <c r="B6152">
        <v>1.3561000000000001</v>
      </c>
    </row>
    <row r="6153" spans="1:2" x14ac:dyDescent="0.3">
      <c r="A6153" s="3">
        <v>41562</v>
      </c>
      <c r="B6153">
        <v>1.3524</v>
      </c>
    </row>
    <row r="6154" spans="1:2" x14ac:dyDescent="0.3">
      <c r="A6154" s="3">
        <v>41563</v>
      </c>
      <c r="B6154">
        <v>1.3533999999999999</v>
      </c>
    </row>
    <row r="6155" spans="1:2" x14ac:dyDescent="0.3">
      <c r="A6155" s="3">
        <v>41564</v>
      </c>
      <c r="B6155">
        <v>1.3674999999999999</v>
      </c>
    </row>
    <row r="6156" spans="1:2" x14ac:dyDescent="0.3">
      <c r="A6156" s="3">
        <v>41565</v>
      </c>
      <c r="B6156">
        <v>1.3687</v>
      </c>
    </row>
    <row r="6157" spans="1:2" x14ac:dyDescent="0.3">
      <c r="A6157" s="3">
        <v>41568</v>
      </c>
      <c r="B6157">
        <v>1.3681000000000001</v>
      </c>
    </row>
    <row r="6158" spans="1:2" x14ac:dyDescent="0.3">
      <c r="A6158" s="3">
        <v>41569</v>
      </c>
      <c r="B6158">
        <v>1.3780999999999999</v>
      </c>
    </row>
    <row r="6159" spans="1:2" x14ac:dyDescent="0.3">
      <c r="A6159" s="3">
        <v>41570</v>
      </c>
      <c r="B6159">
        <v>1.3775999999999999</v>
      </c>
    </row>
    <row r="6160" spans="1:2" x14ac:dyDescent="0.3">
      <c r="A6160" s="3">
        <v>41571</v>
      </c>
      <c r="B6160">
        <v>1.3801000000000001</v>
      </c>
    </row>
    <row r="6161" spans="1:2" x14ac:dyDescent="0.3">
      <c r="A6161" s="3">
        <v>41572</v>
      </c>
      <c r="B6161">
        <v>1.3801999999999999</v>
      </c>
    </row>
    <row r="6162" spans="1:2" x14ac:dyDescent="0.3">
      <c r="A6162" s="3">
        <v>41575</v>
      </c>
      <c r="B6162">
        <v>1.3785000000000001</v>
      </c>
    </row>
    <row r="6163" spans="1:2" x14ac:dyDescent="0.3">
      <c r="A6163" s="3">
        <v>41576</v>
      </c>
      <c r="B6163">
        <v>1.3745000000000001</v>
      </c>
    </row>
    <row r="6164" spans="1:2" x14ac:dyDescent="0.3">
      <c r="A6164" s="3">
        <v>41577</v>
      </c>
      <c r="B6164">
        <v>1.3735999999999999</v>
      </c>
    </row>
    <row r="6165" spans="1:2" x14ac:dyDescent="0.3">
      <c r="A6165" s="3">
        <v>41578</v>
      </c>
      <c r="B6165">
        <v>1.3584000000000001</v>
      </c>
    </row>
    <row r="6166" spans="1:2" x14ac:dyDescent="0.3">
      <c r="A6166" s="3">
        <v>41579</v>
      </c>
      <c r="B6166">
        <v>1.3487</v>
      </c>
    </row>
    <row r="6167" spans="1:2" x14ac:dyDescent="0.3">
      <c r="A6167" s="3">
        <v>41582</v>
      </c>
      <c r="B6167">
        <v>1.3513999999999999</v>
      </c>
    </row>
    <row r="6168" spans="1:2" x14ac:dyDescent="0.3">
      <c r="A6168" s="3">
        <v>41583</v>
      </c>
      <c r="B6168">
        <v>1.3473999999999999</v>
      </c>
    </row>
    <row r="6169" spans="1:2" x14ac:dyDescent="0.3">
      <c r="A6169" s="3">
        <v>41584</v>
      </c>
      <c r="B6169">
        <v>1.3512999999999999</v>
      </c>
    </row>
    <row r="6170" spans="1:2" x14ac:dyDescent="0.3">
      <c r="A6170" s="3">
        <v>41585</v>
      </c>
      <c r="B6170">
        <v>1.3418999999999999</v>
      </c>
    </row>
    <row r="6171" spans="1:2" x14ac:dyDescent="0.3">
      <c r="A6171" s="3">
        <v>41586</v>
      </c>
      <c r="B6171">
        <v>1.3367</v>
      </c>
    </row>
    <row r="6172" spans="1:2" x14ac:dyDescent="0.3">
      <c r="A6172" s="3">
        <v>41589</v>
      </c>
      <c r="B6172">
        <v>1.3407</v>
      </c>
    </row>
    <row r="6173" spans="1:2" x14ac:dyDescent="0.3">
      <c r="A6173" s="3">
        <v>41590</v>
      </c>
      <c r="B6173">
        <v>1.3435999999999999</v>
      </c>
    </row>
    <row r="6174" spans="1:2" x14ac:dyDescent="0.3">
      <c r="A6174" s="3">
        <v>41591</v>
      </c>
      <c r="B6174">
        <v>1.3487</v>
      </c>
    </row>
    <row r="6175" spans="1:2" x14ac:dyDescent="0.3">
      <c r="A6175" s="3">
        <v>41592</v>
      </c>
      <c r="B6175">
        <v>1.3461000000000001</v>
      </c>
    </row>
    <row r="6176" spans="1:2" x14ac:dyDescent="0.3">
      <c r="A6176" s="3">
        <v>41593</v>
      </c>
      <c r="B6176">
        <v>1.3496000000000001</v>
      </c>
    </row>
    <row r="6177" spans="1:2" x14ac:dyDescent="0.3">
      <c r="A6177" s="3">
        <v>41596</v>
      </c>
      <c r="B6177">
        <v>1.3506</v>
      </c>
    </row>
    <row r="6178" spans="1:2" x14ac:dyDescent="0.3">
      <c r="A6178" s="3">
        <v>41597</v>
      </c>
      <c r="B6178">
        <v>1.3538000000000001</v>
      </c>
    </row>
    <row r="6179" spans="1:2" x14ac:dyDescent="0.3">
      <c r="A6179" s="3">
        <v>41598</v>
      </c>
      <c r="B6179">
        <v>1.3439000000000001</v>
      </c>
    </row>
    <row r="6180" spans="1:2" x14ac:dyDescent="0.3">
      <c r="A6180" s="3">
        <v>41599</v>
      </c>
      <c r="B6180">
        <v>1.3482000000000001</v>
      </c>
    </row>
    <row r="6181" spans="1:2" x14ac:dyDescent="0.3">
      <c r="A6181" s="3">
        <v>41600</v>
      </c>
      <c r="B6181">
        <v>1.3557999999999999</v>
      </c>
    </row>
    <row r="6182" spans="1:2" x14ac:dyDescent="0.3">
      <c r="A6182" s="3">
        <v>41603</v>
      </c>
      <c r="B6182">
        <v>1.3517000000000001</v>
      </c>
    </row>
    <row r="6183" spans="1:2" x14ac:dyDescent="0.3">
      <c r="A6183" s="3">
        <v>41604</v>
      </c>
      <c r="B6183">
        <v>1.3572</v>
      </c>
    </row>
    <row r="6184" spans="1:2" x14ac:dyDescent="0.3">
      <c r="A6184" s="3">
        <v>41605</v>
      </c>
      <c r="B6184">
        <v>1.3578999999999999</v>
      </c>
    </row>
    <row r="6185" spans="1:2" x14ac:dyDescent="0.3">
      <c r="A6185" s="3">
        <v>41606</v>
      </c>
      <c r="B6185">
        <v>1.3606</v>
      </c>
    </row>
    <row r="6186" spans="1:2" x14ac:dyDescent="0.3">
      <c r="A6186" s="3">
        <v>41607</v>
      </c>
      <c r="B6186">
        <v>1.3591</v>
      </c>
    </row>
    <row r="6187" spans="1:2" x14ac:dyDescent="0.3">
      <c r="A6187" s="3">
        <v>41610</v>
      </c>
      <c r="B6187">
        <v>1.3542000000000001</v>
      </c>
    </row>
    <row r="6188" spans="1:2" x14ac:dyDescent="0.3">
      <c r="A6188" s="3">
        <v>41611</v>
      </c>
      <c r="B6188">
        <v>1.3588</v>
      </c>
    </row>
    <row r="6189" spans="1:2" x14ac:dyDescent="0.3">
      <c r="A6189" s="3">
        <v>41612</v>
      </c>
      <c r="B6189">
        <v>1.3593</v>
      </c>
    </row>
    <row r="6190" spans="1:2" x14ac:dyDescent="0.3">
      <c r="A6190" s="3">
        <v>41613</v>
      </c>
      <c r="B6190">
        <v>1.3667</v>
      </c>
    </row>
    <row r="6191" spans="1:2" x14ac:dyDescent="0.3">
      <c r="A6191" s="3">
        <v>41614</v>
      </c>
      <c r="B6191">
        <v>1.3706</v>
      </c>
    </row>
    <row r="6192" spans="1:2" x14ac:dyDescent="0.3">
      <c r="A6192" s="3">
        <v>41617</v>
      </c>
      <c r="B6192">
        <v>1.3738999999999999</v>
      </c>
    </row>
    <row r="6193" spans="1:2" x14ac:dyDescent="0.3">
      <c r="A6193" s="3">
        <v>41618</v>
      </c>
      <c r="B6193">
        <v>1.3761000000000001</v>
      </c>
    </row>
    <row r="6194" spans="1:2" x14ac:dyDescent="0.3">
      <c r="A6194" s="3">
        <v>41619</v>
      </c>
      <c r="B6194">
        <v>1.3786</v>
      </c>
    </row>
    <row r="6195" spans="1:2" x14ac:dyDescent="0.3">
      <c r="A6195" s="3">
        <v>41620</v>
      </c>
      <c r="B6195">
        <v>1.3753</v>
      </c>
    </row>
    <row r="6196" spans="1:2" x14ac:dyDescent="0.3">
      <c r="A6196" s="3">
        <v>41621</v>
      </c>
      <c r="B6196">
        <v>1.3742000000000001</v>
      </c>
    </row>
    <row r="6197" spans="1:2" x14ac:dyDescent="0.3">
      <c r="A6197" s="3">
        <v>41624</v>
      </c>
      <c r="B6197">
        <v>1.3761000000000001</v>
      </c>
    </row>
    <row r="6198" spans="1:2" x14ac:dyDescent="0.3">
      <c r="A6198" s="3">
        <v>41625</v>
      </c>
      <c r="B6198">
        <v>1.3768</v>
      </c>
    </row>
    <row r="6199" spans="1:2" x14ac:dyDescent="0.3">
      <c r="A6199" s="3">
        <v>41626</v>
      </c>
      <c r="B6199">
        <v>1.3685</v>
      </c>
    </row>
    <row r="6200" spans="1:2" x14ac:dyDescent="0.3">
      <c r="A6200" s="3">
        <v>41627</v>
      </c>
      <c r="B6200">
        <v>1.3660999999999999</v>
      </c>
    </row>
    <row r="6201" spans="1:2" x14ac:dyDescent="0.3">
      <c r="A6201" s="3">
        <v>41628</v>
      </c>
      <c r="B6201">
        <v>1.3673</v>
      </c>
    </row>
    <row r="6202" spans="1:2" x14ac:dyDescent="0.3">
      <c r="A6202" s="3">
        <v>41631</v>
      </c>
      <c r="B6202">
        <v>1.3695999999999999</v>
      </c>
    </row>
    <row r="6203" spans="1:2" x14ac:dyDescent="0.3">
      <c r="A6203" s="3">
        <v>41632</v>
      </c>
      <c r="B6203">
        <v>1.3679999999999999</v>
      </c>
    </row>
    <row r="6204" spans="1:2" x14ac:dyDescent="0.3">
      <c r="A6204" s="3">
        <v>41633</v>
      </c>
      <c r="B6204">
        <v>1.3681000000000001</v>
      </c>
    </row>
    <row r="6205" spans="1:2" x14ac:dyDescent="0.3">
      <c r="A6205" s="3">
        <v>41634</v>
      </c>
      <c r="B6205">
        <v>1.3691</v>
      </c>
    </row>
    <row r="6206" spans="1:2" x14ac:dyDescent="0.3">
      <c r="A6206" s="3">
        <v>41635</v>
      </c>
      <c r="B6206">
        <v>1.3749</v>
      </c>
    </row>
    <row r="6207" spans="1:2" x14ac:dyDescent="0.3">
      <c r="A6207" s="3">
        <v>41638</v>
      </c>
      <c r="B6207">
        <v>1.3801000000000001</v>
      </c>
    </row>
    <row r="6208" spans="1:2" x14ac:dyDescent="0.3">
      <c r="A6208" s="3">
        <v>41639</v>
      </c>
      <c r="B6208">
        <v>1.3743000000000001</v>
      </c>
    </row>
    <row r="6209" spans="1:2" x14ac:dyDescent="0.3">
      <c r="A6209" s="3">
        <v>41640</v>
      </c>
      <c r="B6209">
        <v>1.3763000000000001</v>
      </c>
    </row>
    <row r="6210" spans="1:2" x14ac:dyDescent="0.3">
      <c r="A6210" s="3">
        <v>41641</v>
      </c>
      <c r="B6210">
        <v>1.3672</v>
      </c>
    </row>
    <row r="6211" spans="1:2" x14ac:dyDescent="0.3">
      <c r="A6211" s="3">
        <v>41642</v>
      </c>
      <c r="B6211">
        <v>1.3589</v>
      </c>
    </row>
    <row r="6212" spans="1:2" x14ac:dyDescent="0.3">
      <c r="A6212" s="3">
        <v>41645</v>
      </c>
      <c r="B6212">
        <v>1.3629</v>
      </c>
    </row>
    <row r="6213" spans="1:2" x14ac:dyDescent="0.3">
      <c r="A6213" s="3">
        <v>41646</v>
      </c>
      <c r="B6213">
        <v>1.3615999999999999</v>
      </c>
    </row>
    <row r="6214" spans="1:2" x14ac:dyDescent="0.3">
      <c r="A6214" s="3">
        <v>41647</v>
      </c>
      <c r="B6214">
        <v>1.3575999999999999</v>
      </c>
    </row>
    <row r="6215" spans="1:2" x14ac:dyDescent="0.3">
      <c r="A6215" s="3">
        <v>41648</v>
      </c>
      <c r="B6215">
        <v>1.3608</v>
      </c>
    </row>
    <row r="6216" spans="1:2" x14ac:dyDescent="0.3">
      <c r="A6216" s="3">
        <v>41649</v>
      </c>
      <c r="B6216">
        <v>1.367</v>
      </c>
    </row>
    <row r="6217" spans="1:2" x14ac:dyDescent="0.3">
      <c r="A6217" s="3">
        <v>41652</v>
      </c>
      <c r="B6217">
        <v>1.3671</v>
      </c>
    </row>
    <row r="6218" spans="1:2" x14ac:dyDescent="0.3">
      <c r="A6218" s="3">
        <v>41653</v>
      </c>
      <c r="B6218">
        <v>1.3679000000000001</v>
      </c>
    </row>
    <row r="6219" spans="1:2" x14ac:dyDescent="0.3">
      <c r="A6219" s="3">
        <v>41654</v>
      </c>
      <c r="B6219">
        <v>1.3605</v>
      </c>
    </row>
    <row r="6220" spans="1:2" x14ac:dyDescent="0.3">
      <c r="A6220" s="3">
        <v>41655</v>
      </c>
      <c r="B6220">
        <v>1.3620000000000001</v>
      </c>
    </row>
    <row r="6221" spans="1:2" x14ac:dyDescent="0.3">
      <c r="A6221" s="3">
        <v>41656</v>
      </c>
      <c r="B6221">
        <v>1.3541000000000001</v>
      </c>
    </row>
    <row r="6222" spans="1:2" x14ac:dyDescent="0.3">
      <c r="A6222" s="3">
        <v>41659</v>
      </c>
      <c r="B6222">
        <v>1.3552</v>
      </c>
    </row>
    <row r="6223" spans="1:2" x14ac:dyDescent="0.3">
      <c r="A6223" s="3">
        <v>41660</v>
      </c>
      <c r="B6223">
        <v>1.3561000000000001</v>
      </c>
    </row>
    <row r="6224" spans="1:2" x14ac:dyDescent="0.3">
      <c r="A6224" s="3">
        <v>41661</v>
      </c>
      <c r="B6224">
        <v>1.3547</v>
      </c>
    </row>
    <row r="6225" spans="1:2" x14ac:dyDescent="0.3">
      <c r="A6225" s="3">
        <v>41662</v>
      </c>
      <c r="B6225">
        <v>1.3695999999999999</v>
      </c>
    </row>
    <row r="6226" spans="1:2" x14ac:dyDescent="0.3">
      <c r="A6226" s="3">
        <v>41663</v>
      </c>
      <c r="B6226">
        <v>1.3677999999999999</v>
      </c>
    </row>
    <row r="6227" spans="1:2" x14ac:dyDescent="0.3">
      <c r="A6227" s="3">
        <v>41666</v>
      </c>
      <c r="B6227">
        <v>1.3673</v>
      </c>
    </row>
    <row r="6228" spans="1:2" x14ac:dyDescent="0.3">
      <c r="A6228" s="3">
        <v>41667</v>
      </c>
      <c r="B6228">
        <v>1.3671</v>
      </c>
    </row>
    <row r="6229" spans="1:2" x14ac:dyDescent="0.3">
      <c r="A6229" s="3">
        <v>41668</v>
      </c>
      <c r="B6229">
        <v>1.3663000000000001</v>
      </c>
    </row>
    <row r="6230" spans="1:2" x14ac:dyDescent="0.3">
      <c r="A6230" s="3">
        <v>41669</v>
      </c>
      <c r="B6230">
        <v>1.3554999999999999</v>
      </c>
    </row>
    <row r="6231" spans="1:2" x14ac:dyDescent="0.3">
      <c r="A6231" s="3">
        <v>41670</v>
      </c>
      <c r="B6231">
        <v>1.3486</v>
      </c>
    </row>
    <row r="6232" spans="1:2" x14ac:dyDescent="0.3">
      <c r="A6232" s="3">
        <v>41673</v>
      </c>
      <c r="B6232">
        <v>1.3525</v>
      </c>
    </row>
    <row r="6233" spans="1:2" x14ac:dyDescent="0.3">
      <c r="A6233" s="3">
        <v>41674</v>
      </c>
      <c r="B6233">
        <v>1.3519000000000001</v>
      </c>
    </row>
    <row r="6234" spans="1:2" x14ac:dyDescent="0.3">
      <c r="A6234" s="3">
        <v>41675</v>
      </c>
      <c r="B6234">
        <v>1.3532999999999999</v>
      </c>
    </row>
    <row r="6235" spans="1:2" x14ac:dyDescent="0.3">
      <c r="A6235" s="3">
        <v>41676</v>
      </c>
      <c r="B6235">
        <v>1.359</v>
      </c>
    </row>
    <row r="6236" spans="1:2" x14ac:dyDescent="0.3">
      <c r="A6236" s="3">
        <v>41677</v>
      </c>
      <c r="B6236">
        <v>1.3634999999999999</v>
      </c>
    </row>
    <row r="6237" spans="1:2" x14ac:dyDescent="0.3">
      <c r="A6237" s="3">
        <v>41680</v>
      </c>
      <c r="B6237">
        <v>1.3646</v>
      </c>
    </row>
    <row r="6238" spans="1:2" x14ac:dyDescent="0.3">
      <c r="A6238" s="3">
        <v>41681</v>
      </c>
      <c r="B6238">
        <v>1.3637999999999999</v>
      </c>
    </row>
    <row r="6239" spans="1:2" x14ac:dyDescent="0.3">
      <c r="A6239" s="3">
        <v>41682</v>
      </c>
      <c r="B6239">
        <v>1.3593</v>
      </c>
    </row>
    <row r="6240" spans="1:2" x14ac:dyDescent="0.3">
      <c r="A6240" s="3">
        <v>41683</v>
      </c>
      <c r="B6240">
        <v>1.3681000000000001</v>
      </c>
    </row>
    <row r="6241" spans="1:2" x14ac:dyDescent="0.3">
      <c r="A6241" s="3">
        <v>41684</v>
      </c>
      <c r="B6241">
        <v>1.3693</v>
      </c>
    </row>
    <row r="6242" spans="1:2" x14ac:dyDescent="0.3">
      <c r="A6242" s="3">
        <v>41687</v>
      </c>
      <c r="B6242">
        <v>1.3707</v>
      </c>
    </row>
    <row r="6243" spans="1:2" x14ac:dyDescent="0.3">
      <c r="A6243" s="3">
        <v>41688</v>
      </c>
      <c r="B6243">
        <v>1.3759000000000001</v>
      </c>
    </row>
    <row r="6244" spans="1:2" x14ac:dyDescent="0.3">
      <c r="A6244" s="3">
        <v>41689</v>
      </c>
      <c r="B6244">
        <v>1.3733</v>
      </c>
    </row>
    <row r="6245" spans="1:2" x14ac:dyDescent="0.3">
      <c r="A6245" s="3">
        <v>41690</v>
      </c>
      <c r="B6245">
        <v>1.3719000000000001</v>
      </c>
    </row>
    <row r="6246" spans="1:2" x14ac:dyDescent="0.3">
      <c r="A6246" s="3">
        <v>41691</v>
      </c>
      <c r="B6246">
        <v>1.3746</v>
      </c>
    </row>
    <row r="6247" spans="1:2" x14ac:dyDescent="0.3">
      <c r="A6247" s="3">
        <v>41694</v>
      </c>
      <c r="B6247">
        <v>1.3734999999999999</v>
      </c>
    </row>
    <row r="6248" spans="1:2" x14ac:dyDescent="0.3">
      <c r="A6248" s="3">
        <v>41695</v>
      </c>
      <c r="B6248">
        <v>1.3745000000000001</v>
      </c>
    </row>
    <row r="6249" spans="1:2" x14ac:dyDescent="0.3">
      <c r="A6249" s="3">
        <v>41696</v>
      </c>
      <c r="B6249">
        <v>1.3687</v>
      </c>
    </row>
    <row r="6250" spans="1:2" x14ac:dyDescent="0.3">
      <c r="A6250" s="3">
        <v>41697</v>
      </c>
      <c r="B6250">
        <v>1.371</v>
      </c>
    </row>
    <row r="6251" spans="1:2" x14ac:dyDescent="0.3">
      <c r="A6251" s="3">
        <v>41698</v>
      </c>
      <c r="B6251">
        <v>1.3801999999999999</v>
      </c>
    </row>
    <row r="6252" spans="1:2" x14ac:dyDescent="0.3">
      <c r="A6252" s="3">
        <v>41701</v>
      </c>
      <c r="B6252">
        <v>1.3734999999999999</v>
      </c>
    </row>
    <row r="6253" spans="1:2" x14ac:dyDescent="0.3">
      <c r="A6253" s="3">
        <v>41702</v>
      </c>
      <c r="B6253">
        <v>1.3743000000000001</v>
      </c>
    </row>
    <row r="6254" spans="1:2" x14ac:dyDescent="0.3">
      <c r="A6254" s="3">
        <v>41703</v>
      </c>
      <c r="B6254">
        <v>1.3733</v>
      </c>
    </row>
    <row r="6255" spans="1:2" x14ac:dyDescent="0.3">
      <c r="A6255" s="3">
        <v>41704</v>
      </c>
      <c r="B6255">
        <v>1.3860999999999999</v>
      </c>
    </row>
    <row r="6256" spans="1:2" x14ac:dyDescent="0.3">
      <c r="A6256" s="3">
        <v>41705</v>
      </c>
      <c r="B6256">
        <v>1.3875</v>
      </c>
    </row>
    <row r="6257" spans="1:2" x14ac:dyDescent="0.3">
      <c r="A6257" s="3">
        <v>41708</v>
      </c>
      <c r="B6257">
        <v>1.3876999999999999</v>
      </c>
    </row>
    <row r="6258" spans="1:2" x14ac:dyDescent="0.3">
      <c r="A6258" s="3">
        <v>41709</v>
      </c>
      <c r="B6258">
        <v>1.3860000000000001</v>
      </c>
    </row>
    <row r="6259" spans="1:2" x14ac:dyDescent="0.3">
      <c r="A6259" s="3">
        <v>41710</v>
      </c>
      <c r="B6259">
        <v>1.3902999999999999</v>
      </c>
    </row>
    <row r="6260" spans="1:2" x14ac:dyDescent="0.3">
      <c r="A6260" s="3">
        <v>41711</v>
      </c>
      <c r="B6260">
        <v>1.3868</v>
      </c>
    </row>
    <row r="6261" spans="1:2" x14ac:dyDescent="0.3">
      <c r="A6261" s="3">
        <v>41712</v>
      </c>
      <c r="B6261">
        <v>1.3914</v>
      </c>
    </row>
    <row r="6262" spans="1:2" x14ac:dyDescent="0.3">
      <c r="A6262" s="3">
        <v>41715</v>
      </c>
      <c r="B6262">
        <v>1.3921999999999999</v>
      </c>
    </row>
    <row r="6263" spans="1:2" x14ac:dyDescent="0.3">
      <c r="A6263" s="3">
        <v>41716</v>
      </c>
      <c r="B6263">
        <v>1.3934</v>
      </c>
    </row>
    <row r="6264" spans="1:2" x14ac:dyDescent="0.3">
      <c r="A6264" s="3">
        <v>41717</v>
      </c>
      <c r="B6264">
        <v>1.3833</v>
      </c>
    </row>
    <row r="6265" spans="1:2" x14ac:dyDescent="0.3">
      <c r="A6265" s="3">
        <v>41718</v>
      </c>
      <c r="B6265">
        <v>1.3778999999999999</v>
      </c>
    </row>
    <row r="6266" spans="1:2" x14ac:dyDescent="0.3">
      <c r="A6266" s="3">
        <v>41719</v>
      </c>
      <c r="B6266">
        <v>1.3794</v>
      </c>
    </row>
    <row r="6267" spans="1:2" x14ac:dyDescent="0.3">
      <c r="A6267" s="3">
        <v>41722</v>
      </c>
      <c r="B6267">
        <v>1.3839000000000001</v>
      </c>
    </row>
    <row r="6268" spans="1:2" x14ac:dyDescent="0.3">
      <c r="A6268" s="3">
        <v>41723</v>
      </c>
      <c r="B6268">
        <v>1.3826000000000001</v>
      </c>
    </row>
    <row r="6269" spans="1:2" x14ac:dyDescent="0.3">
      <c r="A6269" s="3">
        <v>41724</v>
      </c>
      <c r="B6269">
        <v>1.3780999999999999</v>
      </c>
    </row>
    <row r="6270" spans="1:2" x14ac:dyDescent="0.3">
      <c r="A6270" s="3">
        <v>41725</v>
      </c>
      <c r="B6270">
        <v>1.3740000000000001</v>
      </c>
    </row>
    <row r="6271" spans="1:2" x14ac:dyDescent="0.3">
      <c r="A6271" s="3">
        <v>41726</v>
      </c>
      <c r="B6271">
        <v>1.3752</v>
      </c>
    </row>
    <row r="6272" spans="1:2" x14ac:dyDescent="0.3">
      <c r="A6272" s="3">
        <v>41729</v>
      </c>
      <c r="B6272">
        <v>1.3769</v>
      </c>
    </row>
    <row r="6273" spans="1:2" x14ac:dyDescent="0.3">
      <c r="A6273" s="3">
        <v>41730</v>
      </c>
      <c r="B6273">
        <v>1.3793</v>
      </c>
    </row>
    <row r="6274" spans="1:2" x14ac:dyDescent="0.3">
      <c r="A6274" s="3">
        <v>41731</v>
      </c>
      <c r="B6274">
        <v>1.3767</v>
      </c>
    </row>
    <row r="6275" spans="1:2" x14ac:dyDescent="0.3">
      <c r="A6275" s="3">
        <v>41732</v>
      </c>
      <c r="B6275">
        <v>1.3719999999999999</v>
      </c>
    </row>
    <row r="6276" spans="1:2" x14ac:dyDescent="0.3">
      <c r="A6276" s="3">
        <v>41733</v>
      </c>
      <c r="B6276">
        <v>1.3705000000000001</v>
      </c>
    </row>
    <row r="6277" spans="1:2" x14ac:dyDescent="0.3">
      <c r="A6277" s="3">
        <v>41736</v>
      </c>
      <c r="B6277">
        <v>1.3742000000000001</v>
      </c>
    </row>
    <row r="6278" spans="1:2" x14ac:dyDescent="0.3">
      <c r="A6278" s="3">
        <v>41737</v>
      </c>
      <c r="B6278">
        <v>1.3796999999999999</v>
      </c>
    </row>
    <row r="6279" spans="1:2" x14ac:dyDescent="0.3">
      <c r="A6279" s="3">
        <v>41738</v>
      </c>
      <c r="B6279">
        <v>1.3855</v>
      </c>
    </row>
    <row r="6280" spans="1:2" x14ac:dyDescent="0.3">
      <c r="A6280" s="3">
        <v>41739</v>
      </c>
      <c r="B6280">
        <v>1.3886000000000001</v>
      </c>
    </row>
    <row r="6281" spans="1:2" x14ac:dyDescent="0.3">
      <c r="A6281" s="3">
        <v>41740</v>
      </c>
      <c r="B6281">
        <v>1.3885000000000001</v>
      </c>
    </row>
    <row r="6282" spans="1:2" x14ac:dyDescent="0.3">
      <c r="A6282" s="3">
        <v>41743</v>
      </c>
      <c r="B6282">
        <v>1.3820999999999999</v>
      </c>
    </row>
    <row r="6283" spans="1:2" x14ac:dyDescent="0.3">
      <c r="A6283" s="3">
        <v>41744</v>
      </c>
      <c r="B6283">
        <v>1.3815</v>
      </c>
    </row>
    <row r="6284" spans="1:2" x14ac:dyDescent="0.3">
      <c r="A6284" s="3">
        <v>41745</v>
      </c>
      <c r="B6284">
        <v>1.3815999999999999</v>
      </c>
    </row>
    <row r="6285" spans="1:2" x14ac:dyDescent="0.3">
      <c r="A6285" s="3">
        <v>41746</v>
      </c>
      <c r="B6285">
        <v>1.3814</v>
      </c>
    </row>
    <row r="6286" spans="1:2" x14ac:dyDescent="0.3">
      <c r="A6286" s="3">
        <v>41747</v>
      </c>
      <c r="B6286">
        <v>1.3813</v>
      </c>
    </row>
    <row r="6287" spans="1:2" x14ac:dyDescent="0.3">
      <c r="A6287" s="3">
        <v>41750</v>
      </c>
      <c r="B6287">
        <v>1.3793</v>
      </c>
    </row>
    <row r="6288" spans="1:2" x14ac:dyDescent="0.3">
      <c r="A6288" s="3">
        <v>41751</v>
      </c>
      <c r="B6288">
        <v>1.3805000000000001</v>
      </c>
    </row>
    <row r="6289" spans="1:2" x14ac:dyDescent="0.3">
      <c r="A6289" s="3">
        <v>41752</v>
      </c>
      <c r="B6289">
        <v>1.3816999999999999</v>
      </c>
    </row>
    <row r="6290" spans="1:2" x14ac:dyDescent="0.3">
      <c r="A6290" s="3">
        <v>41753</v>
      </c>
      <c r="B6290">
        <v>1.3831</v>
      </c>
    </row>
    <row r="6291" spans="1:2" x14ac:dyDescent="0.3">
      <c r="A6291" s="3">
        <v>41754</v>
      </c>
      <c r="B6291">
        <v>1.3834</v>
      </c>
    </row>
    <row r="6292" spans="1:2" x14ac:dyDescent="0.3">
      <c r="A6292" s="3">
        <v>41757</v>
      </c>
      <c r="B6292">
        <v>1.3851</v>
      </c>
    </row>
    <row r="6293" spans="1:2" x14ac:dyDescent="0.3">
      <c r="A6293" s="3">
        <v>41758</v>
      </c>
      <c r="B6293">
        <v>1.3812</v>
      </c>
    </row>
    <row r="6294" spans="1:2" x14ac:dyDescent="0.3">
      <c r="A6294" s="3">
        <v>41759</v>
      </c>
      <c r="B6294">
        <v>1.3867</v>
      </c>
    </row>
    <row r="6295" spans="1:2" x14ac:dyDescent="0.3">
      <c r="A6295" s="3">
        <v>41760</v>
      </c>
      <c r="B6295">
        <v>1.387</v>
      </c>
    </row>
    <row r="6296" spans="1:2" x14ac:dyDescent="0.3">
      <c r="A6296" s="3">
        <v>41761</v>
      </c>
      <c r="B6296">
        <v>1.3869</v>
      </c>
    </row>
    <row r="6297" spans="1:2" x14ac:dyDescent="0.3">
      <c r="A6297" s="3">
        <v>41764</v>
      </c>
      <c r="B6297">
        <v>1.3875</v>
      </c>
    </row>
    <row r="6298" spans="1:2" x14ac:dyDescent="0.3">
      <c r="A6298" s="3">
        <v>41765</v>
      </c>
      <c r="B6298">
        <v>1.3928</v>
      </c>
    </row>
    <row r="6299" spans="1:2" x14ac:dyDescent="0.3">
      <c r="A6299" s="3">
        <v>41766</v>
      </c>
      <c r="B6299">
        <v>1.391</v>
      </c>
    </row>
    <row r="6300" spans="1:2" x14ac:dyDescent="0.3">
      <c r="A6300" s="3">
        <v>41767</v>
      </c>
      <c r="B6300">
        <v>1.3839999999999999</v>
      </c>
    </row>
    <row r="6301" spans="1:2" x14ac:dyDescent="0.3">
      <c r="A6301" s="3">
        <v>41768</v>
      </c>
      <c r="B6301">
        <v>1.3757999999999999</v>
      </c>
    </row>
    <row r="6302" spans="1:2" x14ac:dyDescent="0.3">
      <c r="A6302" s="3">
        <v>41771</v>
      </c>
      <c r="B6302">
        <v>1.3756999999999999</v>
      </c>
    </row>
    <row r="6303" spans="1:2" x14ac:dyDescent="0.3">
      <c r="A6303" s="3">
        <v>41772</v>
      </c>
      <c r="B6303">
        <v>1.3704000000000001</v>
      </c>
    </row>
    <row r="6304" spans="1:2" x14ac:dyDescent="0.3">
      <c r="A6304" s="3">
        <v>41773</v>
      </c>
      <c r="B6304">
        <v>1.3714999999999999</v>
      </c>
    </row>
    <row r="6305" spans="1:2" x14ac:dyDescent="0.3">
      <c r="A6305" s="3">
        <v>41774</v>
      </c>
      <c r="B6305">
        <v>1.371</v>
      </c>
    </row>
    <row r="6306" spans="1:2" x14ac:dyDescent="0.3">
      <c r="A6306" s="3">
        <v>41775</v>
      </c>
      <c r="B6306">
        <v>1.3694</v>
      </c>
    </row>
    <row r="6307" spans="1:2" x14ac:dyDescent="0.3">
      <c r="A6307" s="3">
        <v>41778</v>
      </c>
      <c r="B6307">
        <v>1.3709</v>
      </c>
    </row>
    <row r="6308" spans="1:2" x14ac:dyDescent="0.3">
      <c r="A6308" s="3">
        <v>41779</v>
      </c>
      <c r="B6308">
        <v>1.3702000000000001</v>
      </c>
    </row>
    <row r="6309" spans="1:2" x14ac:dyDescent="0.3">
      <c r="A6309" s="3">
        <v>41780</v>
      </c>
      <c r="B6309">
        <v>1.3687</v>
      </c>
    </row>
    <row r="6310" spans="1:2" x14ac:dyDescent="0.3">
      <c r="A6310" s="3">
        <v>41781</v>
      </c>
      <c r="B6310">
        <v>1.3655999999999999</v>
      </c>
    </row>
    <row r="6311" spans="1:2" x14ac:dyDescent="0.3">
      <c r="A6311" s="3">
        <v>41782</v>
      </c>
      <c r="B6311">
        <v>1.3629</v>
      </c>
    </row>
    <row r="6312" spans="1:2" x14ac:dyDescent="0.3">
      <c r="A6312" s="3">
        <v>41785</v>
      </c>
      <c r="B6312">
        <v>1.3646</v>
      </c>
    </row>
    <row r="6313" spans="1:2" x14ac:dyDescent="0.3">
      <c r="A6313" s="3">
        <v>41786</v>
      </c>
      <c r="B6313">
        <v>1.3634999999999999</v>
      </c>
    </row>
    <row r="6314" spans="1:2" x14ac:dyDescent="0.3">
      <c r="A6314" s="3">
        <v>41787</v>
      </c>
      <c r="B6314">
        <v>1.3591</v>
      </c>
    </row>
    <row r="6315" spans="1:2" x14ac:dyDescent="0.3">
      <c r="A6315" s="3">
        <v>41788</v>
      </c>
      <c r="B6315">
        <v>1.3602000000000001</v>
      </c>
    </row>
    <row r="6316" spans="1:2" x14ac:dyDescent="0.3">
      <c r="A6316" s="3">
        <v>41789</v>
      </c>
      <c r="B6316">
        <v>1.3634999999999999</v>
      </c>
    </row>
    <row r="6317" spans="1:2" x14ac:dyDescent="0.3">
      <c r="A6317" s="3">
        <v>41792</v>
      </c>
      <c r="B6317">
        <v>1.3597000000000001</v>
      </c>
    </row>
    <row r="6318" spans="1:2" x14ac:dyDescent="0.3">
      <c r="A6318" s="3">
        <v>41793</v>
      </c>
      <c r="B6318">
        <v>1.3628</v>
      </c>
    </row>
    <row r="6319" spans="1:2" x14ac:dyDescent="0.3">
      <c r="A6319" s="3">
        <v>41794</v>
      </c>
      <c r="B6319">
        <v>1.3599000000000001</v>
      </c>
    </row>
    <row r="6320" spans="1:2" x14ac:dyDescent="0.3">
      <c r="A6320" s="3">
        <v>41795</v>
      </c>
      <c r="B6320">
        <v>1.3660000000000001</v>
      </c>
    </row>
    <row r="6321" spans="1:2" x14ac:dyDescent="0.3">
      <c r="A6321" s="3">
        <v>41796</v>
      </c>
      <c r="B6321">
        <v>1.3643000000000001</v>
      </c>
    </row>
    <row r="6322" spans="1:2" x14ac:dyDescent="0.3">
      <c r="A6322" s="3">
        <v>41799</v>
      </c>
      <c r="B6322">
        <v>1.3593999999999999</v>
      </c>
    </row>
    <row r="6323" spans="1:2" x14ac:dyDescent="0.3">
      <c r="A6323" s="3">
        <v>41800</v>
      </c>
      <c r="B6323">
        <v>1.3547</v>
      </c>
    </row>
    <row r="6324" spans="1:2" x14ac:dyDescent="0.3">
      <c r="A6324" s="3">
        <v>41801</v>
      </c>
      <c r="B6324">
        <v>1.3532</v>
      </c>
    </row>
    <row r="6325" spans="1:2" x14ac:dyDescent="0.3">
      <c r="A6325" s="3">
        <v>41802</v>
      </c>
      <c r="B6325">
        <v>1.3552</v>
      </c>
    </row>
    <row r="6326" spans="1:2" x14ac:dyDescent="0.3">
      <c r="A6326" s="3">
        <v>41803</v>
      </c>
      <c r="B6326">
        <v>1.3540000000000001</v>
      </c>
    </row>
    <row r="6327" spans="1:2" x14ac:dyDescent="0.3">
      <c r="A6327" s="3">
        <v>41806</v>
      </c>
      <c r="B6327">
        <v>1.3573999999999999</v>
      </c>
    </row>
    <row r="6328" spans="1:2" x14ac:dyDescent="0.3">
      <c r="A6328" s="3">
        <v>41807</v>
      </c>
      <c r="B6328">
        <v>1.3547</v>
      </c>
    </row>
    <row r="6329" spans="1:2" x14ac:dyDescent="0.3">
      <c r="A6329" s="3">
        <v>41808</v>
      </c>
      <c r="B6329">
        <v>1.3594999999999999</v>
      </c>
    </row>
    <row r="6330" spans="1:2" x14ac:dyDescent="0.3">
      <c r="A6330" s="3">
        <v>41809</v>
      </c>
      <c r="B6330">
        <v>1.3608</v>
      </c>
    </row>
    <row r="6331" spans="1:2" x14ac:dyDescent="0.3">
      <c r="A6331" s="3">
        <v>41810</v>
      </c>
      <c r="B6331">
        <v>1.3599999999999999</v>
      </c>
    </row>
    <row r="6332" spans="1:2" x14ac:dyDescent="0.3">
      <c r="A6332" s="3">
        <v>41813</v>
      </c>
      <c r="B6332">
        <v>1.3605</v>
      </c>
    </row>
    <row r="6333" spans="1:2" x14ac:dyDescent="0.3">
      <c r="A6333" s="3">
        <v>41814</v>
      </c>
      <c r="B6333">
        <v>1.3606</v>
      </c>
    </row>
    <row r="6334" spans="1:2" x14ac:dyDescent="0.3">
      <c r="A6334" s="3">
        <v>41815</v>
      </c>
      <c r="B6334">
        <v>1.3629</v>
      </c>
    </row>
    <row r="6335" spans="1:2" x14ac:dyDescent="0.3">
      <c r="A6335" s="3">
        <v>41816</v>
      </c>
      <c r="B6335">
        <v>1.3612</v>
      </c>
    </row>
    <row r="6336" spans="1:2" x14ac:dyDescent="0.3">
      <c r="A6336" s="3">
        <v>41817</v>
      </c>
      <c r="B6336">
        <v>1.3649</v>
      </c>
    </row>
    <row r="6337" spans="1:2" x14ac:dyDescent="0.3">
      <c r="A6337" s="3">
        <v>41820</v>
      </c>
      <c r="B6337">
        <v>1.3692</v>
      </c>
    </row>
    <row r="6338" spans="1:2" x14ac:dyDescent="0.3">
      <c r="A6338" s="3">
        <v>41821</v>
      </c>
      <c r="B6338">
        <v>1.3679000000000001</v>
      </c>
    </row>
    <row r="6339" spans="1:2" x14ac:dyDescent="0.3">
      <c r="A6339" s="3">
        <v>41822</v>
      </c>
      <c r="B6339">
        <v>1.3660000000000001</v>
      </c>
    </row>
    <row r="6340" spans="1:2" x14ac:dyDescent="0.3">
      <c r="A6340" s="3">
        <v>41823</v>
      </c>
      <c r="B6340">
        <v>1.361</v>
      </c>
    </row>
    <row r="6341" spans="1:2" x14ac:dyDescent="0.3">
      <c r="A6341" s="3">
        <v>41824</v>
      </c>
      <c r="B6341">
        <v>1.3594999999999999</v>
      </c>
    </row>
    <row r="6342" spans="1:2" x14ac:dyDescent="0.3">
      <c r="A6342" s="3">
        <v>41827</v>
      </c>
      <c r="B6342">
        <v>1.3605</v>
      </c>
    </row>
    <row r="6343" spans="1:2" x14ac:dyDescent="0.3">
      <c r="A6343" s="3">
        <v>41828</v>
      </c>
      <c r="B6343">
        <v>1.3612</v>
      </c>
    </row>
    <row r="6344" spans="1:2" x14ac:dyDescent="0.3">
      <c r="A6344" s="3">
        <v>41829</v>
      </c>
      <c r="B6344">
        <v>1.3642000000000001</v>
      </c>
    </row>
    <row r="6345" spans="1:2" x14ac:dyDescent="0.3">
      <c r="A6345" s="3">
        <v>41830</v>
      </c>
      <c r="B6345">
        <v>1.3609</v>
      </c>
    </row>
    <row r="6346" spans="1:2" x14ac:dyDescent="0.3">
      <c r="A6346" s="3">
        <v>41831</v>
      </c>
      <c r="B6346">
        <v>1.3608</v>
      </c>
    </row>
    <row r="6347" spans="1:2" x14ac:dyDescent="0.3">
      <c r="A6347" s="3">
        <v>41834</v>
      </c>
      <c r="B6347">
        <v>1.3618999999999999</v>
      </c>
    </row>
    <row r="6348" spans="1:2" x14ac:dyDescent="0.3">
      <c r="A6348" s="3">
        <v>41835</v>
      </c>
      <c r="B6348">
        <v>1.3568</v>
      </c>
    </row>
    <row r="6349" spans="1:2" x14ac:dyDescent="0.3">
      <c r="A6349" s="3">
        <v>41836</v>
      </c>
      <c r="B6349">
        <v>1.3525</v>
      </c>
    </row>
    <row r="6350" spans="1:2" x14ac:dyDescent="0.3">
      <c r="A6350" s="3">
        <v>41837</v>
      </c>
      <c r="B6350">
        <v>1.3526</v>
      </c>
    </row>
    <row r="6351" spans="1:2" x14ac:dyDescent="0.3">
      <c r="A6351" s="3">
        <v>41838</v>
      </c>
      <c r="B6351">
        <v>1.3524</v>
      </c>
    </row>
    <row r="6352" spans="1:2" x14ac:dyDescent="0.3">
      <c r="A6352" s="3">
        <v>41841</v>
      </c>
      <c r="B6352">
        <v>1.3524</v>
      </c>
    </row>
    <row r="6353" spans="1:2" x14ac:dyDescent="0.3">
      <c r="A6353" s="3">
        <v>41842</v>
      </c>
      <c r="B6353">
        <v>1.3466</v>
      </c>
    </row>
    <row r="6354" spans="1:2" x14ac:dyDescent="0.3">
      <c r="A6354" s="3">
        <v>41843</v>
      </c>
      <c r="B6354">
        <v>1.3464</v>
      </c>
    </row>
    <row r="6355" spans="1:2" x14ac:dyDescent="0.3">
      <c r="A6355" s="3">
        <v>41844</v>
      </c>
      <c r="B6355">
        <v>1.3464</v>
      </c>
    </row>
    <row r="6356" spans="1:2" x14ac:dyDescent="0.3">
      <c r="A6356" s="3">
        <v>41845</v>
      </c>
      <c r="B6356">
        <v>1.343</v>
      </c>
    </row>
    <row r="6357" spans="1:2" x14ac:dyDescent="0.3">
      <c r="A6357" s="3">
        <v>41848</v>
      </c>
      <c r="B6357">
        <v>1.3439999999999999</v>
      </c>
    </row>
    <row r="6358" spans="1:2" x14ac:dyDescent="0.3">
      <c r="A6358" s="3">
        <v>41849</v>
      </c>
      <c r="B6358">
        <v>1.3409</v>
      </c>
    </row>
    <row r="6359" spans="1:2" x14ac:dyDescent="0.3">
      <c r="A6359" s="3">
        <v>41850</v>
      </c>
      <c r="B6359">
        <v>1.3397000000000001</v>
      </c>
    </row>
    <row r="6360" spans="1:2" x14ac:dyDescent="0.3">
      <c r="A6360" s="3">
        <v>41851</v>
      </c>
      <c r="B6360">
        <v>1.339</v>
      </c>
    </row>
    <row r="6361" spans="1:2" x14ac:dyDescent="0.3">
      <c r="A6361" s="3">
        <v>41852</v>
      </c>
      <c r="B6361">
        <v>1.3427</v>
      </c>
    </row>
    <row r="6362" spans="1:2" x14ac:dyDescent="0.3">
      <c r="A6362" s="3">
        <v>41855</v>
      </c>
      <c r="B6362">
        <v>1.3422000000000001</v>
      </c>
    </row>
    <row r="6363" spans="1:2" x14ac:dyDescent="0.3">
      <c r="A6363" s="3">
        <v>41856</v>
      </c>
      <c r="B6363">
        <v>1.3376000000000001</v>
      </c>
    </row>
    <row r="6364" spans="1:2" x14ac:dyDescent="0.3">
      <c r="A6364" s="3">
        <v>41857</v>
      </c>
      <c r="B6364">
        <v>1.3383</v>
      </c>
    </row>
    <row r="6365" spans="1:2" x14ac:dyDescent="0.3">
      <c r="A6365" s="3">
        <v>41858</v>
      </c>
      <c r="B6365">
        <v>1.3364</v>
      </c>
    </row>
    <row r="6366" spans="1:2" x14ac:dyDescent="0.3">
      <c r="A6366" s="3">
        <v>41859</v>
      </c>
      <c r="B6366">
        <v>1.341</v>
      </c>
    </row>
    <row r="6367" spans="1:2" x14ac:dyDescent="0.3">
      <c r="A6367" s="3">
        <v>41862</v>
      </c>
      <c r="B6367">
        <v>1.3385</v>
      </c>
    </row>
    <row r="6368" spans="1:2" x14ac:dyDescent="0.3">
      <c r="A6368" s="3">
        <v>41863</v>
      </c>
      <c r="B6368">
        <v>1.3369</v>
      </c>
    </row>
    <row r="6369" spans="1:2" x14ac:dyDescent="0.3">
      <c r="A6369" s="3">
        <v>41864</v>
      </c>
      <c r="B6369">
        <v>1.3364</v>
      </c>
    </row>
    <row r="6370" spans="1:2" x14ac:dyDescent="0.3">
      <c r="A6370" s="3">
        <v>41865</v>
      </c>
      <c r="B6370">
        <v>1.3365</v>
      </c>
    </row>
    <row r="6371" spans="1:2" x14ac:dyDescent="0.3">
      <c r="A6371" s="3">
        <v>41866</v>
      </c>
      <c r="B6371">
        <v>1.3401000000000001</v>
      </c>
    </row>
    <row r="6372" spans="1:2" x14ac:dyDescent="0.3">
      <c r="A6372" s="3">
        <v>41869</v>
      </c>
      <c r="B6372">
        <v>1.3364</v>
      </c>
    </row>
    <row r="6373" spans="1:2" x14ac:dyDescent="0.3">
      <c r="A6373" s="3">
        <v>41870</v>
      </c>
      <c r="B6373">
        <v>1.3320000000000001</v>
      </c>
    </row>
    <row r="6374" spans="1:2" x14ac:dyDescent="0.3">
      <c r="A6374" s="3">
        <v>41871</v>
      </c>
      <c r="B6374">
        <v>1.3259000000000001</v>
      </c>
    </row>
    <row r="6375" spans="1:2" x14ac:dyDescent="0.3">
      <c r="A6375" s="3">
        <v>41872</v>
      </c>
      <c r="B6375">
        <v>1.3281000000000001</v>
      </c>
    </row>
    <row r="6376" spans="1:2" x14ac:dyDescent="0.3">
      <c r="A6376" s="3">
        <v>41873</v>
      </c>
      <c r="B6376">
        <v>1.3242</v>
      </c>
    </row>
    <row r="6377" spans="1:2" x14ac:dyDescent="0.3">
      <c r="A6377" s="3">
        <v>41876</v>
      </c>
      <c r="B6377">
        <v>1.3191999999999999</v>
      </c>
    </row>
    <row r="6378" spans="1:2" x14ac:dyDescent="0.3">
      <c r="A6378" s="3">
        <v>41877</v>
      </c>
      <c r="B6378">
        <v>1.3167</v>
      </c>
    </row>
    <row r="6379" spans="1:2" x14ac:dyDescent="0.3">
      <c r="A6379" s="3">
        <v>41878</v>
      </c>
      <c r="B6379">
        <v>1.3192999999999999</v>
      </c>
    </row>
    <row r="6380" spans="1:2" x14ac:dyDescent="0.3">
      <c r="A6380" s="3">
        <v>41879</v>
      </c>
      <c r="B6380">
        <v>1.3182</v>
      </c>
    </row>
    <row r="6381" spans="1:2" x14ac:dyDescent="0.3">
      <c r="A6381" s="3">
        <v>41880</v>
      </c>
      <c r="B6381">
        <v>1.3131999999999999</v>
      </c>
    </row>
    <row r="6382" spans="1:2" x14ac:dyDescent="0.3">
      <c r="A6382" s="3">
        <v>41883</v>
      </c>
      <c r="B6382">
        <v>1.3128</v>
      </c>
    </row>
    <row r="6383" spans="1:2" x14ac:dyDescent="0.3">
      <c r="A6383" s="3">
        <v>41884</v>
      </c>
      <c r="B6383">
        <v>1.3132999999999999</v>
      </c>
    </row>
    <row r="6384" spans="1:2" x14ac:dyDescent="0.3">
      <c r="A6384" s="3">
        <v>41885</v>
      </c>
      <c r="B6384">
        <v>1.3149999999999999</v>
      </c>
    </row>
    <row r="6385" spans="1:2" x14ac:dyDescent="0.3">
      <c r="A6385" s="3">
        <v>41886</v>
      </c>
      <c r="B6385">
        <v>1.2944</v>
      </c>
    </row>
    <row r="6386" spans="1:2" x14ac:dyDescent="0.3">
      <c r="A6386" s="3">
        <v>41887</v>
      </c>
      <c r="B6386">
        <v>1.2950999999999999</v>
      </c>
    </row>
    <row r="6387" spans="1:2" x14ac:dyDescent="0.3">
      <c r="A6387" s="3">
        <v>41890</v>
      </c>
      <c r="B6387">
        <v>1.2894999999999999</v>
      </c>
    </row>
    <row r="6388" spans="1:2" x14ac:dyDescent="0.3">
      <c r="A6388" s="3">
        <v>41891</v>
      </c>
      <c r="B6388">
        <v>1.2937000000000001</v>
      </c>
    </row>
    <row r="6389" spans="1:2" x14ac:dyDescent="0.3">
      <c r="A6389" s="3">
        <v>41892</v>
      </c>
      <c r="B6389">
        <v>1.2917000000000001</v>
      </c>
    </row>
    <row r="6390" spans="1:2" x14ac:dyDescent="0.3">
      <c r="A6390" s="3">
        <v>41893</v>
      </c>
      <c r="B6390">
        <v>1.2925</v>
      </c>
    </row>
    <row r="6391" spans="1:2" x14ac:dyDescent="0.3">
      <c r="A6391" s="3">
        <v>41894</v>
      </c>
      <c r="B6391">
        <v>1.2963</v>
      </c>
    </row>
    <row r="6392" spans="1:2" x14ac:dyDescent="0.3">
      <c r="A6392" s="3">
        <v>41897</v>
      </c>
      <c r="B6392">
        <v>1.294</v>
      </c>
    </row>
    <row r="6393" spans="1:2" x14ac:dyDescent="0.3">
      <c r="A6393" s="3">
        <v>41898</v>
      </c>
      <c r="B6393">
        <v>1.296</v>
      </c>
    </row>
    <row r="6394" spans="1:2" x14ac:dyDescent="0.3">
      <c r="A6394" s="3">
        <v>41899</v>
      </c>
      <c r="B6394">
        <v>1.2865</v>
      </c>
    </row>
    <row r="6395" spans="1:2" x14ac:dyDescent="0.3">
      <c r="A6395" s="3">
        <v>41900</v>
      </c>
      <c r="B6395">
        <v>1.2923</v>
      </c>
    </row>
    <row r="6396" spans="1:2" x14ac:dyDescent="0.3">
      <c r="A6396" s="3">
        <v>41901</v>
      </c>
      <c r="B6396">
        <v>1.2828999999999999</v>
      </c>
    </row>
    <row r="6397" spans="1:2" x14ac:dyDescent="0.3">
      <c r="A6397" s="3">
        <v>41904</v>
      </c>
      <c r="B6397">
        <v>1.2848999999999999</v>
      </c>
    </row>
    <row r="6398" spans="1:2" x14ac:dyDescent="0.3">
      <c r="A6398" s="3">
        <v>41905</v>
      </c>
      <c r="B6398">
        <v>1.2847</v>
      </c>
    </row>
    <row r="6399" spans="1:2" x14ac:dyDescent="0.3">
      <c r="A6399" s="3">
        <v>41906</v>
      </c>
      <c r="B6399">
        <v>1.278</v>
      </c>
    </row>
    <row r="6400" spans="1:2" x14ac:dyDescent="0.3">
      <c r="A6400" s="3">
        <v>41907</v>
      </c>
      <c r="B6400">
        <v>1.2751000000000001</v>
      </c>
    </row>
    <row r="6401" spans="1:2" x14ac:dyDescent="0.3">
      <c r="A6401" s="3">
        <v>41908</v>
      </c>
      <c r="B6401">
        <v>1.2684</v>
      </c>
    </row>
    <row r="6402" spans="1:2" x14ac:dyDescent="0.3">
      <c r="A6402" s="3">
        <v>41911</v>
      </c>
      <c r="B6402">
        <v>1.2685</v>
      </c>
    </row>
    <row r="6403" spans="1:2" x14ac:dyDescent="0.3">
      <c r="A6403" s="3">
        <v>41912</v>
      </c>
      <c r="B6403">
        <v>1.2631000000000001</v>
      </c>
    </row>
    <row r="6404" spans="1:2" x14ac:dyDescent="0.3">
      <c r="A6404" s="3">
        <v>41913</v>
      </c>
      <c r="B6404">
        <v>1.2623</v>
      </c>
    </row>
    <row r="6405" spans="1:2" x14ac:dyDescent="0.3">
      <c r="A6405" s="3">
        <v>41914</v>
      </c>
      <c r="B6405">
        <v>1.2669000000000001</v>
      </c>
    </row>
    <row r="6406" spans="1:2" x14ac:dyDescent="0.3">
      <c r="A6406" s="3">
        <v>41915</v>
      </c>
      <c r="B6406">
        <v>1.2516</v>
      </c>
    </row>
    <row r="6407" spans="1:2" x14ac:dyDescent="0.3">
      <c r="A6407" s="3">
        <v>41918</v>
      </c>
      <c r="B6407">
        <v>1.2655000000000001</v>
      </c>
    </row>
    <row r="6408" spans="1:2" x14ac:dyDescent="0.3">
      <c r="A6408" s="3">
        <v>41919</v>
      </c>
      <c r="B6408">
        <v>1.2669000000000001</v>
      </c>
    </row>
    <row r="6409" spans="1:2" x14ac:dyDescent="0.3">
      <c r="A6409" s="3">
        <v>41920</v>
      </c>
      <c r="B6409">
        <v>1.2734000000000001</v>
      </c>
    </row>
    <row r="6410" spans="1:2" x14ac:dyDescent="0.3">
      <c r="A6410" s="3">
        <v>41921</v>
      </c>
      <c r="B6410">
        <v>1.2690999999999999</v>
      </c>
    </row>
    <row r="6411" spans="1:2" x14ac:dyDescent="0.3">
      <c r="A6411" s="3">
        <v>41922</v>
      </c>
      <c r="B6411">
        <v>1.2627999999999999</v>
      </c>
    </row>
    <row r="6412" spans="1:2" x14ac:dyDescent="0.3">
      <c r="A6412" s="3">
        <v>41925</v>
      </c>
      <c r="B6412">
        <v>1.2751999999999999</v>
      </c>
    </row>
    <row r="6413" spans="1:2" x14ac:dyDescent="0.3">
      <c r="A6413" s="3">
        <v>41926</v>
      </c>
      <c r="B6413">
        <v>1.2658</v>
      </c>
    </row>
    <row r="6414" spans="1:2" x14ac:dyDescent="0.3">
      <c r="A6414" s="3">
        <v>41927</v>
      </c>
      <c r="B6414">
        <v>1.2838000000000001</v>
      </c>
    </row>
    <row r="6415" spans="1:2" x14ac:dyDescent="0.3">
      <c r="A6415" s="3">
        <v>41928</v>
      </c>
      <c r="B6415">
        <v>1.2808999999999999</v>
      </c>
    </row>
    <row r="6416" spans="1:2" x14ac:dyDescent="0.3">
      <c r="A6416" s="3">
        <v>41929</v>
      </c>
      <c r="B6416">
        <v>1.2761</v>
      </c>
    </row>
    <row r="6417" spans="1:2" x14ac:dyDescent="0.3">
      <c r="A6417" s="3">
        <v>41932</v>
      </c>
      <c r="B6417">
        <v>1.28</v>
      </c>
    </row>
    <row r="6418" spans="1:2" x14ac:dyDescent="0.3">
      <c r="A6418" s="3">
        <v>41933</v>
      </c>
      <c r="B6418">
        <v>1.2716000000000001</v>
      </c>
    </row>
    <row r="6419" spans="1:2" x14ac:dyDescent="0.3">
      <c r="A6419" s="3">
        <v>41934</v>
      </c>
      <c r="B6419">
        <v>1.2648999999999999</v>
      </c>
    </row>
    <row r="6420" spans="1:2" x14ac:dyDescent="0.3">
      <c r="A6420" s="3">
        <v>41935</v>
      </c>
      <c r="B6420">
        <v>1.2645999999999999</v>
      </c>
    </row>
    <row r="6421" spans="1:2" x14ac:dyDescent="0.3">
      <c r="A6421" s="3">
        <v>41936</v>
      </c>
      <c r="B6421">
        <v>1.2671000000000001</v>
      </c>
    </row>
    <row r="6422" spans="1:2" x14ac:dyDescent="0.3">
      <c r="A6422" s="3">
        <v>41939</v>
      </c>
      <c r="B6422">
        <v>1.2698</v>
      </c>
    </row>
    <row r="6423" spans="1:2" x14ac:dyDescent="0.3">
      <c r="A6423" s="3">
        <v>41940</v>
      </c>
      <c r="B6423">
        <v>1.2734000000000001</v>
      </c>
    </row>
    <row r="6424" spans="1:2" x14ac:dyDescent="0.3">
      <c r="A6424" s="3">
        <v>41941</v>
      </c>
      <c r="B6424">
        <v>1.2631999999999999</v>
      </c>
    </row>
    <row r="6425" spans="1:2" x14ac:dyDescent="0.3">
      <c r="A6425" s="3">
        <v>41942</v>
      </c>
      <c r="B6425">
        <v>1.2612999999999999</v>
      </c>
    </row>
    <row r="6426" spans="1:2" x14ac:dyDescent="0.3">
      <c r="A6426" s="3">
        <v>41943</v>
      </c>
      <c r="B6426">
        <v>1.2524999999999999</v>
      </c>
    </row>
    <row r="6427" spans="1:2" x14ac:dyDescent="0.3">
      <c r="A6427" s="3">
        <v>41946</v>
      </c>
      <c r="B6427">
        <v>1.2482</v>
      </c>
    </row>
    <row r="6428" spans="1:2" x14ac:dyDescent="0.3">
      <c r="A6428" s="3">
        <v>41947</v>
      </c>
      <c r="B6428">
        <v>1.2545999999999999</v>
      </c>
    </row>
    <row r="6429" spans="1:2" x14ac:dyDescent="0.3">
      <c r="A6429" s="3">
        <v>41948</v>
      </c>
      <c r="B6429">
        <v>1.2485999999999999</v>
      </c>
    </row>
    <row r="6430" spans="1:2" x14ac:dyDescent="0.3">
      <c r="A6430" s="3">
        <v>41949</v>
      </c>
      <c r="B6430">
        <v>1.2375</v>
      </c>
    </row>
    <row r="6431" spans="1:2" x14ac:dyDescent="0.3">
      <c r="A6431" s="3">
        <v>41950</v>
      </c>
      <c r="B6431">
        <v>1.2455000000000001</v>
      </c>
    </row>
    <row r="6432" spans="1:2" x14ac:dyDescent="0.3">
      <c r="A6432" s="3">
        <v>41953</v>
      </c>
      <c r="B6432">
        <v>1.2421</v>
      </c>
    </row>
    <row r="6433" spans="1:2" x14ac:dyDescent="0.3">
      <c r="A6433" s="3">
        <v>41954</v>
      </c>
      <c r="B6433">
        <v>1.2475000000000001</v>
      </c>
    </row>
    <row r="6434" spans="1:2" x14ac:dyDescent="0.3">
      <c r="A6434" s="3">
        <v>41955</v>
      </c>
      <c r="B6434">
        <v>1.2438</v>
      </c>
    </row>
    <row r="6435" spans="1:2" x14ac:dyDescent="0.3">
      <c r="A6435" s="3">
        <v>41956</v>
      </c>
      <c r="B6435">
        <v>1.2477</v>
      </c>
    </row>
    <row r="6436" spans="1:2" x14ac:dyDescent="0.3">
      <c r="A6436" s="3">
        <v>41957</v>
      </c>
      <c r="B6436">
        <v>1.2524999999999999</v>
      </c>
    </row>
    <row r="6437" spans="1:2" x14ac:dyDescent="0.3">
      <c r="A6437" s="3">
        <v>41960</v>
      </c>
      <c r="B6437">
        <v>1.2450000000000001</v>
      </c>
    </row>
    <row r="6438" spans="1:2" x14ac:dyDescent="0.3">
      <c r="A6438" s="3">
        <v>41961</v>
      </c>
      <c r="B6438">
        <v>1.2536</v>
      </c>
    </row>
    <row r="6439" spans="1:2" x14ac:dyDescent="0.3">
      <c r="A6439" s="3">
        <v>41962</v>
      </c>
      <c r="B6439">
        <v>1.2554000000000001</v>
      </c>
    </row>
    <row r="6440" spans="1:2" x14ac:dyDescent="0.3">
      <c r="A6440" s="3">
        <v>41963</v>
      </c>
      <c r="B6440">
        <v>1.2539</v>
      </c>
    </row>
    <row r="6441" spans="1:2" x14ac:dyDescent="0.3">
      <c r="A6441" s="3">
        <v>41964</v>
      </c>
      <c r="B6441">
        <v>1.2391000000000001</v>
      </c>
    </row>
    <row r="6442" spans="1:2" x14ac:dyDescent="0.3">
      <c r="A6442" s="3">
        <v>41967</v>
      </c>
      <c r="B6442">
        <v>1.2442</v>
      </c>
    </row>
    <row r="6443" spans="1:2" x14ac:dyDescent="0.3">
      <c r="A6443" s="3">
        <v>41968</v>
      </c>
      <c r="B6443">
        <v>1.2474000000000001</v>
      </c>
    </row>
    <row r="6444" spans="1:2" x14ac:dyDescent="0.3">
      <c r="A6444" s="3">
        <v>41969</v>
      </c>
      <c r="B6444">
        <v>1.2505999999999999</v>
      </c>
    </row>
    <row r="6445" spans="1:2" x14ac:dyDescent="0.3">
      <c r="A6445" s="3">
        <v>41970</v>
      </c>
      <c r="B6445">
        <v>1.2466999999999999</v>
      </c>
    </row>
    <row r="6446" spans="1:2" x14ac:dyDescent="0.3">
      <c r="A6446" s="3">
        <v>41971</v>
      </c>
      <c r="B6446">
        <v>1.2452000000000001</v>
      </c>
    </row>
    <row r="6447" spans="1:2" x14ac:dyDescent="0.3">
      <c r="A6447" s="3">
        <v>41974</v>
      </c>
      <c r="B6447">
        <v>1.2469999999999999</v>
      </c>
    </row>
    <row r="6448" spans="1:2" x14ac:dyDescent="0.3">
      <c r="A6448" s="3">
        <v>41975</v>
      </c>
      <c r="B6448">
        <v>1.2383</v>
      </c>
    </row>
    <row r="6449" spans="1:2" x14ac:dyDescent="0.3">
      <c r="A6449" s="3">
        <v>41976</v>
      </c>
      <c r="B6449">
        <v>1.2311000000000001</v>
      </c>
    </row>
    <row r="6450" spans="1:2" x14ac:dyDescent="0.3">
      <c r="A6450" s="3">
        <v>41977</v>
      </c>
      <c r="B6450">
        <v>1.2379</v>
      </c>
    </row>
    <row r="6451" spans="1:2" x14ac:dyDescent="0.3">
      <c r="A6451" s="3">
        <v>41978</v>
      </c>
      <c r="B6451">
        <v>1.2282999999999999</v>
      </c>
    </row>
    <row r="6452" spans="1:2" x14ac:dyDescent="0.3">
      <c r="A6452" s="3">
        <v>41981</v>
      </c>
      <c r="B6452">
        <v>1.2317</v>
      </c>
    </row>
    <row r="6453" spans="1:2" x14ac:dyDescent="0.3">
      <c r="A6453" s="3">
        <v>41982</v>
      </c>
      <c r="B6453">
        <v>1.2374000000000001</v>
      </c>
    </row>
    <row r="6454" spans="1:2" x14ac:dyDescent="0.3">
      <c r="A6454" s="3">
        <v>41983</v>
      </c>
      <c r="B6454">
        <v>1.2447999999999999</v>
      </c>
    </row>
    <row r="6455" spans="1:2" x14ac:dyDescent="0.3">
      <c r="A6455" s="3">
        <v>41984</v>
      </c>
      <c r="B6455">
        <v>1.2411000000000001</v>
      </c>
    </row>
    <row r="6456" spans="1:2" x14ac:dyDescent="0.3">
      <c r="A6456" s="3">
        <v>41985</v>
      </c>
      <c r="B6456">
        <v>1.2462</v>
      </c>
    </row>
    <row r="6457" spans="1:2" x14ac:dyDescent="0.3">
      <c r="A6457" s="3">
        <v>41988</v>
      </c>
      <c r="B6457">
        <v>1.2437</v>
      </c>
    </row>
    <row r="6458" spans="1:2" x14ac:dyDescent="0.3">
      <c r="A6458" s="3">
        <v>41989</v>
      </c>
      <c r="B6458">
        <v>1.2511000000000001</v>
      </c>
    </row>
    <row r="6459" spans="1:2" x14ac:dyDescent="0.3">
      <c r="A6459" s="3">
        <v>41990</v>
      </c>
      <c r="B6459">
        <v>1.2342</v>
      </c>
    </row>
    <row r="6460" spans="1:2" x14ac:dyDescent="0.3">
      <c r="A6460" s="3">
        <v>41991</v>
      </c>
      <c r="B6460">
        <v>1.2285999999999999</v>
      </c>
    </row>
    <row r="6461" spans="1:2" x14ac:dyDescent="0.3">
      <c r="A6461" s="3">
        <v>41992</v>
      </c>
      <c r="B6461">
        <v>1.2229000000000001</v>
      </c>
    </row>
    <row r="6462" spans="1:2" x14ac:dyDescent="0.3">
      <c r="A6462" s="3">
        <v>41995</v>
      </c>
      <c r="B6462">
        <v>1.2230000000000001</v>
      </c>
    </row>
    <row r="6463" spans="1:2" x14ac:dyDescent="0.3">
      <c r="A6463" s="3">
        <v>41996</v>
      </c>
      <c r="B6463">
        <v>1.2172000000000001</v>
      </c>
    </row>
    <row r="6464" spans="1:2" x14ac:dyDescent="0.3">
      <c r="A6464" s="3">
        <v>41997</v>
      </c>
      <c r="B6464">
        <v>1.2196</v>
      </c>
    </row>
    <row r="6465" spans="1:2" x14ac:dyDescent="0.3">
      <c r="A6465" s="3">
        <v>41998</v>
      </c>
      <c r="B6465">
        <v>1.2224999999999999</v>
      </c>
    </row>
    <row r="6466" spans="1:2" x14ac:dyDescent="0.3">
      <c r="A6466" s="3">
        <v>41999</v>
      </c>
      <c r="B6466">
        <v>1.2182999999999999</v>
      </c>
    </row>
    <row r="6467" spans="1:2" x14ac:dyDescent="0.3">
      <c r="A6467" s="3">
        <v>42002</v>
      </c>
      <c r="B6467">
        <v>1.2152000000000001</v>
      </c>
    </row>
    <row r="6468" spans="1:2" x14ac:dyDescent="0.3">
      <c r="A6468" s="3">
        <v>42003</v>
      </c>
      <c r="B6468">
        <v>1.2156</v>
      </c>
    </row>
    <row r="6469" spans="1:2" x14ac:dyDescent="0.3">
      <c r="A6469" s="3">
        <v>42004</v>
      </c>
      <c r="B6469">
        <v>1.2098</v>
      </c>
    </row>
    <row r="6470" spans="1:2" x14ac:dyDescent="0.3">
      <c r="A6470" s="3">
        <v>42005</v>
      </c>
      <c r="B6470">
        <v>1.2103999999999999</v>
      </c>
    </row>
    <row r="6471" spans="1:2" x14ac:dyDescent="0.3">
      <c r="A6471" s="3">
        <v>42006</v>
      </c>
      <c r="B6471">
        <v>1.2001999999999999</v>
      </c>
    </row>
    <row r="6472" spans="1:2" x14ac:dyDescent="0.3">
      <c r="A6472" s="3">
        <v>42009</v>
      </c>
      <c r="B6472">
        <v>1.1933</v>
      </c>
    </row>
    <row r="6473" spans="1:2" x14ac:dyDescent="0.3">
      <c r="A6473" s="3">
        <v>42010</v>
      </c>
      <c r="B6473">
        <v>1.1890000000000001</v>
      </c>
    </row>
    <row r="6474" spans="1:2" x14ac:dyDescent="0.3">
      <c r="A6474" s="3">
        <v>42011</v>
      </c>
      <c r="B6474">
        <v>1.1839</v>
      </c>
    </row>
    <row r="6475" spans="1:2" x14ac:dyDescent="0.3">
      <c r="A6475" s="3">
        <v>42012</v>
      </c>
      <c r="B6475">
        <v>1.1793</v>
      </c>
    </row>
    <row r="6476" spans="1:2" x14ac:dyDescent="0.3">
      <c r="A6476" s="3">
        <v>42013</v>
      </c>
      <c r="B6476">
        <v>1.1841999999999999</v>
      </c>
    </row>
    <row r="6477" spans="1:2" x14ac:dyDescent="0.3">
      <c r="A6477" s="3">
        <v>42016</v>
      </c>
      <c r="B6477">
        <v>1.1834</v>
      </c>
    </row>
    <row r="6478" spans="1:2" x14ac:dyDescent="0.3">
      <c r="A6478" s="3">
        <v>42017</v>
      </c>
      <c r="B6478">
        <v>1.1773</v>
      </c>
    </row>
    <row r="6479" spans="1:2" x14ac:dyDescent="0.3">
      <c r="A6479" s="3">
        <v>42018</v>
      </c>
      <c r="B6479">
        <v>1.1789000000000001</v>
      </c>
    </row>
    <row r="6480" spans="1:2" x14ac:dyDescent="0.3">
      <c r="A6480" s="3">
        <v>42019</v>
      </c>
      <c r="B6480">
        <v>1.1633</v>
      </c>
    </row>
    <row r="6481" spans="1:2" x14ac:dyDescent="0.3">
      <c r="A6481" s="3">
        <v>42020</v>
      </c>
      <c r="B6481">
        <v>1.1567000000000001</v>
      </c>
    </row>
    <row r="6482" spans="1:2" x14ac:dyDescent="0.3">
      <c r="A6482" s="3">
        <v>42023</v>
      </c>
      <c r="B6482">
        <v>1.1606000000000001</v>
      </c>
    </row>
    <row r="6483" spans="1:2" x14ac:dyDescent="0.3">
      <c r="A6483" s="3">
        <v>42024</v>
      </c>
      <c r="B6483">
        <v>1.155</v>
      </c>
    </row>
    <row r="6484" spans="1:2" x14ac:dyDescent="0.3">
      <c r="A6484" s="3">
        <v>42025</v>
      </c>
      <c r="B6484">
        <v>1.161</v>
      </c>
    </row>
    <row r="6485" spans="1:2" x14ac:dyDescent="0.3">
      <c r="A6485" s="3">
        <v>42026</v>
      </c>
      <c r="B6485">
        <v>1.1366000000000001</v>
      </c>
    </row>
    <row r="6486" spans="1:2" x14ac:dyDescent="0.3">
      <c r="A6486" s="3">
        <v>42027</v>
      </c>
      <c r="B6486">
        <v>1.1204000000000001</v>
      </c>
    </row>
    <row r="6487" spans="1:2" x14ac:dyDescent="0.3">
      <c r="A6487" s="3">
        <v>42030</v>
      </c>
      <c r="B6487">
        <v>1.1237999999999999</v>
      </c>
    </row>
    <row r="6488" spans="1:2" x14ac:dyDescent="0.3">
      <c r="A6488" s="3">
        <v>42031</v>
      </c>
      <c r="B6488">
        <v>1.1381000000000001</v>
      </c>
    </row>
    <row r="6489" spans="1:2" x14ac:dyDescent="0.3">
      <c r="A6489" s="3">
        <v>42032</v>
      </c>
      <c r="B6489">
        <v>1.1287</v>
      </c>
    </row>
    <row r="6490" spans="1:2" x14ac:dyDescent="0.3">
      <c r="A6490" s="3">
        <v>42033</v>
      </c>
      <c r="B6490">
        <v>1.1320000000000001</v>
      </c>
    </row>
    <row r="6491" spans="1:2" x14ac:dyDescent="0.3">
      <c r="A6491" s="3">
        <v>42034</v>
      </c>
      <c r="B6491">
        <v>1.1291</v>
      </c>
    </row>
    <row r="6492" spans="1:2" x14ac:dyDescent="0.3">
      <c r="A6492" s="3">
        <v>42037</v>
      </c>
      <c r="B6492">
        <v>1.1341000000000001</v>
      </c>
    </row>
    <row r="6493" spans="1:2" x14ac:dyDescent="0.3">
      <c r="A6493" s="3">
        <v>42038</v>
      </c>
      <c r="B6493">
        <v>1.1480999999999999</v>
      </c>
    </row>
    <row r="6494" spans="1:2" x14ac:dyDescent="0.3">
      <c r="A6494" s="3">
        <v>42039</v>
      </c>
      <c r="B6494">
        <v>1.1345000000000001</v>
      </c>
    </row>
    <row r="6495" spans="1:2" x14ac:dyDescent="0.3">
      <c r="A6495" s="3">
        <v>42040</v>
      </c>
      <c r="B6495">
        <v>1.1476999999999999</v>
      </c>
    </row>
    <row r="6496" spans="1:2" x14ac:dyDescent="0.3">
      <c r="A6496" s="3">
        <v>42041</v>
      </c>
      <c r="B6496">
        <v>1.1315999999999999</v>
      </c>
    </row>
    <row r="6497" spans="1:2" x14ac:dyDescent="0.3">
      <c r="A6497" s="3">
        <v>42044</v>
      </c>
      <c r="B6497">
        <v>1.1325000000000001</v>
      </c>
    </row>
    <row r="6498" spans="1:2" x14ac:dyDescent="0.3">
      <c r="A6498" s="3">
        <v>42045</v>
      </c>
      <c r="B6498">
        <v>1.1320999999999999</v>
      </c>
    </row>
    <row r="6499" spans="1:2" x14ac:dyDescent="0.3">
      <c r="A6499" s="3">
        <v>42046</v>
      </c>
      <c r="B6499">
        <v>1.1335999999999999</v>
      </c>
    </row>
    <row r="6500" spans="1:2" x14ac:dyDescent="0.3">
      <c r="A6500" s="3">
        <v>42047</v>
      </c>
      <c r="B6500">
        <v>1.1403000000000001</v>
      </c>
    </row>
    <row r="6501" spans="1:2" x14ac:dyDescent="0.3">
      <c r="A6501" s="3">
        <v>42048</v>
      </c>
      <c r="B6501">
        <v>1.1394</v>
      </c>
    </row>
    <row r="6502" spans="1:2" x14ac:dyDescent="0.3">
      <c r="A6502" s="3">
        <v>42051</v>
      </c>
      <c r="B6502">
        <v>1.1355</v>
      </c>
    </row>
    <row r="6503" spans="1:2" x14ac:dyDescent="0.3">
      <c r="A6503" s="3">
        <v>42052</v>
      </c>
      <c r="B6503">
        <v>1.1411</v>
      </c>
    </row>
    <row r="6504" spans="1:2" x14ac:dyDescent="0.3">
      <c r="A6504" s="3">
        <v>42053</v>
      </c>
      <c r="B6504">
        <v>1.1396999999999999</v>
      </c>
    </row>
    <row r="6505" spans="1:2" x14ac:dyDescent="0.3">
      <c r="A6505" s="3">
        <v>42054</v>
      </c>
      <c r="B6505">
        <v>1.1368</v>
      </c>
    </row>
    <row r="6506" spans="1:2" x14ac:dyDescent="0.3">
      <c r="A6506" s="3">
        <v>42055</v>
      </c>
      <c r="B6506">
        <v>1.1381000000000001</v>
      </c>
    </row>
    <row r="6507" spans="1:2" x14ac:dyDescent="0.3">
      <c r="A6507" s="3">
        <v>42058</v>
      </c>
      <c r="B6507">
        <v>1.1335</v>
      </c>
    </row>
    <row r="6508" spans="1:2" x14ac:dyDescent="0.3">
      <c r="A6508" s="3">
        <v>42059</v>
      </c>
      <c r="B6508">
        <v>1.1339999999999999</v>
      </c>
    </row>
    <row r="6509" spans="1:2" x14ac:dyDescent="0.3">
      <c r="A6509" s="3">
        <v>42060</v>
      </c>
      <c r="B6509">
        <v>1.1360999999999999</v>
      </c>
    </row>
    <row r="6510" spans="1:2" x14ac:dyDescent="0.3">
      <c r="A6510" s="3">
        <v>42061</v>
      </c>
      <c r="B6510">
        <v>1.1197999999999999</v>
      </c>
    </row>
    <row r="6511" spans="1:2" x14ac:dyDescent="0.3">
      <c r="A6511" s="3">
        <v>42062</v>
      </c>
      <c r="B6511">
        <v>1.1195999999999999</v>
      </c>
    </row>
    <row r="6512" spans="1:2" x14ac:dyDescent="0.3">
      <c r="A6512" s="3">
        <v>42065</v>
      </c>
      <c r="B6512">
        <v>1.1184000000000001</v>
      </c>
    </row>
    <row r="6513" spans="1:2" x14ac:dyDescent="0.3">
      <c r="A6513" s="3">
        <v>42066</v>
      </c>
      <c r="B6513">
        <v>1.1175999999999999</v>
      </c>
    </row>
    <row r="6514" spans="1:2" x14ac:dyDescent="0.3">
      <c r="A6514" s="3">
        <v>42067</v>
      </c>
      <c r="B6514">
        <v>1.1078000000000001</v>
      </c>
    </row>
    <row r="6515" spans="1:2" x14ac:dyDescent="0.3">
      <c r="A6515" s="3">
        <v>42068</v>
      </c>
      <c r="B6515">
        <v>1.103</v>
      </c>
    </row>
    <row r="6516" spans="1:2" x14ac:dyDescent="0.3">
      <c r="A6516" s="3">
        <v>42069</v>
      </c>
      <c r="B6516">
        <v>1.0844</v>
      </c>
    </row>
    <row r="6517" spans="1:2" x14ac:dyDescent="0.3">
      <c r="A6517" s="3">
        <v>42072</v>
      </c>
      <c r="B6517">
        <v>1.0851999999999999</v>
      </c>
    </row>
    <row r="6518" spans="1:2" x14ac:dyDescent="0.3">
      <c r="A6518" s="3">
        <v>42073</v>
      </c>
      <c r="B6518">
        <v>1.0698000000000001</v>
      </c>
    </row>
    <row r="6519" spans="1:2" x14ac:dyDescent="0.3">
      <c r="A6519" s="3">
        <v>42074</v>
      </c>
      <c r="B6519">
        <v>1.0547</v>
      </c>
    </row>
    <row r="6520" spans="1:2" x14ac:dyDescent="0.3">
      <c r="A6520" s="3">
        <v>42075</v>
      </c>
      <c r="B6520">
        <v>1.0634999999999999</v>
      </c>
    </row>
    <row r="6521" spans="1:2" x14ac:dyDescent="0.3">
      <c r="A6521" s="3">
        <v>42076</v>
      </c>
      <c r="B6521">
        <v>1.0496000000000001</v>
      </c>
    </row>
    <row r="6522" spans="1:2" x14ac:dyDescent="0.3">
      <c r="A6522" s="3">
        <v>42079</v>
      </c>
      <c r="B6522">
        <v>1.0568</v>
      </c>
    </row>
    <row r="6523" spans="1:2" x14ac:dyDescent="0.3">
      <c r="A6523" s="3">
        <v>42080</v>
      </c>
      <c r="B6523">
        <v>1.0597000000000001</v>
      </c>
    </row>
    <row r="6524" spans="1:2" x14ac:dyDescent="0.3">
      <c r="A6524" s="3">
        <v>42081</v>
      </c>
      <c r="B6524">
        <v>1.0864</v>
      </c>
    </row>
    <row r="6525" spans="1:2" x14ac:dyDescent="0.3">
      <c r="A6525" s="3">
        <v>42082</v>
      </c>
      <c r="B6525">
        <v>1.0660000000000001</v>
      </c>
    </row>
    <row r="6526" spans="1:2" x14ac:dyDescent="0.3">
      <c r="A6526" s="3">
        <v>42083</v>
      </c>
      <c r="B6526">
        <v>1.0821000000000001</v>
      </c>
    </row>
    <row r="6527" spans="1:2" x14ac:dyDescent="0.3">
      <c r="A6527" s="3">
        <v>42086</v>
      </c>
      <c r="B6527">
        <v>1.0946</v>
      </c>
    </row>
    <row r="6528" spans="1:2" x14ac:dyDescent="0.3">
      <c r="A6528" s="3">
        <v>42087</v>
      </c>
      <c r="B6528">
        <v>1.0924</v>
      </c>
    </row>
    <row r="6529" spans="1:2" x14ac:dyDescent="0.3">
      <c r="A6529" s="3">
        <v>42088</v>
      </c>
      <c r="B6529">
        <v>1.097</v>
      </c>
    </row>
    <row r="6530" spans="1:2" x14ac:dyDescent="0.3">
      <c r="A6530" s="3">
        <v>42089</v>
      </c>
      <c r="B6530">
        <v>1.0884</v>
      </c>
    </row>
    <row r="6531" spans="1:2" x14ac:dyDescent="0.3">
      <c r="A6531" s="3">
        <v>42090</v>
      </c>
      <c r="B6531">
        <v>1.0889</v>
      </c>
    </row>
    <row r="6532" spans="1:2" x14ac:dyDescent="0.3">
      <c r="A6532" s="3">
        <v>42093</v>
      </c>
      <c r="B6532">
        <v>1.0832999999999999</v>
      </c>
    </row>
    <row r="6533" spans="1:2" x14ac:dyDescent="0.3">
      <c r="A6533" s="3">
        <v>42094</v>
      </c>
      <c r="B6533">
        <v>1.0730999999999999</v>
      </c>
    </row>
    <row r="6534" spans="1:2" x14ac:dyDescent="0.3">
      <c r="A6534" s="3">
        <v>42095</v>
      </c>
      <c r="B6534">
        <v>1.0763</v>
      </c>
    </row>
    <row r="6535" spans="1:2" x14ac:dyDescent="0.3">
      <c r="A6535" s="3">
        <v>42096</v>
      </c>
      <c r="B6535">
        <v>1.0880000000000001</v>
      </c>
    </row>
    <row r="6536" spans="1:2" x14ac:dyDescent="0.3">
      <c r="A6536" s="3">
        <v>42097</v>
      </c>
      <c r="B6536">
        <v>1.0969</v>
      </c>
    </row>
    <row r="6537" spans="1:2" x14ac:dyDescent="0.3">
      <c r="A6537" s="3">
        <v>42100</v>
      </c>
      <c r="B6537">
        <v>1.0922000000000001</v>
      </c>
    </row>
    <row r="6538" spans="1:2" x14ac:dyDescent="0.3">
      <c r="A6538" s="3">
        <v>42101</v>
      </c>
      <c r="B6538">
        <v>1.0813999999999999</v>
      </c>
    </row>
    <row r="6539" spans="1:2" x14ac:dyDescent="0.3">
      <c r="A6539" s="3">
        <v>42102</v>
      </c>
      <c r="B6539">
        <v>1.0781000000000001</v>
      </c>
    </row>
    <row r="6540" spans="1:2" x14ac:dyDescent="0.3">
      <c r="A6540" s="3">
        <v>42103</v>
      </c>
      <c r="B6540">
        <v>1.0659000000000001</v>
      </c>
    </row>
    <row r="6541" spans="1:2" x14ac:dyDescent="0.3">
      <c r="A6541" s="3">
        <v>42104</v>
      </c>
      <c r="B6541">
        <v>1.0604</v>
      </c>
    </row>
    <row r="6542" spans="1:2" x14ac:dyDescent="0.3">
      <c r="A6542" s="3">
        <v>42107</v>
      </c>
      <c r="B6542">
        <v>1.0567</v>
      </c>
    </row>
    <row r="6543" spans="1:2" x14ac:dyDescent="0.3">
      <c r="A6543" s="3">
        <v>42108</v>
      </c>
      <c r="B6543">
        <v>1.0655000000000001</v>
      </c>
    </row>
    <row r="6544" spans="1:2" x14ac:dyDescent="0.3">
      <c r="A6544" s="3">
        <v>42109</v>
      </c>
      <c r="B6544">
        <v>1.0684</v>
      </c>
    </row>
    <row r="6545" spans="1:2" x14ac:dyDescent="0.3">
      <c r="A6545" s="3">
        <v>42110</v>
      </c>
      <c r="B6545">
        <v>1.0761000000000001</v>
      </c>
    </row>
    <row r="6546" spans="1:2" x14ac:dyDescent="0.3">
      <c r="A6546" s="3">
        <v>42111</v>
      </c>
      <c r="B6546">
        <v>1.0806</v>
      </c>
    </row>
    <row r="6547" spans="1:2" x14ac:dyDescent="0.3">
      <c r="A6547" s="3">
        <v>42114</v>
      </c>
      <c r="B6547">
        <v>1.0738000000000001</v>
      </c>
    </row>
    <row r="6548" spans="1:2" x14ac:dyDescent="0.3">
      <c r="A6548" s="3">
        <v>42115</v>
      </c>
      <c r="B6548">
        <v>1.0735999999999999</v>
      </c>
    </row>
    <row r="6549" spans="1:2" x14ac:dyDescent="0.3">
      <c r="A6549" s="3">
        <v>42116</v>
      </c>
      <c r="B6549">
        <v>1.0725</v>
      </c>
    </row>
    <row r="6550" spans="1:2" x14ac:dyDescent="0.3">
      <c r="A6550" s="3">
        <v>42117</v>
      </c>
      <c r="B6550">
        <v>1.0824</v>
      </c>
    </row>
    <row r="6551" spans="1:2" x14ac:dyDescent="0.3">
      <c r="A6551" s="3">
        <v>42118</v>
      </c>
      <c r="B6551">
        <v>1.0872999999999999</v>
      </c>
    </row>
    <row r="6552" spans="1:2" x14ac:dyDescent="0.3">
      <c r="A6552" s="3">
        <v>42121</v>
      </c>
      <c r="B6552">
        <v>1.0891</v>
      </c>
    </row>
    <row r="6553" spans="1:2" x14ac:dyDescent="0.3">
      <c r="A6553" s="3">
        <v>42122</v>
      </c>
      <c r="B6553">
        <v>1.0981000000000001</v>
      </c>
    </row>
    <row r="6554" spans="1:2" x14ac:dyDescent="0.3">
      <c r="A6554" s="3">
        <v>42123</v>
      </c>
      <c r="B6554">
        <v>1.1128</v>
      </c>
    </row>
    <row r="6555" spans="1:2" x14ac:dyDescent="0.3">
      <c r="A6555" s="3">
        <v>42124</v>
      </c>
      <c r="B6555">
        <v>1.1224000000000001</v>
      </c>
    </row>
    <row r="6556" spans="1:2" x14ac:dyDescent="0.3">
      <c r="A6556" s="3">
        <v>42125</v>
      </c>
      <c r="B6556">
        <v>1.1198999999999999</v>
      </c>
    </row>
    <row r="6557" spans="1:2" x14ac:dyDescent="0.3">
      <c r="A6557" s="3">
        <v>42128</v>
      </c>
      <c r="B6557">
        <v>1.1146</v>
      </c>
    </row>
    <row r="6558" spans="1:2" x14ac:dyDescent="0.3">
      <c r="A6558" s="3">
        <v>42129</v>
      </c>
      <c r="B6558">
        <v>1.1185</v>
      </c>
    </row>
    <row r="6559" spans="1:2" x14ac:dyDescent="0.3">
      <c r="A6559" s="3">
        <v>42130</v>
      </c>
      <c r="B6559">
        <v>1.1347</v>
      </c>
    </row>
    <row r="6560" spans="1:2" x14ac:dyDescent="0.3">
      <c r="A6560" s="3">
        <v>42131</v>
      </c>
      <c r="B6560">
        <v>1.1267</v>
      </c>
    </row>
    <row r="6561" spans="1:2" x14ac:dyDescent="0.3">
      <c r="A6561" s="3">
        <v>42132</v>
      </c>
      <c r="B6561">
        <v>1.1198999999999999</v>
      </c>
    </row>
    <row r="6562" spans="1:2" x14ac:dyDescent="0.3">
      <c r="A6562" s="3">
        <v>42135</v>
      </c>
      <c r="B6562">
        <v>1.1154999999999999</v>
      </c>
    </row>
    <row r="6563" spans="1:2" x14ac:dyDescent="0.3">
      <c r="A6563" s="3">
        <v>42136</v>
      </c>
      <c r="B6563">
        <v>1.1213</v>
      </c>
    </row>
    <row r="6564" spans="1:2" x14ac:dyDescent="0.3">
      <c r="A6564" s="3">
        <v>42137</v>
      </c>
      <c r="B6564">
        <v>1.1354</v>
      </c>
    </row>
    <row r="6565" spans="1:2" x14ac:dyDescent="0.3">
      <c r="A6565" s="3">
        <v>42138</v>
      </c>
      <c r="B6565">
        <v>1.141</v>
      </c>
    </row>
    <row r="6566" spans="1:2" x14ac:dyDescent="0.3">
      <c r="A6566" s="3">
        <v>42139</v>
      </c>
      <c r="B6566">
        <v>1.1451</v>
      </c>
    </row>
    <row r="6567" spans="1:2" x14ac:dyDescent="0.3">
      <c r="A6567" s="3">
        <v>42142</v>
      </c>
      <c r="B6567">
        <v>1.1315</v>
      </c>
    </row>
    <row r="6568" spans="1:2" x14ac:dyDescent="0.3">
      <c r="A6568" s="3">
        <v>42143</v>
      </c>
      <c r="B6568">
        <v>1.115</v>
      </c>
    </row>
    <row r="6569" spans="1:2" x14ac:dyDescent="0.3">
      <c r="A6569" s="3">
        <v>42144</v>
      </c>
      <c r="B6569">
        <v>1.1093999999999999</v>
      </c>
    </row>
    <row r="6570" spans="1:2" x14ac:dyDescent="0.3">
      <c r="A6570" s="3">
        <v>42145</v>
      </c>
      <c r="B6570">
        <v>1.1112</v>
      </c>
    </row>
    <row r="6571" spans="1:2" x14ac:dyDescent="0.3">
      <c r="A6571" s="3">
        <v>42146</v>
      </c>
      <c r="B6571">
        <v>1.1012999999999999</v>
      </c>
    </row>
    <row r="6572" spans="1:2" x14ac:dyDescent="0.3">
      <c r="A6572" s="3">
        <v>42149</v>
      </c>
      <c r="B6572">
        <v>1.0977999999999999</v>
      </c>
    </row>
    <row r="6573" spans="1:2" x14ac:dyDescent="0.3">
      <c r="A6573" s="3">
        <v>42150</v>
      </c>
      <c r="B6573">
        <v>1.0872999999999999</v>
      </c>
    </row>
    <row r="6574" spans="1:2" x14ac:dyDescent="0.3">
      <c r="A6574" s="3">
        <v>42151</v>
      </c>
      <c r="B6574">
        <v>1.0904</v>
      </c>
    </row>
    <row r="6575" spans="1:2" x14ac:dyDescent="0.3">
      <c r="A6575" s="3">
        <v>42152</v>
      </c>
      <c r="B6575">
        <v>1.0949</v>
      </c>
    </row>
    <row r="6576" spans="1:2" x14ac:dyDescent="0.3">
      <c r="A6576" s="3">
        <v>42153</v>
      </c>
      <c r="B6576">
        <v>1.0986</v>
      </c>
    </row>
    <row r="6577" spans="1:2" x14ac:dyDescent="0.3">
      <c r="A6577" s="3">
        <v>42156</v>
      </c>
      <c r="B6577">
        <v>1.0927</v>
      </c>
    </row>
    <row r="6578" spans="1:2" x14ac:dyDescent="0.3">
      <c r="A6578" s="3">
        <v>42157</v>
      </c>
      <c r="B6578">
        <v>1.1151</v>
      </c>
    </row>
    <row r="6579" spans="1:2" x14ac:dyDescent="0.3">
      <c r="A6579" s="3">
        <v>42158</v>
      </c>
      <c r="B6579">
        <v>1.1274999999999999</v>
      </c>
    </row>
    <row r="6580" spans="1:2" x14ac:dyDescent="0.3">
      <c r="A6580" s="3">
        <v>42159</v>
      </c>
      <c r="B6580">
        <v>1.1237999999999999</v>
      </c>
    </row>
    <row r="6581" spans="1:2" x14ac:dyDescent="0.3">
      <c r="A6581" s="3">
        <v>42160</v>
      </c>
      <c r="B6581">
        <v>1.1113999999999999</v>
      </c>
    </row>
    <row r="6582" spans="1:2" x14ac:dyDescent="0.3">
      <c r="A6582" s="3">
        <v>42163</v>
      </c>
      <c r="B6582">
        <v>1.1291</v>
      </c>
    </row>
    <row r="6583" spans="1:2" x14ac:dyDescent="0.3">
      <c r="A6583" s="3">
        <v>42164</v>
      </c>
      <c r="B6583">
        <v>1.1283000000000001</v>
      </c>
    </row>
    <row r="6584" spans="1:2" x14ac:dyDescent="0.3">
      <c r="A6584" s="3">
        <v>42165</v>
      </c>
      <c r="B6584">
        <v>1.1324000000000001</v>
      </c>
    </row>
    <row r="6585" spans="1:2" x14ac:dyDescent="0.3">
      <c r="A6585" s="3">
        <v>42166</v>
      </c>
      <c r="B6585">
        <v>1.1257999999999999</v>
      </c>
    </row>
    <row r="6586" spans="1:2" x14ac:dyDescent="0.3">
      <c r="A6586" s="3">
        <v>42167</v>
      </c>
      <c r="B6586">
        <v>1.1266</v>
      </c>
    </row>
    <row r="6587" spans="1:2" x14ac:dyDescent="0.3">
      <c r="A6587" s="3">
        <v>42170</v>
      </c>
      <c r="B6587">
        <v>1.1283000000000001</v>
      </c>
    </row>
    <row r="6588" spans="1:2" x14ac:dyDescent="0.3">
      <c r="A6588" s="3">
        <v>42171</v>
      </c>
      <c r="B6588">
        <v>1.1248</v>
      </c>
    </row>
    <row r="6589" spans="1:2" x14ac:dyDescent="0.3">
      <c r="A6589" s="3">
        <v>42172</v>
      </c>
      <c r="B6589">
        <v>1.1336999999999999</v>
      </c>
    </row>
    <row r="6590" spans="1:2" x14ac:dyDescent="0.3">
      <c r="A6590" s="3">
        <v>42173</v>
      </c>
      <c r="B6590">
        <v>1.1358999999999999</v>
      </c>
    </row>
    <row r="6591" spans="1:2" x14ac:dyDescent="0.3">
      <c r="A6591" s="3">
        <v>42174</v>
      </c>
      <c r="B6591">
        <v>1.1352</v>
      </c>
    </row>
    <row r="6592" spans="1:2" x14ac:dyDescent="0.3">
      <c r="A6592" s="3">
        <v>42177</v>
      </c>
      <c r="B6592">
        <v>1.1341000000000001</v>
      </c>
    </row>
    <row r="6593" spans="1:2" x14ac:dyDescent="0.3">
      <c r="A6593" s="3">
        <v>42178</v>
      </c>
      <c r="B6593">
        <v>1.1167</v>
      </c>
    </row>
    <row r="6594" spans="1:2" x14ac:dyDescent="0.3">
      <c r="A6594" s="3">
        <v>42179</v>
      </c>
      <c r="B6594">
        <v>1.1205000000000001</v>
      </c>
    </row>
    <row r="6595" spans="1:2" x14ac:dyDescent="0.3">
      <c r="A6595" s="3">
        <v>42180</v>
      </c>
      <c r="B6595">
        <v>1.1205000000000001</v>
      </c>
    </row>
    <row r="6596" spans="1:2" x14ac:dyDescent="0.3">
      <c r="A6596" s="3">
        <v>42181</v>
      </c>
      <c r="B6596">
        <v>1.1167</v>
      </c>
    </row>
    <row r="6597" spans="1:2" x14ac:dyDescent="0.3">
      <c r="A6597" s="3">
        <v>42184</v>
      </c>
      <c r="B6597">
        <v>1.1235999999999999</v>
      </c>
    </row>
    <row r="6598" spans="1:2" x14ac:dyDescent="0.3">
      <c r="A6598" s="3">
        <v>42185</v>
      </c>
      <c r="B6598">
        <v>1.1147</v>
      </c>
    </row>
    <row r="6599" spans="1:2" x14ac:dyDescent="0.3">
      <c r="A6599" s="3">
        <v>42186</v>
      </c>
      <c r="B6599">
        <v>1.1052999999999999</v>
      </c>
    </row>
    <row r="6600" spans="1:2" x14ac:dyDescent="0.3">
      <c r="A6600" s="3">
        <v>42187</v>
      </c>
      <c r="B6600">
        <v>1.1084000000000001</v>
      </c>
    </row>
    <row r="6601" spans="1:2" x14ac:dyDescent="0.3">
      <c r="A6601" s="3">
        <v>42188</v>
      </c>
      <c r="B6601">
        <v>1.1113999999999999</v>
      </c>
    </row>
    <row r="6602" spans="1:2" x14ac:dyDescent="0.3">
      <c r="A6602" s="3">
        <v>42191</v>
      </c>
      <c r="B6602">
        <v>1.1055999999999999</v>
      </c>
    </row>
    <row r="6603" spans="1:2" x14ac:dyDescent="0.3">
      <c r="A6603" s="3">
        <v>42192</v>
      </c>
      <c r="B6603">
        <v>1.1011</v>
      </c>
    </row>
    <row r="6604" spans="1:2" x14ac:dyDescent="0.3">
      <c r="A6604" s="3">
        <v>42193</v>
      </c>
      <c r="B6604">
        <v>1.1076999999999999</v>
      </c>
    </row>
    <row r="6605" spans="1:2" x14ac:dyDescent="0.3">
      <c r="A6605" s="3">
        <v>42194</v>
      </c>
      <c r="B6605">
        <v>1.1035999999999999</v>
      </c>
    </row>
    <row r="6606" spans="1:2" x14ac:dyDescent="0.3">
      <c r="A6606" s="3">
        <v>42195</v>
      </c>
      <c r="B6606">
        <v>1.1162000000000001</v>
      </c>
    </row>
    <row r="6607" spans="1:2" x14ac:dyDescent="0.3">
      <c r="A6607" s="3">
        <v>42198</v>
      </c>
      <c r="B6607">
        <v>1.1002000000000001</v>
      </c>
    </row>
    <row r="6608" spans="1:2" x14ac:dyDescent="0.3">
      <c r="A6608" s="3">
        <v>42199</v>
      </c>
      <c r="B6608">
        <v>1.1009</v>
      </c>
    </row>
    <row r="6609" spans="1:2" x14ac:dyDescent="0.3">
      <c r="A6609" s="3">
        <v>42200</v>
      </c>
      <c r="B6609">
        <v>1.095</v>
      </c>
    </row>
    <row r="6610" spans="1:2" x14ac:dyDescent="0.3">
      <c r="A6610" s="3">
        <v>42201</v>
      </c>
      <c r="B6610">
        <v>1.0874999999999999</v>
      </c>
    </row>
    <row r="6611" spans="1:2" x14ac:dyDescent="0.3">
      <c r="A6611" s="3">
        <v>42202</v>
      </c>
      <c r="B6611">
        <v>1.083</v>
      </c>
    </row>
    <row r="6612" spans="1:2" x14ac:dyDescent="0.3">
      <c r="A6612" s="3">
        <v>42205</v>
      </c>
      <c r="B6612">
        <v>1.0825</v>
      </c>
    </row>
    <row r="6613" spans="1:2" x14ac:dyDescent="0.3">
      <c r="A6613" s="3">
        <v>42206</v>
      </c>
      <c r="B6613">
        <v>1.0934999999999999</v>
      </c>
    </row>
    <row r="6614" spans="1:2" x14ac:dyDescent="0.3">
      <c r="A6614" s="3">
        <v>42207</v>
      </c>
      <c r="B6614">
        <v>1.0929</v>
      </c>
    </row>
    <row r="6615" spans="1:2" x14ac:dyDescent="0.3">
      <c r="A6615" s="3">
        <v>42208</v>
      </c>
      <c r="B6615">
        <v>1.0984</v>
      </c>
    </row>
    <row r="6616" spans="1:2" x14ac:dyDescent="0.3">
      <c r="A6616" s="3">
        <v>42209</v>
      </c>
      <c r="B6616">
        <v>1.0984</v>
      </c>
    </row>
    <row r="6617" spans="1:2" x14ac:dyDescent="0.3">
      <c r="A6617" s="3">
        <v>42212</v>
      </c>
      <c r="B6617">
        <v>1.1088</v>
      </c>
    </row>
    <row r="6618" spans="1:2" x14ac:dyDescent="0.3">
      <c r="A6618" s="3">
        <v>42213</v>
      </c>
      <c r="B6618">
        <v>1.1060000000000001</v>
      </c>
    </row>
    <row r="6619" spans="1:2" x14ac:dyDescent="0.3">
      <c r="A6619" s="3">
        <v>42214</v>
      </c>
      <c r="B6619">
        <v>1.0984</v>
      </c>
    </row>
    <row r="6620" spans="1:2" x14ac:dyDescent="0.3">
      <c r="A6620" s="3">
        <v>42215</v>
      </c>
      <c r="B6620">
        <v>1.0931999999999999</v>
      </c>
    </row>
    <row r="6621" spans="1:2" x14ac:dyDescent="0.3">
      <c r="A6621" s="3">
        <v>42216</v>
      </c>
      <c r="B6621">
        <v>1.0984</v>
      </c>
    </row>
    <row r="6622" spans="1:2" x14ac:dyDescent="0.3">
      <c r="A6622" s="3">
        <v>42219</v>
      </c>
      <c r="B6622">
        <v>1.095</v>
      </c>
    </row>
    <row r="6623" spans="1:2" x14ac:dyDescent="0.3">
      <c r="A6623" s="3">
        <v>42220</v>
      </c>
      <c r="B6623">
        <v>1.0881000000000001</v>
      </c>
    </row>
    <row r="6624" spans="1:2" x14ac:dyDescent="0.3">
      <c r="A6624" s="3">
        <v>42221</v>
      </c>
      <c r="B6624">
        <v>1.0906</v>
      </c>
    </row>
    <row r="6625" spans="1:2" x14ac:dyDescent="0.3">
      <c r="A6625" s="3">
        <v>42222</v>
      </c>
      <c r="B6625">
        <v>1.0925</v>
      </c>
    </row>
    <row r="6626" spans="1:2" x14ac:dyDescent="0.3">
      <c r="A6626" s="3">
        <v>42223</v>
      </c>
      <c r="B6626">
        <v>1.0967</v>
      </c>
    </row>
    <row r="6627" spans="1:2" x14ac:dyDescent="0.3">
      <c r="A6627" s="3">
        <v>42226</v>
      </c>
      <c r="B6627">
        <v>1.1019000000000001</v>
      </c>
    </row>
    <row r="6628" spans="1:2" x14ac:dyDescent="0.3">
      <c r="A6628" s="3">
        <v>42227</v>
      </c>
      <c r="B6628">
        <v>1.1042000000000001</v>
      </c>
    </row>
    <row r="6629" spans="1:2" x14ac:dyDescent="0.3">
      <c r="A6629" s="3">
        <v>42228</v>
      </c>
      <c r="B6629">
        <v>1.1158999999999999</v>
      </c>
    </row>
    <row r="6630" spans="1:2" x14ac:dyDescent="0.3">
      <c r="A6630" s="3">
        <v>42229</v>
      </c>
      <c r="B6630">
        <v>1.115</v>
      </c>
    </row>
    <row r="6631" spans="1:2" x14ac:dyDescent="0.3">
      <c r="A6631" s="3">
        <v>42230</v>
      </c>
      <c r="B6631">
        <v>1.1109</v>
      </c>
    </row>
    <row r="6632" spans="1:2" x14ac:dyDescent="0.3">
      <c r="A6632" s="3">
        <v>42233</v>
      </c>
      <c r="B6632">
        <v>1.1078000000000001</v>
      </c>
    </row>
    <row r="6633" spans="1:2" x14ac:dyDescent="0.3">
      <c r="A6633" s="3">
        <v>42234</v>
      </c>
      <c r="B6633">
        <v>1.1024</v>
      </c>
    </row>
    <row r="6634" spans="1:2" x14ac:dyDescent="0.3">
      <c r="A6634" s="3">
        <v>42235</v>
      </c>
      <c r="B6634">
        <v>1.1120000000000001</v>
      </c>
    </row>
    <row r="6635" spans="1:2" x14ac:dyDescent="0.3">
      <c r="A6635" s="3">
        <v>42236</v>
      </c>
      <c r="B6635">
        <v>1.1242000000000001</v>
      </c>
    </row>
    <row r="6636" spans="1:2" x14ac:dyDescent="0.3">
      <c r="A6636" s="3">
        <v>42237</v>
      </c>
      <c r="B6636">
        <v>1.1386000000000001</v>
      </c>
    </row>
    <row r="6637" spans="1:2" x14ac:dyDescent="0.3">
      <c r="A6637" s="3">
        <v>42240</v>
      </c>
      <c r="B6637">
        <v>1.1618999999999999</v>
      </c>
    </row>
    <row r="6638" spans="1:2" x14ac:dyDescent="0.3">
      <c r="A6638" s="3">
        <v>42241</v>
      </c>
      <c r="B6638">
        <v>1.1516999999999999</v>
      </c>
    </row>
    <row r="6639" spans="1:2" x14ac:dyDescent="0.3">
      <c r="A6639" s="3">
        <v>42242</v>
      </c>
      <c r="B6639">
        <v>1.1314</v>
      </c>
    </row>
    <row r="6640" spans="1:2" x14ac:dyDescent="0.3">
      <c r="A6640" s="3">
        <v>42243</v>
      </c>
      <c r="B6640">
        <v>1.1246</v>
      </c>
    </row>
    <row r="6641" spans="1:2" x14ac:dyDescent="0.3">
      <c r="A6641" s="3">
        <v>42244</v>
      </c>
      <c r="B6641">
        <v>1.1185</v>
      </c>
    </row>
    <row r="6642" spans="1:2" x14ac:dyDescent="0.3">
      <c r="A6642" s="3">
        <v>42247</v>
      </c>
      <c r="B6642">
        <v>1.1211</v>
      </c>
    </row>
    <row r="6643" spans="1:2" x14ac:dyDescent="0.3">
      <c r="A6643" s="3">
        <v>42248</v>
      </c>
      <c r="B6643">
        <v>1.1315</v>
      </c>
    </row>
    <row r="6644" spans="1:2" x14ac:dyDescent="0.3">
      <c r="A6644" s="3">
        <v>42249</v>
      </c>
      <c r="B6644">
        <v>1.1227</v>
      </c>
    </row>
    <row r="6645" spans="1:2" x14ac:dyDescent="0.3">
      <c r="A6645" s="3">
        <v>42250</v>
      </c>
      <c r="B6645">
        <v>1.1123000000000001</v>
      </c>
    </row>
    <row r="6646" spans="1:2" x14ac:dyDescent="0.3">
      <c r="A6646" s="3">
        <v>42251</v>
      </c>
      <c r="B6646">
        <v>1.1149</v>
      </c>
    </row>
    <row r="6647" spans="1:2" x14ac:dyDescent="0.3">
      <c r="A6647" s="3">
        <v>42254</v>
      </c>
      <c r="B6647">
        <v>1.117</v>
      </c>
    </row>
    <row r="6648" spans="1:2" x14ac:dyDescent="0.3">
      <c r="A6648" s="3">
        <v>42255</v>
      </c>
      <c r="B6648">
        <v>1.1203000000000001</v>
      </c>
    </row>
    <row r="6649" spans="1:2" x14ac:dyDescent="0.3">
      <c r="A6649" s="3">
        <v>42256</v>
      </c>
      <c r="B6649">
        <v>1.1207</v>
      </c>
    </row>
    <row r="6650" spans="1:2" x14ac:dyDescent="0.3">
      <c r="A6650" s="3">
        <v>42257</v>
      </c>
      <c r="B6650">
        <v>1.1280000000000001</v>
      </c>
    </row>
    <row r="6651" spans="1:2" x14ac:dyDescent="0.3">
      <c r="A6651" s="3">
        <v>42258</v>
      </c>
      <c r="B6651">
        <v>1.1337999999999999</v>
      </c>
    </row>
    <row r="6652" spans="1:2" x14ac:dyDescent="0.3">
      <c r="A6652" s="3">
        <v>42261</v>
      </c>
      <c r="B6652">
        <v>1.1316999999999999</v>
      </c>
    </row>
    <row r="6653" spans="1:2" x14ac:dyDescent="0.3">
      <c r="A6653" s="3">
        <v>42262</v>
      </c>
      <c r="B6653">
        <v>1.1269</v>
      </c>
    </row>
    <row r="6654" spans="1:2" x14ac:dyDescent="0.3">
      <c r="A6654" s="3">
        <v>42263</v>
      </c>
      <c r="B6654">
        <v>1.129</v>
      </c>
    </row>
    <row r="6655" spans="1:2" x14ac:dyDescent="0.3">
      <c r="A6655" s="3">
        <v>42264</v>
      </c>
      <c r="B6655">
        <v>1.1435</v>
      </c>
    </row>
    <row r="6656" spans="1:2" x14ac:dyDescent="0.3">
      <c r="A6656" s="3">
        <v>42265</v>
      </c>
      <c r="B6656">
        <v>1.1297999999999999</v>
      </c>
    </row>
    <row r="6657" spans="1:2" x14ac:dyDescent="0.3">
      <c r="A6657" s="3">
        <v>42268</v>
      </c>
      <c r="B6657">
        <v>1.119</v>
      </c>
    </row>
    <row r="6658" spans="1:2" x14ac:dyDescent="0.3">
      <c r="A6658" s="3">
        <v>42269</v>
      </c>
      <c r="B6658">
        <v>1.1120000000000001</v>
      </c>
    </row>
    <row r="6659" spans="1:2" x14ac:dyDescent="0.3">
      <c r="A6659" s="3">
        <v>42270</v>
      </c>
      <c r="B6659">
        <v>1.1186</v>
      </c>
    </row>
    <row r="6660" spans="1:2" x14ac:dyDescent="0.3">
      <c r="A6660" s="3">
        <v>42271</v>
      </c>
      <c r="B6660">
        <v>1.123</v>
      </c>
    </row>
    <row r="6661" spans="1:2" x14ac:dyDescent="0.3">
      <c r="A6661" s="3">
        <v>42272</v>
      </c>
      <c r="B6661">
        <v>1.1194999999999999</v>
      </c>
    </row>
    <row r="6662" spans="1:2" x14ac:dyDescent="0.3">
      <c r="A6662" s="3">
        <v>42275</v>
      </c>
      <c r="B6662">
        <v>1.1244000000000001</v>
      </c>
    </row>
    <row r="6663" spans="1:2" x14ac:dyDescent="0.3">
      <c r="A6663" s="3">
        <v>42276</v>
      </c>
      <c r="B6663">
        <v>1.1249</v>
      </c>
    </row>
    <row r="6664" spans="1:2" x14ac:dyDescent="0.3">
      <c r="A6664" s="3">
        <v>42277</v>
      </c>
      <c r="B6664">
        <v>1.1176999999999999</v>
      </c>
    </row>
    <row r="6665" spans="1:2" x14ac:dyDescent="0.3">
      <c r="A6665" s="3">
        <v>42278</v>
      </c>
      <c r="B6665">
        <v>1.1194999999999999</v>
      </c>
    </row>
    <row r="6666" spans="1:2" x14ac:dyDescent="0.3">
      <c r="A6666" s="3">
        <v>42279</v>
      </c>
      <c r="B6666">
        <v>1.1215999999999999</v>
      </c>
    </row>
    <row r="6667" spans="1:2" x14ac:dyDescent="0.3">
      <c r="A6667" s="3">
        <v>42282</v>
      </c>
      <c r="B6667">
        <v>1.1188</v>
      </c>
    </row>
    <row r="6668" spans="1:2" x14ac:dyDescent="0.3">
      <c r="A6668" s="3">
        <v>42283</v>
      </c>
      <c r="B6668">
        <v>1.1272</v>
      </c>
    </row>
    <row r="6669" spans="1:2" x14ac:dyDescent="0.3">
      <c r="A6669" s="3">
        <v>42284</v>
      </c>
      <c r="B6669">
        <v>1.1236999999999999</v>
      </c>
    </row>
    <row r="6670" spans="1:2" x14ac:dyDescent="0.3">
      <c r="A6670" s="3">
        <v>42285</v>
      </c>
      <c r="B6670">
        <v>1.1275999999999999</v>
      </c>
    </row>
    <row r="6671" spans="1:2" x14ac:dyDescent="0.3">
      <c r="A6671" s="3">
        <v>42286</v>
      </c>
      <c r="B6671">
        <v>1.1357999999999999</v>
      </c>
    </row>
    <row r="6672" spans="1:2" x14ac:dyDescent="0.3">
      <c r="A6672" s="3">
        <v>42289</v>
      </c>
      <c r="B6672">
        <v>1.1357999999999999</v>
      </c>
    </row>
    <row r="6673" spans="1:2" x14ac:dyDescent="0.3">
      <c r="A6673" s="3">
        <v>42290</v>
      </c>
      <c r="B6673">
        <v>1.1378999999999999</v>
      </c>
    </row>
    <row r="6674" spans="1:2" x14ac:dyDescent="0.3">
      <c r="A6674" s="3">
        <v>42291</v>
      </c>
      <c r="B6674">
        <v>1.1474</v>
      </c>
    </row>
    <row r="6675" spans="1:2" x14ac:dyDescent="0.3">
      <c r="A6675" s="3">
        <v>42292</v>
      </c>
      <c r="B6675">
        <v>1.1386000000000001</v>
      </c>
    </row>
    <row r="6676" spans="1:2" x14ac:dyDescent="0.3">
      <c r="A6676" s="3">
        <v>42293</v>
      </c>
      <c r="B6676">
        <v>1.1348</v>
      </c>
    </row>
    <row r="6677" spans="1:2" x14ac:dyDescent="0.3">
      <c r="A6677" s="3">
        <v>42296</v>
      </c>
      <c r="B6677">
        <v>1.1327</v>
      </c>
    </row>
    <row r="6678" spans="1:2" x14ac:dyDescent="0.3">
      <c r="A6678" s="3">
        <v>42297</v>
      </c>
      <c r="B6678">
        <v>1.1346000000000001</v>
      </c>
    </row>
    <row r="6679" spans="1:2" x14ac:dyDescent="0.3">
      <c r="A6679" s="3">
        <v>42298</v>
      </c>
      <c r="B6679">
        <v>1.1338999999999999</v>
      </c>
    </row>
    <row r="6680" spans="1:2" x14ac:dyDescent="0.3">
      <c r="A6680" s="3">
        <v>42299</v>
      </c>
      <c r="B6680">
        <v>1.1109</v>
      </c>
    </row>
    <row r="6681" spans="1:2" x14ac:dyDescent="0.3">
      <c r="A6681" s="3">
        <v>42300</v>
      </c>
      <c r="B6681">
        <v>1.1017999999999999</v>
      </c>
    </row>
    <row r="6682" spans="1:2" x14ac:dyDescent="0.3">
      <c r="A6682" s="3">
        <v>42303</v>
      </c>
      <c r="B6682">
        <v>1.1057999999999999</v>
      </c>
    </row>
    <row r="6683" spans="1:2" x14ac:dyDescent="0.3">
      <c r="A6683" s="3">
        <v>42304</v>
      </c>
      <c r="B6683">
        <v>1.1051</v>
      </c>
    </row>
    <row r="6684" spans="1:2" x14ac:dyDescent="0.3">
      <c r="A6684" s="3">
        <v>42305</v>
      </c>
      <c r="B6684">
        <v>1.0923</v>
      </c>
    </row>
    <row r="6685" spans="1:2" x14ac:dyDescent="0.3">
      <c r="A6685" s="3">
        <v>42306</v>
      </c>
      <c r="B6685">
        <v>1.0976999999999999</v>
      </c>
    </row>
    <row r="6686" spans="1:2" x14ac:dyDescent="0.3">
      <c r="A6686" s="3">
        <v>42307</v>
      </c>
      <c r="B6686">
        <v>1.1006</v>
      </c>
    </row>
    <row r="6687" spans="1:2" x14ac:dyDescent="0.3">
      <c r="A6687" s="3">
        <v>42310</v>
      </c>
      <c r="B6687">
        <v>1.1015999999999999</v>
      </c>
    </row>
    <row r="6688" spans="1:2" x14ac:dyDescent="0.3">
      <c r="A6688" s="3">
        <v>42311</v>
      </c>
      <c r="B6688">
        <v>1.0964</v>
      </c>
    </row>
    <row r="6689" spans="1:2" x14ac:dyDescent="0.3">
      <c r="A6689" s="3">
        <v>42312</v>
      </c>
      <c r="B6689">
        <v>1.0866</v>
      </c>
    </row>
    <row r="6690" spans="1:2" x14ac:dyDescent="0.3">
      <c r="A6690" s="3">
        <v>42313</v>
      </c>
      <c r="B6690">
        <v>1.0884</v>
      </c>
    </row>
    <row r="6691" spans="1:2" x14ac:dyDescent="0.3">
      <c r="A6691" s="3">
        <v>42314</v>
      </c>
      <c r="B6691">
        <v>1.0741000000000001</v>
      </c>
    </row>
    <row r="6692" spans="1:2" x14ac:dyDescent="0.3">
      <c r="A6692" s="3">
        <v>42317</v>
      </c>
      <c r="B6692">
        <v>1.0751999999999999</v>
      </c>
    </row>
    <row r="6693" spans="1:2" x14ac:dyDescent="0.3">
      <c r="A6693" s="3">
        <v>42318</v>
      </c>
      <c r="B6693">
        <v>1.0724</v>
      </c>
    </row>
    <row r="6694" spans="1:2" x14ac:dyDescent="0.3">
      <c r="A6694" s="3">
        <v>42319</v>
      </c>
      <c r="B6694">
        <v>1.0743</v>
      </c>
    </row>
    <row r="6695" spans="1:2" x14ac:dyDescent="0.3">
      <c r="A6695" s="3">
        <v>42320</v>
      </c>
      <c r="B6695">
        <v>1.0813999999999999</v>
      </c>
    </row>
    <row r="6696" spans="1:2" x14ac:dyDescent="0.3">
      <c r="A6696" s="3">
        <v>42321</v>
      </c>
      <c r="B6696">
        <v>1.0772999999999999</v>
      </c>
    </row>
    <row r="6697" spans="1:2" x14ac:dyDescent="0.3">
      <c r="A6697" s="3">
        <v>42324</v>
      </c>
      <c r="B6697">
        <v>1.0686</v>
      </c>
    </row>
    <row r="6698" spans="1:2" x14ac:dyDescent="0.3">
      <c r="A6698" s="3">
        <v>42325</v>
      </c>
      <c r="B6698">
        <v>1.0642</v>
      </c>
    </row>
    <row r="6699" spans="1:2" x14ac:dyDescent="0.3">
      <c r="A6699" s="3">
        <v>42326</v>
      </c>
      <c r="B6699">
        <v>1.0660000000000001</v>
      </c>
    </row>
    <row r="6700" spans="1:2" x14ac:dyDescent="0.3">
      <c r="A6700" s="3">
        <v>42327</v>
      </c>
      <c r="B6700">
        <v>1.0733999999999999</v>
      </c>
    </row>
    <row r="6701" spans="1:2" x14ac:dyDescent="0.3">
      <c r="A6701" s="3">
        <v>42328</v>
      </c>
      <c r="B6701">
        <v>1.0646</v>
      </c>
    </row>
    <row r="6702" spans="1:2" x14ac:dyDescent="0.3">
      <c r="A6702" s="3">
        <v>42331</v>
      </c>
      <c r="B6702">
        <v>1.0636000000000001</v>
      </c>
    </row>
    <row r="6703" spans="1:2" x14ac:dyDescent="0.3">
      <c r="A6703" s="3">
        <v>42332</v>
      </c>
      <c r="B6703">
        <v>1.0643</v>
      </c>
    </row>
    <row r="6704" spans="1:2" x14ac:dyDescent="0.3">
      <c r="A6704" s="3">
        <v>42333</v>
      </c>
      <c r="B6704">
        <v>1.0624</v>
      </c>
    </row>
    <row r="6705" spans="1:2" x14ac:dyDescent="0.3">
      <c r="A6705" s="3">
        <v>42334</v>
      </c>
      <c r="B6705">
        <v>1.0609999999999999</v>
      </c>
    </row>
    <row r="6706" spans="1:2" x14ac:dyDescent="0.3">
      <c r="A6706" s="3">
        <v>42335</v>
      </c>
      <c r="B6706">
        <v>1.0592999999999999</v>
      </c>
    </row>
    <row r="6707" spans="1:2" x14ac:dyDescent="0.3">
      <c r="A6707" s="3">
        <v>42338</v>
      </c>
      <c r="B6707">
        <v>1.0565</v>
      </c>
    </row>
    <row r="6708" spans="1:2" x14ac:dyDescent="0.3">
      <c r="A6708" s="3">
        <v>42339</v>
      </c>
      <c r="B6708">
        <v>1.0632999999999999</v>
      </c>
    </row>
    <row r="6709" spans="1:2" x14ac:dyDescent="0.3">
      <c r="A6709" s="3">
        <v>42340</v>
      </c>
      <c r="B6709">
        <v>1.0615000000000001</v>
      </c>
    </row>
    <row r="6710" spans="1:2" x14ac:dyDescent="0.3">
      <c r="A6710" s="3">
        <v>42341</v>
      </c>
      <c r="B6710">
        <v>1.0940000000000001</v>
      </c>
    </row>
    <row r="6711" spans="1:2" x14ac:dyDescent="0.3">
      <c r="A6711" s="3">
        <v>42342</v>
      </c>
      <c r="B6711">
        <v>1.0881000000000001</v>
      </c>
    </row>
    <row r="6712" spans="1:2" x14ac:dyDescent="0.3">
      <c r="A6712" s="3">
        <v>42345</v>
      </c>
      <c r="B6712">
        <v>1.0836999999999999</v>
      </c>
    </row>
    <row r="6713" spans="1:2" x14ac:dyDescent="0.3">
      <c r="A6713" s="3">
        <v>42346</v>
      </c>
      <c r="B6713">
        <v>1.0891999999999999</v>
      </c>
    </row>
    <row r="6714" spans="1:2" x14ac:dyDescent="0.3">
      <c r="A6714" s="3">
        <v>42347</v>
      </c>
      <c r="B6714">
        <v>1.1025</v>
      </c>
    </row>
    <row r="6715" spans="1:2" x14ac:dyDescent="0.3">
      <c r="A6715" s="3">
        <v>42348</v>
      </c>
      <c r="B6715">
        <v>1.0941000000000001</v>
      </c>
    </row>
    <row r="6716" spans="1:2" x14ac:dyDescent="0.3">
      <c r="A6716" s="3">
        <v>42349</v>
      </c>
      <c r="B6716">
        <v>1.0986</v>
      </c>
    </row>
    <row r="6717" spans="1:2" x14ac:dyDescent="0.3">
      <c r="A6717" s="3">
        <v>42352</v>
      </c>
      <c r="B6717">
        <v>1.0992</v>
      </c>
    </row>
    <row r="6718" spans="1:2" x14ac:dyDescent="0.3">
      <c r="A6718" s="3">
        <v>42353</v>
      </c>
      <c r="B6718">
        <v>1.0931</v>
      </c>
    </row>
    <row r="6719" spans="1:2" x14ac:dyDescent="0.3">
      <c r="A6719" s="3">
        <v>42354</v>
      </c>
      <c r="B6719">
        <v>1.0911999999999999</v>
      </c>
    </row>
    <row r="6720" spans="1:2" x14ac:dyDescent="0.3">
      <c r="A6720" s="3">
        <v>42355</v>
      </c>
      <c r="B6720">
        <v>1.0826</v>
      </c>
    </row>
    <row r="6721" spans="1:2" x14ac:dyDescent="0.3">
      <c r="A6721" s="3">
        <v>42356</v>
      </c>
      <c r="B6721">
        <v>1.0868</v>
      </c>
    </row>
    <row r="6722" spans="1:2" x14ac:dyDescent="0.3">
      <c r="A6722" s="3">
        <v>42359</v>
      </c>
      <c r="B6722">
        <v>1.0914999999999999</v>
      </c>
    </row>
    <row r="6723" spans="1:2" x14ac:dyDescent="0.3">
      <c r="A6723" s="3">
        <v>42360</v>
      </c>
      <c r="B6723">
        <v>1.0956999999999999</v>
      </c>
    </row>
    <row r="6724" spans="1:2" x14ac:dyDescent="0.3">
      <c r="A6724" s="3">
        <v>42361</v>
      </c>
      <c r="B6724">
        <v>1.0911999999999999</v>
      </c>
    </row>
    <row r="6725" spans="1:2" x14ac:dyDescent="0.3">
      <c r="A6725" s="3">
        <v>42362</v>
      </c>
      <c r="B6725">
        <v>1.0963000000000001</v>
      </c>
    </row>
    <row r="6726" spans="1:2" x14ac:dyDescent="0.3">
      <c r="A6726" s="3">
        <v>42363</v>
      </c>
      <c r="B6726">
        <v>1.0960000000000001</v>
      </c>
    </row>
    <row r="6727" spans="1:2" x14ac:dyDescent="0.3">
      <c r="A6727" s="3">
        <v>42366</v>
      </c>
      <c r="B6727">
        <v>1.0968</v>
      </c>
    </row>
    <row r="6728" spans="1:2" x14ac:dyDescent="0.3">
      <c r="A6728" s="3">
        <v>42367</v>
      </c>
      <c r="B6728">
        <v>1.0920000000000001</v>
      </c>
    </row>
    <row r="6729" spans="1:2" x14ac:dyDescent="0.3">
      <c r="A6729" s="3">
        <v>42368</v>
      </c>
      <c r="B6729">
        <v>1.0932999999999999</v>
      </c>
    </row>
    <row r="6730" spans="1:2" x14ac:dyDescent="0.3">
      <c r="A6730" s="3">
        <v>42369</v>
      </c>
      <c r="B6730">
        <v>1.0862000000000001</v>
      </c>
    </row>
    <row r="6731" spans="1:2" x14ac:dyDescent="0.3">
      <c r="A6731" s="3">
        <v>42370</v>
      </c>
      <c r="B6731">
        <v>1.0855999999999999</v>
      </c>
    </row>
    <row r="6732" spans="1:2" x14ac:dyDescent="0.3">
      <c r="A6732" s="3">
        <v>42373</v>
      </c>
      <c r="B6732">
        <v>1.0831</v>
      </c>
    </row>
    <row r="6733" spans="1:2" x14ac:dyDescent="0.3">
      <c r="A6733" s="3">
        <v>42374</v>
      </c>
      <c r="B6733">
        <v>1.0748</v>
      </c>
    </row>
    <row r="6734" spans="1:2" x14ac:dyDescent="0.3">
      <c r="A6734" s="3">
        <v>42375</v>
      </c>
      <c r="B6734">
        <v>1.0781000000000001</v>
      </c>
    </row>
    <row r="6735" spans="1:2" x14ac:dyDescent="0.3">
      <c r="A6735" s="3">
        <v>42376</v>
      </c>
      <c r="B6735">
        <v>1.0931999999999999</v>
      </c>
    </row>
    <row r="6736" spans="1:2" x14ac:dyDescent="0.3">
      <c r="A6736" s="3">
        <v>42377</v>
      </c>
      <c r="B6736">
        <v>1.0922000000000001</v>
      </c>
    </row>
    <row r="6737" spans="1:2" x14ac:dyDescent="0.3">
      <c r="A6737" s="3">
        <v>42380</v>
      </c>
      <c r="B6737">
        <v>1.0859000000000001</v>
      </c>
    </row>
    <row r="6738" spans="1:2" x14ac:dyDescent="0.3">
      <c r="A6738" s="3">
        <v>42381</v>
      </c>
      <c r="B6738">
        <v>1.0858000000000001</v>
      </c>
    </row>
    <row r="6739" spans="1:2" x14ac:dyDescent="0.3">
      <c r="A6739" s="3">
        <v>42382</v>
      </c>
      <c r="B6739">
        <v>1.0876999999999999</v>
      </c>
    </row>
    <row r="6740" spans="1:2" x14ac:dyDescent="0.3">
      <c r="A6740" s="3">
        <v>42383</v>
      </c>
      <c r="B6740">
        <v>1.0865</v>
      </c>
    </row>
    <row r="6741" spans="1:2" x14ac:dyDescent="0.3">
      <c r="A6741" s="3">
        <v>42384</v>
      </c>
      <c r="B6741">
        <v>1.0915999999999999</v>
      </c>
    </row>
    <row r="6742" spans="1:2" x14ac:dyDescent="0.3">
      <c r="A6742" s="3">
        <v>42387</v>
      </c>
      <c r="B6742">
        <v>1.0891999999999999</v>
      </c>
    </row>
    <row r="6743" spans="1:2" x14ac:dyDescent="0.3">
      <c r="A6743" s="3">
        <v>42388</v>
      </c>
      <c r="B6743">
        <v>1.0908</v>
      </c>
    </row>
    <row r="6744" spans="1:2" x14ac:dyDescent="0.3">
      <c r="A6744" s="3">
        <v>42389</v>
      </c>
      <c r="B6744">
        <v>1.089</v>
      </c>
    </row>
    <row r="6745" spans="1:2" x14ac:dyDescent="0.3">
      <c r="A6745" s="3">
        <v>42390</v>
      </c>
      <c r="B6745">
        <v>1.0873999999999999</v>
      </c>
    </row>
    <row r="6746" spans="1:2" x14ac:dyDescent="0.3">
      <c r="A6746" s="3">
        <v>42391</v>
      </c>
      <c r="B6746">
        <v>1.0796000000000001</v>
      </c>
    </row>
    <row r="6747" spans="1:2" x14ac:dyDescent="0.3">
      <c r="A6747" s="3">
        <v>42394</v>
      </c>
      <c r="B6747">
        <v>1.0849</v>
      </c>
    </row>
    <row r="6748" spans="1:2" x14ac:dyDescent="0.3">
      <c r="A6748" s="3">
        <v>42395</v>
      </c>
      <c r="B6748">
        <v>1.087</v>
      </c>
    </row>
    <row r="6749" spans="1:2" x14ac:dyDescent="0.3">
      <c r="A6749" s="3">
        <v>42396</v>
      </c>
      <c r="B6749">
        <v>1.0892999999999999</v>
      </c>
    </row>
    <row r="6750" spans="1:2" x14ac:dyDescent="0.3">
      <c r="A6750" s="3">
        <v>42397</v>
      </c>
      <c r="B6750">
        <v>1.0940000000000001</v>
      </c>
    </row>
    <row r="6751" spans="1:2" x14ac:dyDescent="0.3">
      <c r="A6751" s="3">
        <v>42398</v>
      </c>
      <c r="B6751">
        <v>1.0831</v>
      </c>
    </row>
    <row r="6752" spans="1:2" x14ac:dyDescent="0.3">
      <c r="A6752" s="3">
        <v>42401</v>
      </c>
      <c r="B6752">
        <v>1.0888</v>
      </c>
    </row>
    <row r="6753" spans="1:2" x14ac:dyDescent="0.3">
      <c r="A6753" s="3">
        <v>42402</v>
      </c>
      <c r="B6753">
        <v>1.0919000000000001</v>
      </c>
    </row>
    <row r="6754" spans="1:2" x14ac:dyDescent="0.3">
      <c r="A6754" s="3">
        <v>42403</v>
      </c>
      <c r="B6754">
        <v>1.1105</v>
      </c>
    </row>
    <row r="6755" spans="1:2" x14ac:dyDescent="0.3">
      <c r="A6755" s="3">
        <v>42404</v>
      </c>
      <c r="B6755">
        <v>1.1209</v>
      </c>
    </row>
    <row r="6756" spans="1:2" x14ac:dyDescent="0.3">
      <c r="A6756" s="3">
        <v>42405</v>
      </c>
      <c r="B6756">
        <v>1.1157999999999999</v>
      </c>
    </row>
    <row r="6757" spans="1:2" x14ac:dyDescent="0.3">
      <c r="A6757" s="3">
        <v>42408</v>
      </c>
      <c r="B6757">
        <v>1.1193</v>
      </c>
    </row>
    <row r="6758" spans="1:2" x14ac:dyDescent="0.3">
      <c r="A6758" s="3">
        <v>42409</v>
      </c>
      <c r="B6758">
        <v>1.1293</v>
      </c>
    </row>
    <row r="6759" spans="1:2" x14ac:dyDescent="0.3">
      <c r="A6759" s="3">
        <v>42410</v>
      </c>
      <c r="B6759">
        <v>1.1292</v>
      </c>
    </row>
    <row r="6760" spans="1:2" x14ac:dyDescent="0.3">
      <c r="A6760" s="3">
        <v>42411</v>
      </c>
      <c r="B6760">
        <v>1.1323000000000001</v>
      </c>
    </row>
    <row r="6761" spans="1:2" x14ac:dyDescent="0.3">
      <c r="A6761" s="3">
        <v>42412</v>
      </c>
      <c r="B6761">
        <v>1.1255999999999999</v>
      </c>
    </row>
    <row r="6762" spans="1:2" x14ac:dyDescent="0.3">
      <c r="A6762" s="3">
        <v>42415</v>
      </c>
      <c r="B6762">
        <v>1.1155999999999999</v>
      </c>
    </row>
    <row r="6763" spans="1:2" x14ac:dyDescent="0.3">
      <c r="A6763" s="3">
        <v>42416</v>
      </c>
      <c r="B6763">
        <v>1.1144000000000001</v>
      </c>
    </row>
    <row r="6764" spans="1:2" x14ac:dyDescent="0.3">
      <c r="A6764" s="3">
        <v>42417</v>
      </c>
      <c r="B6764">
        <v>1.1128</v>
      </c>
    </row>
    <row r="6765" spans="1:2" x14ac:dyDescent="0.3">
      <c r="A6765" s="3">
        <v>42418</v>
      </c>
      <c r="B6765">
        <v>1.1107</v>
      </c>
    </row>
    <row r="6766" spans="1:2" x14ac:dyDescent="0.3">
      <c r="A6766" s="3">
        <v>42419</v>
      </c>
      <c r="B6766">
        <v>1.113</v>
      </c>
    </row>
    <row r="6767" spans="1:2" x14ac:dyDescent="0.3">
      <c r="A6767" s="3">
        <v>42422</v>
      </c>
      <c r="B6767">
        <v>1.103</v>
      </c>
    </row>
    <row r="6768" spans="1:2" x14ac:dyDescent="0.3">
      <c r="A6768" s="3">
        <v>42423</v>
      </c>
      <c r="B6768">
        <v>1.1020000000000001</v>
      </c>
    </row>
    <row r="6769" spans="1:2" x14ac:dyDescent="0.3">
      <c r="A6769" s="3">
        <v>42424</v>
      </c>
      <c r="B6769">
        <v>1.1012999999999999</v>
      </c>
    </row>
    <row r="6770" spans="1:2" x14ac:dyDescent="0.3">
      <c r="A6770" s="3">
        <v>42425</v>
      </c>
      <c r="B6770">
        <v>1.1017999999999999</v>
      </c>
    </row>
    <row r="6771" spans="1:2" x14ac:dyDescent="0.3">
      <c r="A6771" s="3">
        <v>42426</v>
      </c>
      <c r="B6771">
        <v>1.0933999999999999</v>
      </c>
    </row>
    <row r="6772" spans="1:2" x14ac:dyDescent="0.3">
      <c r="A6772" s="3">
        <v>42429</v>
      </c>
      <c r="B6772">
        <v>1.0872999999999999</v>
      </c>
    </row>
    <row r="6773" spans="1:2" x14ac:dyDescent="0.3">
      <c r="A6773" s="3">
        <v>42430</v>
      </c>
      <c r="B6773">
        <v>1.0868</v>
      </c>
    </row>
    <row r="6774" spans="1:2" x14ac:dyDescent="0.3">
      <c r="A6774" s="3">
        <v>42431</v>
      </c>
      <c r="B6774">
        <v>1.0868</v>
      </c>
    </row>
    <row r="6775" spans="1:2" x14ac:dyDescent="0.3">
      <c r="A6775" s="3">
        <v>42432</v>
      </c>
      <c r="B6775">
        <v>1.0956999999999999</v>
      </c>
    </row>
    <row r="6776" spans="1:2" x14ac:dyDescent="0.3">
      <c r="A6776" s="3">
        <v>42433</v>
      </c>
      <c r="B6776">
        <v>1.1005</v>
      </c>
    </row>
    <row r="6777" spans="1:2" x14ac:dyDescent="0.3">
      <c r="A6777" s="3">
        <v>42436</v>
      </c>
      <c r="B6777">
        <v>1.1013999999999999</v>
      </c>
    </row>
    <row r="6778" spans="1:2" x14ac:dyDescent="0.3">
      <c r="A6778" s="3">
        <v>42437</v>
      </c>
      <c r="B6778">
        <v>1.1011</v>
      </c>
    </row>
    <row r="6779" spans="1:2" x14ac:dyDescent="0.3">
      <c r="A6779" s="3">
        <v>42438</v>
      </c>
      <c r="B6779">
        <v>1.0999000000000001</v>
      </c>
    </row>
    <row r="6780" spans="1:2" x14ac:dyDescent="0.3">
      <c r="A6780" s="3">
        <v>42439</v>
      </c>
      <c r="B6780">
        <v>1.1176999999999999</v>
      </c>
    </row>
    <row r="6781" spans="1:2" x14ac:dyDescent="0.3">
      <c r="A6781" s="3">
        <v>42440</v>
      </c>
      <c r="B6781">
        <v>1.1155999999999999</v>
      </c>
    </row>
    <row r="6782" spans="1:2" x14ac:dyDescent="0.3">
      <c r="A6782" s="3">
        <v>42443</v>
      </c>
      <c r="B6782">
        <v>1.1103000000000001</v>
      </c>
    </row>
    <row r="6783" spans="1:2" x14ac:dyDescent="0.3">
      <c r="A6783" s="3">
        <v>42444</v>
      </c>
      <c r="B6783">
        <v>1.1109</v>
      </c>
    </row>
    <row r="6784" spans="1:2" x14ac:dyDescent="0.3">
      <c r="A6784" s="3">
        <v>42445</v>
      </c>
      <c r="B6784">
        <v>1.1224000000000001</v>
      </c>
    </row>
    <row r="6785" spans="1:2" x14ac:dyDescent="0.3">
      <c r="A6785" s="3">
        <v>42446</v>
      </c>
      <c r="B6785">
        <v>1.1317999999999999</v>
      </c>
    </row>
    <row r="6786" spans="1:2" x14ac:dyDescent="0.3">
      <c r="A6786" s="3">
        <v>42447</v>
      </c>
      <c r="B6786">
        <v>1.127</v>
      </c>
    </row>
    <row r="6787" spans="1:2" x14ac:dyDescent="0.3">
      <c r="A6787" s="3">
        <v>42450</v>
      </c>
      <c r="B6787">
        <v>1.1241000000000001</v>
      </c>
    </row>
    <row r="6788" spans="1:2" x14ac:dyDescent="0.3">
      <c r="A6788" s="3">
        <v>42451</v>
      </c>
      <c r="B6788">
        <v>1.1216999999999999</v>
      </c>
    </row>
    <row r="6789" spans="1:2" x14ac:dyDescent="0.3">
      <c r="A6789" s="3">
        <v>42452</v>
      </c>
      <c r="B6789">
        <v>1.1181000000000001</v>
      </c>
    </row>
    <row r="6790" spans="1:2" x14ac:dyDescent="0.3">
      <c r="A6790" s="3">
        <v>42453</v>
      </c>
      <c r="B6790">
        <v>1.1173999999999999</v>
      </c>
    </row>
    <row r="6791" spans="1:2" x14ac:dyDescent="0.3">
      <c r="A6791" s="3">
        <v>42454</v>
      </c>
      <c r="B6791">
        <v>1.1167</v>
      </c>
    </row>
    <row r="6792" spans="1:2" x14ac:dyDescent="0.3">
      <c r="A6792" s="3">
        <v>42457</v>
      </c>
      <c r="B6792">
        <v>1.1195999999999999</v>
      </c>
    </row>
    <row r="6793" spans="1:2" x14ac:dyDescent="0.3">
      <c r="A6793" s="3">
        <v>42458</v>
      </c>
      <c r="B6793">
        <v>1.1291</v>
      </c>
    </row>
    <row r="6794" spans="1:2" x14ac:dyDescent="0.3">
      <c r="A6794" s="3">
        <v>42459</v>
      </c>
      <c r="B6794">
        <v>1.1337999999999999</v>
      </c>
    </row>
    <row r="6795" spans="1:2" x14ac:dyDescent="0.3">
      <c r="A6795" s="3">
        <v>42460</v>
      </c>
      <c r="B6795">
        <v>1.1379999999999999</v>
      </c>
    </row>
    <row r="6796" spans="1:2" x14ac:dyDescent="0.3">
      <c r="A6796" s="3">
        <v>42461</v>
      </c>
      <c r="B6796">
        <v>1.1391</v>
      </c>
    </row>
    <row r="6797" spans="1:2" x14ac:dyDescent="0.3">
      <c r="A6797" s="3">
        <v>42464</v>
      </c>
      <c r="B6797">
        <v>1.1391</v>
      </c>
    </row>
    <row r="6798" spans="1:2" x14ac:dyDescent="0.3">
      <c r="A6798" s="3">
        <v>42465</v>
      </c>
      <c r="B6798">
        <v>1.1384000000000001</v>
      </c>
    </row>
    <row r="6799" spans="1:2" x14ac:dyDescent="0.3">
      <c r="A6799" s="3">
        <v>42466</v>
      </c>
      <c r="B6799">
        <v>1.1398999999999999</v>
      </c>
    </row>
    <row r="6800" spans="1:2" x14ac:dyDescent="0.3">
      <c r="A6800" s="3">
        <v>42467</v>
      </c>
      <c r="B6800">
        <v>1.1377999999999999</v>
      </c>
    </row>
    <row r="6801" spans="1:2" x14ac:dyDescent="0.3">
      <c r="A6801" s="3">
        <v>42468</v>
      </c>
      <c r="B6801">
        <v>1.1398999999999999</v>
      </c>
    </row>
    <row r="6802" spans="1:2" x14ac:dyDescent="0.3">
      <c r="A6802" s="3">
        <v>42471</v>
      </c>
      <c r="B6802">
        <v>1.1408</v>
      </c>
    </row>
    <row r="6803" spans="1:2" x14ac:dyDescent="0.3">
      <c r="A6803" s="3">
        <v>42472</v>
      </c>
      <c r="B6803">
        <v>1.1386000000000001</v>
      </c>
    </row>
    <row r="6804" spans="1:2" x14ac:dyDescent="0.3">
      <c r="A6804" s="3">
        <v>42473</v>
      </c>
      <c r="B6804">
        <v>1.1274</v>
      </c>
    </row>
    <row r="6805" spans="1:2" x14ac:dyDescent="0.3">
      <c r="A6805" s="3">
        <v>42474</v>
      </c>
      <c r="B6805">
        <v>1.1268</v>
      </c>
    </row>
    <row r="6806" spans="1:2" x14ac:dyDescent="0.3">
      <c r="A6806" s="3">
        <v>42475</v>
      </c>
      <c r="B6806">
        <v>1.1284000000000001</v>
      </c>
    </row>
    <row r="6807" spans="1:2" x14ac:dyDescent="0.3">
      <c r="A6807" s="3">
        <v>42478</v>
      </c>
      <c r="B6807">
        <v>1.1313</v>
      </c>
    </row>
    <row r="6808" spans="1:2" x14ac:dyDescent="0.3">
      <c r="A6808" s="3">
        <v>42479</v>
      </c>
      <c r="B6808">
        <v>1.1357999999999999</v>
      </c>
    </row>
    <row r="6809" spans="1:2" x14ac:dyDescent="0.3">
      <c r="A6809" s="3">
        <v>42480</v>
      </c>
      <c r="B6809">
        <v>1.1296999999999999</v>
      </c>
    </row>
    <row r="6810" spans="1:2" x14ac:dyDescent="0.3">
      <c r="A6810" s="3">
        <v>42481</v>
      </c>
      <c r="B6810">
        <v>1.1288</v>
      </c>
    </row>
    <row r="6811" spans="1:2" x14ac:dyDescent="0.3">
      <c r="A6811" s="3">
        <v>42482</v>
      </c>
      <c r="B6811">
        <v>1.1222000000000001</v>
      </c>
    </row>
    <row r="6812" spans="1:2" x14ac:dyDescent="0.3">
      <c r="A6812" s="3">
        <v>42485</v>
      </c>
      <c r="B6812">
        <v>1.1268</v>
      </c>
    </row>
    <row r="6813" spans="1:2" x14ac:dyDescent="0.3">
      <c r="A6813" s="3">
        <v>42486</v>
      </c>
      <c r="B6813">
        <v>1.1296999999999999</v>
      </c>
    </row>
    <row r="6814" spans="1:2" x14ac:dyDescent="0.3">
      <c r="A6814" s="3">
        <v>42487</v>
      </c>
      <c r="B6814">
        <v>1.1322000000000001</v>
      </c>
    </row>
    <row r="6815" spans="1:2" x14ac:dyDescent="0.3">
      <c r="A6815" s="3">
        <v>42488</v>
      </c>
      <c r="B6815">
        <v>1.1352</v>
      </c>
    </row>
    <row r="6816" spans="1:2" x14ac:dyDescent="0.3">
      <c r="A6816" s="3">
        <v>42489</v>
      </c>
      <c r="B6816">
        <v>1.1451</v>
      </c>
    </row>
    <row r="6817" spans="1:2" x14ac:dyDescent="0.3">
      <c r="A6817" s="3">
        <v>42492</v>
      </c>
      <c r="B6817">
        <v>1.1534</v>
      </c>
    </row>
    <row r="6818" spans="1:2" x14ac:dyDescent="0.3">
      <c r="A6818" s="3">
        <v>42493</v>
      </c>
      <c r="B6818">
        <v>1.1496</v>
      </c>
    </row>
    <row r="6819" spans="1:2" x14ac:dyDescent="0.3">
      <c r="A6819" s="3">
        <v>42494</v>
      </c>
      <c r="B6819">
        <v>1.1487000000000001</v>
      </c>
    </row>
    <row r="6820" spans="1:2" x14ac:dyDescent="0.3">
      <c r="A6820" s="3">
        <v>42495</v>
      </c>
      <c r="B6820">
        <v>1.1405000000000001</v>
      </c>
    </row>
    <row r="6821" spans="1:2" x14ac:dyDescent="0.3">
      <c r="A6821" s="3">
        <v>42496</v>
      </c>
      <c r="B6821">
        <v>1.1404000000000001</v>
      </c>
    </row>
    <row r="6822" spans="1:2" x14ac:dyDescent="0.3">
      <c r="A6822" s="3">
        <v>42499</v>
      </c>
      <c r="B6822">
        <v>1.1383000000000001</v>
      </c>
    </row>
    <row r="6823" spans="1:2" x14ac:dyDescent="0.3">
      <c r="A6823" s="3">
        <v>42500</v>
      </c>
      <c r="B6823">
        <v>1.1372</v>
      </c>
    </row>
    <row r="6824" spans="1:2" x14ac:dyDescent="0.3">
      <c r="A6824" s="3">
        <v>42501</v>
      </c>
      <c r="B6824">
        <v>1.1426000000000001</v>
      </c>
    </row>
    <row r="6825" spans="1:2" x14ac:dyDescent="0.3">
      <c r="A6825" s="3">
        <v>42502</v>
      </c>
      <c r="B6825">
        <v>1.1376999999999999</v>
      </c>
    </row>
    <row r="6826" spans="1:2" x14ac:dyDescent="0.3">
      <c r="A6826" s="3">
        <v>42503</v>
      </c>
      <c r="B6826">
        <v>1.1309</v>
      </c>
    </row>
    <row r="6827" spans="1:2" x14ac:dyDescent="0.3">
      <c r="A6827" s="3">
        <v>42506</v>
      </c>
      <c r="B6827">
        <v>1.1320999999999999</v>
      </c>
    </row>
    <row r="6828" spans="1:2" x14ac:dyDescent="0.3">
      <c r="A6828" s="3">
        <v>42507</v>
      </c>
      <c r="B6828">
        <v>1.1313</v>
      </c>
    </row>
    <row r="6829" spans="1:2" x14ac:dyDescent="0.3">
      <c r="A6829" s="3">
        <v>42508</v>
      </c>
      <c r="B6829">
        <v>1.1215999999999999</v>
      </c>
    </row>
    <row r="6830" spans="1:2" x14ac:dyDescent="0.3">
      <c r="A6830" s="3">
        <v>42509</v>
      </c>
      <c r="B6830">
        <v>1.1203000000000001</v>
      </c>
    </row>
    <row r="6831" spans="1:2" x14ac:dyDescent="0.3">
      <c r="A6831" s="3">
        <v>42510</v>
      </c>
      <c r="B6831">
        <v>1.1224000000000001</v>
      </c>
    </row>
    <row r="6832" spans="1:2" x14ac:dyDescent="0.3">
      <c r="A6832" s="3">
        <v>42513</v>
      </c>
      <c r="B6832">
        <v>1.1219999999999999</v>
      </c>
    </row>
    <row r="6833" spans="1:2" x14ac:dyDescent="0.3">
      <c r="A6833" s="3">
        <v>42514</v>
      </c>
      <c r="B6833">
        <v>1.1141000000000001</v>
      </c>
    </row>
    <row r="6834" spans="1:2" x14ac:dyDescent="0.3">
      <c r="A6834" s="3">
        <v>42515</v>
      </c>
      <c r="B6834">
        <v>1.1154999999999999</v>
      </c>
    </row>
    <row r="6835" spans="1:2" x14ac:dyDescent="0.3">
      <c r="A6835" s="3">
        <v>42516</v>
      </c>
      <c r="B6835">
        <v>1.1194</v>
      </c>
    </row>
    <row r="6836" spans="1:2" x14ac:dyDescent="0.3">
      <c r="A6836" s="3">
        <v>42517</v>
      </c>
      <c r="B6836">
        <v>1.1114999999999999</v>
      </c>
    </row>
    <row r="6837" spans="1:2" x14ac:dyDescent="0.3">
      <c r="A6837" s="3">
        <v>42520</v>
      </c>
      <c r="B6837">
        <v>1.1137999999999999</v>
      </c>
    </row>
    <row r="6838" spans="1:2" x14ac:dyDescent="0.3">
      <c r="A6838" s="3">
        <v>42521</v>
      </c>
      <c r="B6838">
        <v>1.1132</v>
      </c>
    </row>
    <row r="6839" spans="1:2" x14ac:dyDescent="0.3">
      <c r="A6839" s="3">
        <v>42522</v>
      </c>
      <c r="B6839">
        <v>1.1188</v>
      </c>
    </row>
    <row r="6840" spans="1:2" x14ac:dyDescent="0.3">
      <c r="A6840" s="3">
        <v>42523</v>
      </c>
      <c r="B6840">
        <v>1.1151</v>
      </c>
    </row>
    <row r="6841" spans="1:2" x14ac:dyDescent="0.3">
      <c r="A6841" s="3">
        <v>42524</v>
      </c>
      <c r="B6841">
        <v>1.1367</v>
      </c>
    </row>
    <row r="6842" spans="1:2" x14ac:dyDescent="0.3">
      <c r="A6842" s="3">
        <v>42527</v>
      </c>
      <c r="B6842">
        <v>1.1355</v>
      </c>
    </row>
    <row r="6843" spans="1:2" x14ac:dyDescent="0.3">
      <c r="A6843" s="3">
        <v>42528</v>
      </c>
      <c r="B6843">
        <v>1.1357999999999999</v>
      </c>
    </row>
    <row r="6844" spans="1:2" x14ac:dyDescent="0.3">
      <c r="A6844" s="3">
        <v>42529</v>
      </c>
      <c r="B6844">
        <v>1.1395</v>
      </c>
    </row>
    <row r="6845" spans="1:2" x14ac:dyDescent="0.3">
      <c r="A6845" s="3">
        <v>42530</v>
      </c>
      <c r="B6845">
        <v>1.1315999999999999</v>
      </c>
    </row>
    <row r="6846" spans="1:2" x14ac:dyDescent="0.3">
      <c r="A6846" s="3">
        <v>42531</v>
      </c>
      <c r="B6846">
        <v>1.1251</v>
      </c>
    </row>
    <row r="6847" spans="1:2" x14ac:dyDescent="0.3">
      <c r="A6847" s="3">
        <v>42534</v>
      </c>
      <c r="B6847">
        <v>1.1292</v>
      </c>
    </row>
    <row r="6848" spans="1:2" x14ac:dyDescent="0.3">
      <c r="A6848" s="3">
        <v>42535</v>
      </c>
      <c r="B6848">
        <v>1.1207</v>
      </c>
    </row>
    <row r="6849" spans="1:2" x14ac:dyDescent="0.3">
      <c r="A6849" s="3">
        <v>42536</v>
      </c>
      <c r="B6849">
        <v>1.1259999999999999</v>
      </c>
    </row>
    <row r="6850" spans="1:2" x14ac:dyDescent="0.3">
      <c r="A6850" s="3">
        <v>42537</v>
      </c>
      <c r="B6850">
        <v>1.1225000000000001</v>
      </c>
    </row>
    <row r="6851" spans="1:2" x14ac:dyDescent="0.3">
      <c r="A6851" s="3">
        <v>42538</v>
      </c>
      <c r="B6851">
        <v>1.1276999999999999</v>
      </c>
    </row>
    <row r="6852" spans="1:2" x14ac:dyDescent="0.3">
      <c r="A6852" s="3">
        <v>42541</v>
      </c>
      <c r="B6852">
        <v>1.1314</v>
      </c>
    </row>
    <row r="6853" spans="1:2" x14ac:dyDescent="0.3">
      <c r="A6853" s="3">
        <v>42542</v>
      </c>
      <c r="B6853">
        <v>1.1242000000000001</v>
      </c>
    </row>
    <row r="6854" spans="1:2" x14ac:dyDescent="0.3">
      <c r="A6854" s="3">
        <v>42543</v>
      </c>
      <c r="B6854">
        <v>1.1295999999999999</v>
      </c>
    </row>
    <row r="6855" spans="1:2" x14ac:dyDescent="0.3">
      <c r="A6855" s="3">
        <v>42544</v>
      </c>
      <c r="B6855">
        <v>1.1385000000000001</v>
      </c>
    </row>
    <row r="6856" spans="1:2" x14ac:dyDescent="0.3">
      <c r="A6856" s="3">
        <v>42545</v>
      </c>
      <c r="B6856">
        <v>1.1116999999999999</v>
      </c>
    </row>
    <row r="6857" spans="1:2" x14ac:dyDescent="0.3">
      <c r="A6857" s="3">
        <v>42548</v>
      </c>
      <c r="B6857">
        <v>1.1025</v>
      </c>
    </row>
    <row r="6858" spans="1:2" x14ac:dyDescent="0.3">
      <c r="A6858" s="3">
        <v>42549</v>
      </c>
      <c r="B6858">
        <v>1.1065</v>
      </c>
    </row>
    <row r="6859" spans="1:2" x14ac:dyDescent="0.3">
      <c r="A6859" s="3">
        <v>42550</v>
      </c>
      <c r="B6859">
        <v>1.1125</v>
      </c>
    </row>
    <row r="6860" spans="1:2" x14ac:dyDescent="0.3">
      <c r="A6860" s="3">
        <v>42551</v>
      </c>
      <c r="B6860">
        <v>1.1106</v>
      </c>
    </row>
    <row r="6861" spans="1:2" x14ac:dyDescent="0.3">
      <c r="A6861" s="3">
        <v>42552</v>
      </c>
      <c r="B6861">
        <v>1.1135999999999999</v>
      </c>
    </row>
    <row r="6862" spans="1:2" x14ac:dyDescent="0.3">
      <c r="A6862" s="3">
        <v>42555</v>
      </c>
      <c r="B6862">
        <v>1.1153999999999999</v>
      </c>
    </row>
    <row r="6863" spans="1:2" x14ac:dyDescent="0.3">
      <c r="A6863" s="3">
        <v>42556</v>
      </c>
      <c r="B6863">
        <v>1.1075999999999999</v>
      </c>
    </row>
    <row r="6864" spans="1:2" x14ac:dyDescent="0.3">
      <c r="A6864" s="3">
        <v>42557</v>
      </c>
      <c r="B6864">
        <v>1.1100000000000001</v>
      </c>
    </row>
    <row r="6865" spans="1:2" x14ac:dyDescent="0.3">
      <c r="A6865" s="3">
        <v>42558</v>
      </c>
      <c r="B6865">
        <v>1.1063000000000001</v>
      </c>
    </row>
    <row r="6866" spans="1:2" x14ac:dyDescent="0.3">
      <c r="A6866" s="3">
        <v>42559</v>
      </c>
      <c r="B6866">
        <v>1.1051</v>
      </c>
    </row>
    <row r="6867" spans="1:2" x14ac:dyDescent="0.3">
      <c r="A6867" s="3">
        <v>42562</v>
      </c>
      <c r="B6867">
        <v>1.1057999999999999</v>
      </c>
    </row>
    <row r="6868" spans="1:2" x14ac:dyDescent="0.3">
      <c r="A6868" s="3">
        <v>42563</v>
      </c>
      <c r="B6868">
        <v>1.1061000000000001</v>
      </c>
    </row>
    <row r="6869" spans="1:2" x14ac:dyDescent="0.3">
      <c r="A6869" s="3">
        <v>42564</v>
      </c>
      <c r="B6869">
        <v>1.109</v>
      </c>
    </row>
    <row r="6870" spans="1:2" x14ac:dyDescent="0.3">
      <c r="A6870" s="3">
        <v>42565</v>
      </c>
      <c r="B6870">
        <v>1.1120000000000001</v>
      </c>
    </row>
    <row r="6871" spans="1:2" x14ac:dyDescent="0.3">
      <c r="A6871" s="3">
        <v>42566</v>
      </c>
      <c r="B6871">
        <v>1.1034999999999999</v>
      </c>
    </row>
    <row r="6872" spans="1:2" x14ac:dyDescent="0.3">
      <c r="A6872" s="3">
        <v>42569</v>
      </c>
      <c r="B6872">
        <v>1.1074999999999999</v>
      </c>
    </row>
    <row r="6873" spans="1:2" x14ac:dyDescent="0.3">
      <c r="A6873" s="3">
        <v>42570</v>
      </c>
      <c r="B6873">
        <v>1.1021000000000001</v>
      </c>
    </row>
    <row r="6874" spans="1:2" x14ac:dyDescent="0.3">
      <c r="A6874" s="3">
        <v>42571</v>
      </c>
      <c r="B6874">
        <v>1.1014999999999999</v>
      </c>
    </row>
    <row r="6875" spans="1:2" x14ac:dyDescent="0.3">
      <c r="A6875" s="3">
        <v>42572</v>
      </c>
      <c r="B6875">
        <v>1.1026</v>
      </c>
    </row>
    <row r="6876" spans="1:2" x14ac:dyDescent="0.3">
      <c r="A6876" s="3">
        <v>42573</v>
      </c>
      <c r="B6876">
        <v>1.0976999999999999</v>
      </c>
    </row>
    <row r="6877" spans="1:2" x14ac:dyDescent="0.3">
      <c r="A6877" s="3">
        <v>42576</v>
      </c>
      <c r="B6877">
        <v>1.0994999999999999</v>
      </c>
    </row>
    <row r="6878" spans="1:2" x14ac:dyDescent="0.3">
      <c r="A6878" s="3">
        <v>42577</v>
      </c>
      <c r="B6878">
        <v>1.0986</v>
      </c>
    </row>
    <row r="6879" spans="1:2" x14ac:dyDescent="0.3">
      <c r="A6879" s="3">
        <v>42578</v>
      </c>
      <c r="B6879">
        <v>1.1057999999999999</v>
      </c>
    </row>
    <row r="6880" spans="1:2" x14ac:dyDescent="0.3">
      <c r="A6880" s="3">
        <v>42579</v>
      </c>
      <c r="B6880">
        <v>1.1076999999999999</v>
      </c>
    </row>
    <row r="6881" spans="1:2" x14ac:dyDescent="0.3">
      <c r="A6881" s="3">
        <v>42580</v>
      </c>
      <c r="B6881">
        <v>1.1173999999999999</v>
      </c>
    </row>
    <row r="6882" spans="1:2" x14ac:dyDescent="0.3">
      <c r="A6882" s="3">
        <v>42583</v>
      </c>
      <c r="B6882">
        <v>1.1163000000000001</v>
      </c>
    </row>
    <row r="6883" spans="1:2" x14ac:dyDescent="0.3">
      <c r="A6883" s="3">
        <v>42584</v>
      </c>
      <c r="B6883">
        <v>1.1224000000000001</v>
      </c>
    </row>
    <row r="6884" spans="1:2" x14ac:dyDescent="0.3">
      <c r="A6884" s="3">
        <v>42585</v>
      </c>
      <c r="B6884">
        <v>1.1149</v>
      </c>
    </row>
    <row r="6885" spans="1:2" x14ac:dyDescent="0.3">
      <c r="A6885" s="3">
        <v>42586</v>
      </c>
      <c r="B6885">
        <v>1.113</v>
      </c>
    </row>
    <row r="6886" spans="1:2" x14ac:dyDescent="0.3">
      <c r="A6886" s="3">
        <v>42587</v>
      </c>
      <c r="B6886">
        <v>1.1086</v>
      </c>
    </row>
    <row r="6887" spans="1:2" x14ac:dyDescent="0.3">
      <c r="A6887" s="3">
        <v>42590</v>
      </c>
      <c r="B6887">
        <v>1.1088</v>
      </c>
    </row>
    <row r="6888" spans="1:2" x14ac:dyDescent="0.3">
      <c r="A6888" s="3">
        <v>42591</v>
      </c>
      <c r="B6888">
        <v>1.1116999999999999</v>
      </c>
    </row>
    <row r="6889" spans="1:2" x14ac:dyDescent="0.3">
      <c r="A6889" s="3">
        <v>42592</v>
      </c>
      <c r="B6889">
        <v>1.1175999999999999</v>
      </c>
    </row>
    <row r="6890" spans="1:2" x14ac:dyDescent="0.3">
      <c r="A6890" s="3">
        <v>42593</v>
      </c>
      <c r="B6890">
        <v>1.1136999999999999</v>
      </c>
    </row>
    <row r="6891" spans="1:2" x14ac:dyDescent="0.3">
      <c r="A6891" s="3">
        <v>42594</v>
      </c>
      <c r="B6891">
        <v>1.1162000000000001</v>
      </c>
    </row>
    <row r="6892" spans="1:2" x14ac:dyDescent="0.3">
      <c r="A6892" s="3">
        <v>42597</v>
      </c>
      <c r="B6892">
        <v>1.1184000000000001</v>
      </c>
    </row>
    <row r="6893" spans="1:2" x14ac:dyDescent="0.3">
      <c r="A6893" s="3">
        <v>42598</v>
      </c>
      <c r="B6893">
        <v>1.1278999999999999</v>
      </c>
    </row>
    <row r="6894" spans="1:2" x14ac:dyDescent="0.3">
      <c r="A6894" s="3">
        <v>42599</v>
      </c>
      <c r="B6894">
        <v>1.1289</v>
      </c>
    </row>
    <row r="6895" spans="1:2" x14ac:dyDescent="0.3">
      <c r="A6895" s="3">
        <v>42600</v>
      </c>
      <c r="B6895">
        <v>1.1354</v>
      </c>
    </row>
    <row r="6896" spans="1:2" x14ac:dyDescent="0.3">
      <c r="A6896" s="3">
        <v>42601</v>
      </c>
      <c r="B6896">
        <v>1.1325000000000001</v>
      </c>
    </row>
    <row r="6897" spans="1:2" x14ac:dyDescent="0.3">
      <c r="A6897" s="3">
        <v>42604</v>
      </c>
      <c r="B6897">
        <v>1.1320000000000001</v>
      </c>
    </row>
    <row r="6898" spans="1:2" x14ac:dyDescent="0.3">
      <c r="A6898" s="3">
        <v>42605</v>
      </c>
      <c r="B6898">
        <v>1.1305000000000001</v>
      </c>
    </row>
    <row r="6899" spans="1:2" x14ac:dyDescent="0.3">
      <c r="A6899" s="3">
        <v>42606</v>
      </c>
      <c r="B6899">
        <v>1.1264000000000001</v>
      </c>
    </row>
    <row r="6900" spans="1:2" x14ac:dyDescent="0.3">
      <c r="A6900" s="3">
        <v>42607</v>
      </c>
      <c r="B6900">
        <v>1.1285000000000001</v>
      </c>
    </row>
    <row r="6901" spans="1:2" x14ac:dyDescent="0.3">
      <c r="A6901" s="3">
        <v>42608</v>
      </c>
      <c r="B6901">
        <v>1.1197999999999999</v>
      </c>
    </row>
    <row r="6902" spans="1:2" x14ac:dyDescent="0.3">
      <c r="A6902" s="3">
        <v>42611</v>
      </c>
      <c r="B6902">
        <v>1.1189</v>
      </c>
    </row>
    <row r="6903" spans="1:2" x14ac:dyDescent="0.3">
      <c r="A6903" s="3">
        <v>42612</v>
      </c>
      <c r="B6903">
        <v>1.1143000000000001</v>
      </c>
    </row>
    <row r="6904" spans="1:2" x14ac:dyDescent="0.3">
      <c r="A6904" s="3">
        <v>42613</v>
      </c>
      <c r="B6904">
        <v>1.1157999999999999</v>
      </c>
    </row>
    <row r="6905" spans="1:2" x14ac:dyDescent="0.3">
      <c r="A6905" s="3">
        <v>42614</v>
      </c>
      <c r="B6905">
        <v>1.1196999999999999</v>
      </c>
    </row>
    <row r="6906" spans="1:2" x14ac:dyDescent="0.3">
      <c r="A6906" s="3">
        <v>42615</v>
      </c>
      <c r="B6906">
        <v>1.1155999999999999</v>
      </c>
    </row>
    <row r="6907" spans="1:2" x14ac:dyDescent="0.3">
      <c r="A6907" s="3">
        <v>42618</v>
      </c>
      <c r="B6907">
        <v>1.1147</v>
      </c>
    </row>
    <row r="6908" spans="1:2" x14ac:dyDescent="0.3">
      <c r="A6908" s="3">
        <v>42619</v>
      </c>
      <c r="B6908">
        <v>1.1254999999999999</v>
      </c>
    </row>
    <row r="6909" spans="1:2" x14ac:dyDescent="0.3">
      <c r="A6909" s="3">
        <v>42620</v>
      </c>
      <c r="B6909">
        <v>1.1238999999999999</v>
      </c>
    </row>
    <row r="6910" spans="1:2" x14ac:dyDescent="0.3">
      <c r="A6910" s="3">
        <v>42621</v>
      </c>
      <c r="B6910">
        <v>1.1259999999999999</v>
      </c>
    </row>
    <row r="6911" spans="1:2" x14ac:dyDescent="0.3">
      <c r="A6911" s="3">
        <v>42622</v>
      </c>
      <c r="B6911">
        <v>1.1233</v>
      </c>
    </row>
    <row r="6912" spans="1:2" x14ac:dyDescent="0.3">
      <c r="A6912" s="3">
        <v>42625</v>
      </c>
      <c r="B6912">
        <v>1.1234999999999999</v>
      </c>
    </row>
    <row r="6913" spans="1:2" x14ac:dyDescent="0.3">
      <c r="A6913" s="3">
        <v>42626</v>
      </c>
      <c r="B6913">
        <v>1.1219999999999999</v>
      </c>
    </row>
    <row r="6914" spans="1:2" x14ac:dyDescent="0.3">
      <c r="A6914" s="3">
        <v>42627</v>
      </c>
      <c r="B6914">
        <v>1.125</v>
      </c>
    </row>
    <row r="6915" spans="1:2" x14ac:dyDescent="0.3">
      <c r="A6915" s="3">
        <v>42628</v>
      </c>
      <c r="B6915">
        <v>1.1244000000000001</v>
      </c>
    </row>
    <row r="6916" spans="1:2" x14ac:dyDescent="0.3">
      <c r="A6916" s="3">
        <v>42629</v>
      </c>
      <c r="B6916">
        <v>1.1154999999999999</v>
      </c>
    </row>
    <row r="6917" spans="1:2" x14ac:dyDescent="0.3">
      <c r="A6917" s="3">
        <v>42632</v>
      </c>
      <c r="B6917">
        <v>1.1174999999999999</v>
      </c>
    </row>
    <row r="6918" spans="1:2" x14ac:dyDescent="0.3">
      <c r="A6918" s="3">
        <v>42633</v>
      </c>
      <c r="B6918">
        <v>1.1151</v>
      </c>
    </row>
    <row r="6919" spans="1:2" x14ac:dyDescent="0.3">
      <c r="A6919" s="3">
        <v>42634</v>
      </c>
      <c r="B6919">
        <v>1.1189</v>
      </c>
    </row>
    <row r="6920" spans="1:2" x14ac:dyDescent="0.3">
      <c r="A6920" s="3">
        <v>42635</v>
      </c>
      <c r="B6920">
        <v>1.1208</v>
      </c>
    </row>
    <row r="6921" spans="1:2" x14ac:dyDescent="0.3">
      <c r="A6921" s="3">
        <v>42636</v>
      </c>
      <c r="B6921">
        <v>1.1226</v>
      </c>
    </row>
    <row r="6922" spans="1:2" x14ac:dyDescent="0.3">
      <c r="A6922" s="3">
        <v>42639</v>
      </c>
      <c r="B6922">
        <v>1.1254</v>
      </c>
    </row>
    <row r="6923" spans="1:2" x14ac:dyDescent="0.3">
      <c r="A6923" s="3">
        <v>42640</v>
      </c>
      <c r="B6923">
        <v>1.1214999999999999</v>
      </c>
    </row>
    <row r="6924" spans="1:2" x14ac:dyDescent="0.3">
      <c r="A6924" s="3">
        <v>42641</v>
      </c>
      <c r="B6924">
        <v>1.1216999999999999</v>
      </c>
    </row>
    <row r="6925" spans="1:2" x14ac:dyDescent="0.3">
      <c r="A6925" s="3">
        <v>42642</v>
      </c>
      <c r="B6925">
        <v>1.1222000000000001</v>
      </c>
    </row>
    <row r="6926" spans="1:2" x14ac:dyDescent="0.3">
      <c r="A6926" s="3">
        <v>42643</v>
      </c>
      <c r="B6926">
        <v>1.1234999999999999</v>
      </c>
    </row>
    <row r="6927" spans="1:2" x14ac:dyDescent="0.3">
      <c r="A6927" s="3">
        <v>42646</v>
      </c>
      <c r="B6927">
        <v>1.1211</v>
      </c>
    </row>
    <row r="6928" spans="1:2" x14ac:dyDescent="0.3">
      <c r="A6928" s="3">
        <v>42647</v>
      </c>
      <c r="B6928">
        <v>1.1204000000000001</v>
      </c>
    </row>
    <row r="6929" spans="1:2" x14ac:dyDescent="0.3">
      <c r="A6929" s="3">
        <v>42648</v>
      </c>
      <c r="B6929">
        <v>1.1205000000000001</v>
      </c>
    </row>
    <row r="6930" spans="1:2" x14ac:dyDescent="0.3">
      <c r="A6930" s="3">
        <v>42649</v>
      </c>
      <c r="B6930">
        <v>1.1151</v>
      </c>
    </row>
    <row r="6931" spans="1:2" x14ac:dyDescent="0.3">
      <c r="A6931" s="3">
        <v>42650</v>
      </c>
      <c r="B6931">
        <v>1.1201000000000001</v>
      </c>
    </row>
    <row r="6932" spans="1:2" x14ac:dyDescent="0.3">
      <c r="A6932" s="3">
        <v>42653</v>
      </c>
      <c r="B6932">
        <v>1.1139000000000001</v>
      </c>
    </row>
    <row r="6933" spans="1:2" x14ac:dyDescent="0.3">
      <c r="A6933" s="3">
        <v>42654</v>
      </c>
      <c r="B6933">
        <v>1.1053999999999999</v>
      </c>
    </row>
    <row r="6934" spans="1:2" x14ac:dyDescent="0.3">
      <c r="A6934" s="3">
        <v>42655</v>
      </c>
      <c r="B6934">
        <v>1.1007</v>
      </c>
    </row>
    <row r="6935" spans="1:2" x14ac:dyDescent="0.3">
      <c r="A6935" s="3">
        <v>42656</v>
      </c>
      <c r="B6935">
        <v>1.1055999999999999</v>
      </c>
    </row>
    <row r="6936" spans="1:2" x14ac:dyDescent="0.3">
      <c r="A6936" s="3">
        <v>42657</v>
      </c>
      <c r="B6936">
        <v>1.0972</v>
      </c>
    </row>
    <row r="6937" spans="1:2" x14ac:dyDescent="0.3">
      <c r="A6937" s="3">
        <v>42660</v>
      </c>
      <c r="B6937">
        <v>1.1000000000000001</v>
      </c>
    </row>
    <row r="6938" spans="1:2" x14ac:dyDescent="0.3">
      <c r="A6938" s="3">
        <v>42661</v>
      </c>
      <c r="B6938">
        <v>1.0981000000000001</v>
      </c>
    </row>
    <row r="6939" spans="1:2" x14ac:dyDescent="0.3">
      <c r="A6939" s="3">
        <v>42662</v>
      </c>
      <c r="B6939">
        <v>1.0973999999999999</v>
      </c>
    </row>
    <row r="6940" spans="1:2" x14ac:dyDescent="0.3">
      <c r="A6940" s="3">
        <v>42663</v>
      </c>
      <c r="B6940">
        <v>1.0929</v>
      </c>
    </row>
    <row r="6941" spans="1:2" x14ac:dyDescent="0.3">
      <c r="A6941" s="3">
        <v>42664</v>
      </c>
      <c r="B6941">
        <v>1.0884</v>
      </c>
    </row>
    <row r="6942" spans="1:2" x14ac:dyDescent="0.3">
      <c r="A6942" s="3">
        <v>42667</v>
      </c>
      <c r="B6942">
        <v>1.0882000000000001</v>
      </c>
    </row>
    <row r="6943" spans="1:2" x14ac:dyDescent="0.3">
      <c r="A6943" s="3">
        <v>42668</v>
      </c>
      <c r="B6943">
        <v>1.0889</v>
      </c>
    </row>
    <row r="6944" spans="1:2" x14ac:dyDescent="0.3">
      <c r="A6944" s="3">
        <v>42669</v>
      </c>
      <c r="B6944">
        <v>1.0908</v>
      </c>
    </row>
    <row r="6945" spans="1:2" x14ac:dyDescent="0.3">
      <c r="A6945" s="3">
        <v>42670</v>
      </c>
      <c r="B6945">
        <v>1.0897000000000001</v>
      </c>
    </row>
    <row r="6946" spans="1:2" x14ac:dyDescent="0.3">
      <c r="A6946" s="3">
        <v>42671</v>
      </c>
      <c r="B6946">
        <v>1.0985</v>
      </c>
    </row>
    <row r="6947" spans="1:2" x14ac:dyDescent="0.3">
      <c r="A6947" s="3">
        <v>42674</v>
      </c>
      <c r="B6947">
        <v>1.0981000000000001</v>
      </c>
    </row>
    <row r="6948" spans="1:2" x14ac:dyDescent="0.3">
      <c r="A6948" s="3">
        <v>42675</v>
      </c>
      <c r="B6948">
        <v>1.1054999999999999</v>
      </c>
    </row>
    <row r="6949" spans="1:2" x14ac:dyDescent="0.3">
      <c r="A6949" s="3">
        <v>42676</v>
      </c>
      <c r="B6949">
        <v>1.1097999999999999</v>
      </c>
    </row>
    <row r="6950" spans="1:2" x14ac:dyDescent="0.3">
      <c r="A6950" s="3">
        <v>42677</v>
      </c>
      <c r="B6950">
        <v>1.1105</v>
      </c>
    </row>
    <row r="6951" spans="1:2" x14ac:dyDescent="0.3">
      <c r="A6951" s="3">
        <v>42678</v>
      </c>
      <c r="B6951">
        <v>1.1141000000000001</v>
      </c>
    </row>
    <row r="6952" spans="1:2" x14ac:dyDescent="0.3">
      <c r="A6952" s="3">
        <v>42681</v>
      </c>
      <c r="B6952">
        <v>1.1041000000000001</v>
      </c>
    </row>
    <row r="6953" spans="1:2" x14ac:dyDescent="0.3">
      <c r="A6953" s="3">
        <v>42682</v>
      </c>
      <c r="B6953">
        <v>1.1026</v>
      </c>
    </row>
    <row r="6954" spans="1:2" x14ac:dyDescent="0.3">
      <c r="A6954" s="3">
        <v>42683</v>
      </c>
      <c r="B6954">
        <v>1.091</v>
      </c>
    </row>
    <row r="6955" spans="1:2" x14ac:dyDescent="0.3">
      <c r="A6955" s="3">
        <v>42684</v>
      </c>
      <c r="B6955">
        <v>1.0892999999999999</v>
      </c>
    </row>
    <row r="6956" spans="1:2" x14ac:dyDescent="0.3">
      <c r="A6956" s="3">
        <v>42685</v>
      </c>
      <c r="B6956">
        <v>1.0854999999999999</v>
      </c>
    </row>
    <row r="6957" spans="1:2" x14ac:dyDescent="0.3">
      <c r="A6957" s="3">
        <v>42688</v>
      </c>
      <c r="B6957">
        <v>1.0737000000000001</v>
      </c>
    </row>
    <row r="6958" spans="1:2" x14ac:dyDescent="0.3">
      <c r="A6958" s="3">
        <v>42689</v>
      </c>
      <c r="B6958">
        <v>1.0722</v>
      </c>
    </row>
    <row r="6959" spans="1:2" x14ac:dyDescent="0.3">
      <c r="A6959" s="3">
        <v>42690</v>
      </c>
      <c r="B6959">
        <v>1.0690999999999999</v>
      </c>
    </row>
    <row r="6960" spans="1:2" x14ac:dyDescent="0.3">
      <c r="A6960" s="3">
        <v>42691</v>
      </c>
      <c r="B6960">
        <v>1.0626</v>
      </c>
    </row>
    <row r="6961" spans="1:2" x14ac:dyDescent="0.3">
      <c r="A6961" s="3">
        <v>42692</v>
      </c>
      <c r="B6961">
        <v>1.0588</v>
      </c>
    </row>
    <row r="6962" spans="1:2" x14ac:dyDescent="0.3">
      <c r="A6962" s="3">
        <v>42695</v>
      </c>
      <c r="B6962">
        <v>1.0629999999999999</v>
      </c>
    </row>
    <row r="6963" spans="1:2" x14ac:dyDescent="0.3">
      <c r="A6963" s="3">
        <v>42696</v>
      </c>
      <c r="B6963">
        <v>1.0627</v>
      </c>
    </row>
    <row r="6964" spans="1:2" x14ac:dyDescent="0.3">
      <c r="A6964" s="3">
        <v>42697</v>
      </c>
      <c r="B6964">
        <v>1.0552999999999999</v>
      </c>
    </row>
    <row r="6965" spans="1:2" x14ac:dyDescent="0.3">
      <c r="A6965" s="3">
        <v>42698</v>
      </c>
      <c r="B6965">
        <v>1.0553999999999999</v>
      </c>
    </row>
    <row r="6966" spans="1:2" x14ac:dyDescent="0.3">
      <c r="A6966" s="3">
        <v>42699</v>
      </c>
      <c r="B6966">
        <v>1.0589</v>
      </c>
    </row>
    <row r="6967" spans="1:2" x14ac:dyDescent="0.3">
      <c r="A6967" s="3">
        <v>42702</v>
      </c>
      <c r="B6967">
        <v>1.0613999999999999</v>
      </c>
    </row>
    <row r="6968" spans="1:2" x14ac:dyDescent="0.3">
      <c r="A6968" s="3">
        <v>42703</v>
      </c>
      <c r="B6968">
        <v>1.0649999999999999</v>
      </c>
    </row>
    <row r="6969" spans="1:2" x14ac:dyDescent="0.3">
      <c r="A6969" s="3">
        <v>42704</v>
      </c>
      <c r="B6969">
        <v>1.0589</v>
      </c>
    </row>
    <row r="6970" spans="1:2" x14ac:dyDescent="0.3">
      <c r="A6970" s="3">
        <v>42705</v>
      </c>
      <c r="B6970">
        <v>1.0661</v>
      </c>
    </row>
    <row r="6971" spans="1:2" x14ac:dyDescent="0.3">
      <c r="A6971" s="3">
        <v>42706</v>
      </c>
      <c r="B6971">
        <v>1.0664</v>
      </c>
    </row>
    <row r="6972" spans="1:2" x14ac:dyDescent="0.3">
      <c r="A6972" s="3">
        <v>42709</v>
      </c>
      <c r="B6972">
        <v>1.0764</v>
      </c>
    </row>
    <row r="6973" spans="1:2" x14ac:dyDescent="0.3">
      <c r="A6973" s="3">
        <v>42710</v>
      </c>
      <c r="B6973">
        <v>1.0718000000000001</v>
      </c>
    </row>
    <row r="6974" spans="1:2" x14ac:dyDescent="0.3">
      <c r="A6974" s="3">
        <v>42711</v>
      </c>
      <c r="B6974">
        <v>1.0752999999999999</v>
      </c>
    </row>
    <row r="6975" spans="1:2" x14ac:dyDescent="0.3">
      <c r="A6975" s="3">
        <v>42712</v>
      </c>
      <c r="B6975">
        <v>1.0615000000000001</v>
      </c>
    </row>
    <row r="6976" spans="1:2" x14ac:dyDescent="0.3">
      <c r="A6976" s="3">
        <v>42713</v>
      </c>
      <c r="B6976">
        <v>1.0561</v>
      </c>
    </row>
    <row r="6977" spans="1:2" x14ac:dyDescent="0.3">
      <c r="A6977" s="3">
        <v>42716</v>
      </c>
      <c r="B6977">
        <v>1.0634999999999999</v>
      </c>
    </row>
    <row r="6978" spans="1:2" x14ac:dyDescent="0.3">
      <c r="A6978" s="3">
        <v>42717</v>
      </c>
      <c r="B6978">
        <v>1.0626</v>
      </c>
    </row>
    <row r="6979" spans="1:2" x14ac:dyDescent="0.3">
      <c r="A6979" s="3">
        <v>42718</v>
      </c>
      <c r="B6979">
        <v>1.0536000000000001</v>
      </c>
    </row>
    <row r="6980" spans="1:2" x14ac:dyDescent="0.3">
      <c r="A6980" s="3">
        <v>42719</v>
      </c>
      <c r="B6980">
        <v>1.0414000000000001</v>
      </c>
    </row>
    <row r="6981" spans="1:2" x14ac:dyDescent="0.3">
      <c r="A6981" s="3">
        <v>42720</v>
      </c>
      <c r="B6981">
        <v>1.0450999999999999</v>
      </c>
    </row>
    <row r="6982" spans="1:2" x14ac:dyDescent="0.3">
      <c r="A6982" s="3">
        <v>42723</v>
      </c>
      <c r="B6982">
        <v>1.0402</v>
      </c>
    </row>
    <row r="6983" spans="1:2" x14ac:dyDescent="0.3">
      <c r="A6983" s="3">
        <v>42724</v>
      </c>
      <c r="B6983">
        <v>1.0387999999999999</v>
      </c>
    </row>
    <row r="6984" spans="1:2" x14ac:dyDescent="0.3">
      <c r="A6984" s="3">
        <v>42725</v>
      </c>
      <c r="B6984">
        <v>1.0424</v>
      </c>
    </row>
    <row r="6985" spans="1:2" x14ac:dyDescent="0.3">
      <c r="A6985" s="3">
        <v>42726</v>
      </c>
      <c r="B6985">
        <v>1.0437000000000001</v>
      </c>
    </row>
    <row r="6986" spans="1:2" x14ac:dyDescent="0.3">
      <c r="A6986" s="3">
        <v>42727</v>
      </c>
      <c r="B6986">
        <v>1.0456000000000001</v>
      </c>
    </row>
    <row r="6987" spans="1:2" x14ac:dyDescent="0.3">
      <c r="A6987" s="3">
        <v>42730</v>
      </c>
      <c r="B6987">
        <v>1.0455000000000001</v>
      </c>
    </row>
    <row r="6988" spans="1:2" x14ac:dyDescent="0.3">
      <c r="A6988" s="3">
        <v>42731</v>
      </c>
      <c r="B6988">
        <v>1.0457000000000001</v>
      </c>
    </row>
    <row r="6989" spans="1:2" x14ac:dyDescent="0.3">
      <c r="A6989" s="3">
        <v>42732</v>
      </c>
      <c r="B6989">
        <v>1.0413000000000001</v>
      </c>
    </row>
    <row r="6990" spans="1:2" x14ac:dyDescent="0.3">
      <c r="A6990" s="3">
        <v>42733</v>
      </c>
      <c r="B6990">
        <v>1.0489999999999999</v>
      </c>
    </row>
    <row r="6991" spans="1:2" x14ac:dyDescent="0.3">
      <c r="A6991" s="3">
        <v>42734</v>
      </c>
      <c r="B6991">
        <v>1.0517000000000001</v>
      </c>
    </row>
    <row r="6992" spans="1:2" x14ac:dyDescent="0.3">
      <c r="A6992" s="3">
        <v>42737</v>
      </c>
      <c r="B6992">
        <v>1.0455000000000001</v>
      </c>
    </row>
    <row r="6993" spans="1:2" x14ac:dyDescent="0.3">
      <c r="A6993" s="3">
        <v>42738</v>
      </c>
      <c r="B6993">
        <v>1.0405</v>
      </c>
    </row>
    <row r="6994" spans="1:2" x14ac:dyDescent="0.3">
      <c r="A6994" s="3">
        <v>42739</v>
      </c>
      <c r="B6994">
        <v>1.0488999999999999</v>
      </c>
    </row>
    <row r="6995" spans="1:2" x14ac:dyDescent="0.3">
      <c r="A6995" s="3">
        <v>42740</v>
      </c>
      <c r="B6995">
        <v>1.0607</v>
      </c>
    </row>
    <row r="6996" spans="1:2" x14ac:dyDescent="0.3">
      <c r="A6996" s="3">
        <v>42741</v>
      </c>
      <c r="B6996">
        <v>1.0531999999999999</v>
      </c>
    </row>
    <row r="6997" spans="1:2" x14ac:dyDescent="0.3">
      <c r="A6997" s="3">
        <v>42744</v>
      </c>
      <c r="B6997">
        <v>1.0573999999999999</v>
      </c>
    </row>
    <row r="6998" spans="1:2" x14ac:dyDescent="0.3">
      <c r="A6998" s="3">
        <v>42745</v>
      </c>
      <c r="B6998">
        <v>1.0553999999999999</v>
      </c>
    </row>
    <row r="6999" spans="1:2" x14ac:dyDescent="0.3">
      <c r="A6999" s="3">
        <v>42746</v>
      </c>
      <c r="B6999">
        <v>1.0582</v>
      </c>
    </row>
    <row r="7000" spans="1:2" x14ac:dyDescent="0.3">
      <c r="A7000" s="3">
        <v>42747</v>
      </c>
      <c r="B7000">
        <v>1.0612999999999999</v>
      </c>
    </row>
    <row r="7001" spans="1:2" x14ac:dyDescent="0.3">
      <c r="A7001" s="3">
        <v>42748</v>
      </c>
      <c r="B7001">
        <v>1.0643</v>
      </c>
    </row>
    <row r="7002" spans="1:2" x14ac:dyDescent="0.3">
      <c r="A7002" s="3">
        <v>42751</v>
      </c>
      <c r="B7002">
        <v>1.0601</v>
      </c>
    </row>
    <row r="7003" spans="1:2" x14ac:dyDescent="0.3">
      <c r="A7003" s="3">
        <v>42752</v>
      </c>
      <c r="B7003">
        <v>1.0712999999999999</v>
      </c>
    </row>
    <row r="7004" spans="1:2" x14ac:dyDescent="0.3">
      <c r="A7004" s="3">
        <v>42753</v>
      </c>
      <c r="B7004">
        <v>1.0629999999999999</v>
      </c>
    </row>
    <row r="7005" spans="1:2" x14ac:dyDescent="0.3">
      <c r="A7005" s="3">
        <v>42754</v>
      </c>
      <c r="B7005">
        <v>1.0664</v>
      </c>
    </row>
    <row r="7006" spans="1:2" x14ac:dyDescent="0.3">
      <c r="A7006" s="3">
        <v>42755</v>
      </c>
      <c r="B7006">
        <v>1.0703</v>
      </c>
    </row>
    <row r="7007" spans="1:2" x14ac:dyDescent="0.3">
      <c r="A7007" s="3">
        <v>42758</v>
      </c>
      <c r="B7007">
        <v>1.0765</v>
      </c>
    </row>
    <row r="7008" spans="1:2" x14ac:dyDescent="0.3">
      <c r="A7008" s="3">
        <v>42759</v>
      </c>
      <c r="B7008">
        <v>1.0730999999999999</v>
      </c>
    </row>
    <row r="7009" spans="1:2" x14ac:dyDescent="0.3">
      <c r="A7009" s="3">
        <v>42760</v>
      </c>
      <c r="B7009">
        <v>1.0748</v>
      </c>
    </row>
    <row r="7010" spans="1:2" x14ac:dyDescent="0.3">
      <c r="A7010" s="3">
        <v>42761</v>
      </c>
      <c r="B7010">
        <v>1.0682</v>
      </c>
    </row>
    <row r="7011" spans="1:2" x14ac:dyDescent="0.3">
      <c r="A7011" s="3">
        <v>42762</v>
      </c>
      <c r="B7011">
        <v>1.0699000000000001</v>
      </c>
    </row>
    <row r="7012" spans="1:2" x14ac:dyDescent="0.3">
      <c r="A7012" s="3">
        <v>42765</v>
      </c>
      <c r="B7012">
        <v>1.0695000000000001</v>
      </c>
    </row>
    <row r="7013" spans="1:2" x14ac:dyDescent="0.3">
      <c r="A7013" s="3">
        <v>42766</v>
      </c>
      <c r="B7013">
        <v>1.0798000000000001</v>
      </c>
    </row>
    <row r="7014" spans="1:2" x14ac:dyDescent="0.3">
      <c r="A7014" s="3">
        <v>42767</v>
      </c>
      <c r="B7014">
        <v>1.0769</v>
      </c>
    </row>
    <row r="7015" spans="1:2" x14ac:dyDescent="0.3">
      <c r="A7015" s="3">
        <v>42768</v>
      </c>
      <c r="B7015">
        <v>1.0759000000000001</v>
      </c>
    </row>
    <row r="7016" spans="1:2" x14ac:dyDescent="0.3">
      <c r="A7016" s="3">
        <v>42769</v>
      </c>
      <c r="B7016">
        <v>1.0783</v>
      </c>
    </row>
    <row r="7017" spans="1:2" x14ac:dyDescent="0.3">
      <c r="A7017" s="3">
        <v>42772</v>
      </c>
      <c r="B7017">
        <v>1.075</v>
      </c>
    </row>
    <row r="7018" spans="1:2" x14ac:dyDescent="0.3">
      <c r="A7018" s="3">
        <v>42773</v>
      </c>
      <c r="B7018">
        <v>1.0683</v>
      </c>
    </row>
    <row r="7019" spans="1:2" x14ac:dyDescent="0.3">
      <c r="A7019" s="3">
        <v>42774</v>
      </c>
      <c r="B7019">
        <v>1.0698000000000001</v>
      </c>
    </row>
    <row r="7020" spans="1:2" x14ac:dyDescent="0.3">
      <c r="A7020" s="3">
        <v>42775</v>
      </c>
      <c r="B7020">
        <v>1.0655000000000001</v>
      </c>
    </row>
    <row r="7021" spans="1:2" x14ac:dyDescent="0.3">
      <c r="A7021" s="3">
        <v>42776</v>
      </c>
      <c r="B7021">
        <v>1.0643</v>
      </c>
    </row>
    <row r="7022" spans="1:2" x14ac:dyDescent="0.3">
      <c r="A7022" s="3">
        <v>42779</v>
      </c>
      <c r="B7022">
        <v>1.0598000000000001</v>
      </c>
    </row>
    <row r="7023" spans="1:2" x14ac:dyDescent="0.3">
      <c r="A7023" s="3">
        <v>42780</v>
      </c>
      <c r="B7023">
        <v>1.0578000000000001</v>
      </c>
    </row>
    <row r="7024" spans="1:2" x14ac:dyDescent="0.3">
      <c r="A7024" s="3">
        <v>42781</v>
      </c>
      <c r="B7024">
        <v>1.0601</v>
      </c>
    </row>
    <row r="7025" spans="1:2" x14ac:dyDescent="0.3">
      <c r="A7025" s="3">
        <v>42782</v>
      </c>
      <c r="B7025">
        <v>1.0673999999999999</v>
      </c>
    </row>
    <row r="7026" spans="1:2" x14ac:dyDescent="0.3">
      <c r="A7026" s="3">
        <v>42783</v>
      </c>
      <c r="B7026">
        <v>1.0616000000000001</v>
      </c>
    </row>
    <row r="7027" spans="1:2" x14ac:dyDescent="0.3">
      <c r="A7027" s="3">
        <v>42786</v>
      </c>
      <c r="B7027">
        <v>1.0613999999999999</v>
      </c>
    </row>
    <row r="7028" spans="1:2" x14ac:dyDescent="0.3">
      <c r="A7028" s="3">
        <v>42787</v>
      </c>
      <c r="B7028">
        <v>1.0536000000000001</v>
      </c>
    </row>
    <row r="7029" spans="1:2" x14ac:dyDescent="0.3">
      <c r="A7029" s="3">
        <v>42788</v>
      </c>
      <c r="B7029">
        <v>1.0558000000000001</v>
      </c>
    </row>
    <row r="7030" spans="1:2" x14ac:dyDescent="0.3">
      <c r="A7030" s="3">
        <v>42789</v>
      </c>
      <c r="B7030">
        <v>1.0582</v>
      </c>
    </row>
    <row r="7031" spans="1:2" x14ac:dyDescent="0.3">
      <c r="A7031" s="3">
        <v>42790</v>
      </c>
      <c r="B7031">
        <v>1.0563</v>
      </c>
    </row>
    <row r="7032" spans="1:2" x14ac:dyDescent="0.3">
      <c r="A7032" s="3">
        <v>42793</v>
      </c>
      <c r="B7032">
        <v>1.0587</v>
      </c>
    </row>
    <row r="7033" spans="1:2" x14ac:dyDescent="0.3">
      <c r="A7033" s="3">
        <v>42794</v>
      </c>
      <c r="B7033">
        <v>1.0576000000000001</v>
      </c>
    </row>
    <row r="7034" spans="1:2" x14ac:dyDescent="0.3">
      <c r="A7034" s="3">
        <v>42795</v>
      </c>
      <c r="B7034">
        <v>1.0547</v>
      </c>
    </row>
    <row r="7035" spans="1:2" x14ac:dyDescent="0.3">
      <c r="A7035" s="3">
        <v>42796</v>
      </c>
      <c r="B7035">
        <v>1.0507</v>
      </c>
    </row>
    <row r="7036" spans="1:2" x14ac:dyDescent="0.3">
      <c r="A7036" s="3">
        <v>42797</v>
      </c>
      <c r="B7036">
        <v>1.0622</v>
      </c>
    </row>
    <row r="7037" spans="1:2" x14ac:dyDescent="0.3">
      <c r="A7037" s="3">
        <v>42800</v>
      </c>
      <c r="B7037">
        <v>1.0582</v>
      </c>
    </row>
    <row r="7038" spans="1:2" x14ac:dyDescent="0.3">
      <c r="A7038" s="3">
        <v>42801</v>
      </c>
      <c r="B7038">
        <v>1.0566</v>
      </c>
    </row>
    <row r="7039" spans="1:2" x14ac:dyDescent="0.3">
      <c r="A7039" s="3">
        <v>42802</v>
      </c>
      <c r="B7039">
        <v>1.0541</v>
      </c>
    </row>
    <row r="7040" spans="1:2" x14ac:dyDescent="0.3">
      <c r="A7040" s="3">
        <v>42803</v>
      </c>
      <c r="B7040">
        <v>1.0577000000000001</v>
      </c>
    </row>
    <row r="7041" spans="1:2" x14ac:dyDescent="0.3">
      <c r="A7041" s="3">
        <v>42804</v>
      </c>
      <c r="B7041">
        <v>1.0672999999999999</v>
      </c>
    </row>
    <row r="7042" spans="1:2" x14ac:dyDescent="0.3">
      <c r="A7042" s="3">
        <v>42807</v>
      </c>
      <c r="B7042">
        <v>1.0652999999999999</v>
      </c>
    </row>
    <row r="7043" spans="1:2" x14ac:dyDescent="0.3">
      <c r="A7043" s="3">
        <v>42808</v>
      </c>
      <c r="B7043">
        <v>1.0604</v>
      </c>
    </row>
    <row r="7044" spans="1:2" x14ac:dyDescent="0.3">
      <c r="A7044" s="3">
        <v>42809</v>
      </c>
      <c r="B7044">
        <v>1.0733999999999999</v>
      </c>
    </row>
    <row r="7045" spans="1:2" x14ac:dyDescent="0.3">
      <c r="A7045" s="3">
        <v>42810</v>
      </c>
      <c r="B7045">
        <v>1.0766</v>
      </c>
    </row>
    <row r="7046" spans="1:2" x14ac:dyDescent="0.3">
      <c r="A7046" s="3">
        <v>42811</v>
      </c>
      <c r="B7046">
        <v>1.0738000000000001</v>
      </c>
    </row>
    <row r="7047" spans="1:2" x14ac:dyDescent="0.3">
      <c r="A7047" s="3">
        <v>42814</v>
      </c>
      <c r="B7047">
        <v>1.0739000000000001</v>
      </c>
    </row>
    <row r="7048" spans="1:2" x14ac:dyDescent="0.3">
      <c r="A7048" s="3">
        <v>42815</v>
      </c>
      <c r="B7048">
        <v>1.0810999999999999</v>
      </c>
    </row>
    <row r="7049" spans="1:2" x14ac:dyDescent="0.3">
      <c r="A7049" s="3">
        <v>42816</v>
      </c>
      <c r="B7049">
        <v>1.0796999999999999</v>
      </c>
    </row>
    <row r="7050" spans="1:2" x14ac:dyDescent="0.3">
      <c r="A7050" s="3">
        <v>42817</v>
      </c>
      <c r="B7050">
        <v>1.0783</v>
      </c>
    </row>
    <row r="7051" spans="1:2" x14ac:dyDescent="0.3">
      <c r="A7051" s="3">
        <v>42818</v>
      </c>
      <c r="B7051">
        <v>1.0798000000000001</v>
      </c>
    </row>
    <row r="7052" spans="1:2" x14ac:dyDescent="0.3">
      <c r="A7052" s="3">
        <v>42821</v>
      </c>
      <c r="B7052">
        <v>1.0864</v>
      </c>
    </row>
    <row r="7053" spans="1:2" x14ac:dyDescent="0.3">
      <c r="A7053" s="3">
        <v>42822</v>
      </c>
      <c r="B7053">
        <v>1.0813999999999999</v>
      </c>
    </row>
    <row r="7054" spans="1:2" x14ac:dyDescent="0.3">
      <c r="A7054" s="3">
        <v>42823</v>
      </c>
      <c r="B7054">
        <v>1.0766</v>
      </c>
    </row>
    <row r="7055" spans="1:2" x14ac:dyDescent="0.3">
      <c r="A7055" s="3">
        <v>42824</v>
      </c>
      <c r="B7055">
        <v>1.0673999999999999</v>
      </c>
    </row>
    <row r="7056" spans="1:2" x14ac:dyDescent="0.3">
      <c r="A7056" s="3">
        <v>42825</v>
      </c>
      <c r="B7056">
        <v>1.0651999999999999</v>
      </c>
    </row>
    <row r="7057" spans="1:2" x14ac:dyDescent="0.3">
      <c r="A7057" s="3">
        <v>42828</v>
      </c>
      <c r="B7057">
        <v>1.0669999999999999</v>
      </c>
    </row>
    <row r="7058" spans="1:2" x14ac:dyDescent="0.3">
      <c r="A7058" s="3">
        <v>42829</v>
      </c>
      <c r="B7058">
        <v>1.0673999999999999</v>
      </c>
    </row>
    <row r="7059" spans="1:2" x14ac:dyDescent="0.3">
      <c r="A7059" s="3">
        <v>42830</v>
      </c>
      <c r="B7059">
        <v>1.0663</v>
      </c>
    </row>
    <row r="7060" spans="1:2" x14ac:dyDescent="0.3">
      <c r="A7060" s="3">
        <v>42831</v>
      </c>
      <c r="B7060">
        <v>1.0644</v>
      </c>
    </row>
    <row r="7061" spans="1:2" x14ac:dyDescent="0.3">
      <c r="A7061" s="3">
        <v>42832</v>
      </c>
      <c r="B7061">
        <v>1.0590999999999999</v>
      </c>
    </row>
    <row r="7062" spans="1:2" x14ac:dyDescent="0.3">
      <c r="A7062" s="3">
        <v>42835</v>
      </c>
      <c r="B7062">
        <v>1.0596000000000001</v>
      </c>
    </row>
    <row r="7063" spans="1:2" x14ac:dyDescent="0.3">
      <c r="A7063" s="3">
        <v>42836</v>
      </c>
      <c r="B7063">
        <v>1.0605</v>
      </c>
    </row>
    <row r="7064" spans="1:2" x14ac:dyDescent="0.3">
      <c r="A7064" s="3">
        <v>42837</v>
      </c>
      <c r="B7064">
        <v>1.0665</v>
      </c>
    </row>
    <row r="7065" spans="1:2" x14ac:dyDescent="0.3">
      <c r="A7065" s="3">
        <v>42838</v>
      </c>
      <c r="B7065">
        <v>1.0612999999999999</v>
      </c>
    </row>
    <row r="7066" spans="1:2" x14ac:dyDescent="0.3">
      <c r="A7066" s="3">
        <v>42839</v>
      </c>
      <c r="B7066">
        <v>1.0618000000000001</v>
      </c>
    </row>
    <row r="7067" spans="1:2" x14ac:dyDescent="0.3">
      <c r="A7067" s="3">
        <v>42842</v>
      </c>
      <c r="B7067">
        <v>1.0643</v>
      </c>
    </row>
    <row r="7068" spans="1:2" x14ac:dyDescent="0.3">
      <c r="A7068" s="3">
        <v>42843</v>
      </c>
      <c r="B7068">
        <v>1.073</v>
      </c>
    </row>
    <row r="7069" spans="1:2" x14ac:dyDescent="0.3">
      <c r="A7069" s="3">
        <v>42844</v>
      </c>
      <c r="B7069">
        <v>1.0710999999999999</v>
      </c>
    </row>
    <row r="7070" spans="1:2" x14ac:dyDescent="0.3">
      <c r="A7070" s="3">
        <v>42845</v>
      </c>
      <c r="B7070">
        <v>1.0717000000000001</v>
      </c>
    </row>
    <row r="7071" spans="1:2" x14ac:dyDescent="0.3">
      <c r="A7071" s="3">
        <v>42846</v>
      </c>
      <c r="B7071">
        <v>1.0728</v>
      </c>
    </row>
    <row r="7072" spans="1:2" x14ac:dyDescent="0.3">
      <c r="A7072" s="3">
        <v>42849</v>
      </c>
      <c r="B7072">
        <v>1.0868</v>
      </c>
    </row>
    <row r="7073" spans="1:2" x14ac:dyDescent="0.3">
      <c r="A7073" s="3">
        <v>42850</v>
      </c>
      <c r="B7073">
        <v>1.0926</v>
      </c>
    </row>
    <row r="7074" spans="1:2" x14ac:dyDescent="0.3">
      <c r="A7074" s="3">
        <v>42851</v>
      </c>
      <c r="B7074">
        <v>1.0904</v>
      </c>
    </row>
    <row r="7075" spans="1:2" x14ac:dyDescent="0.3">
      <c r="A7075" s="3">
        <v>42852</v>
      </c>
      <c r="B7075">
        <v>1.0872999999999999</v>
      </c>
    </row>
    <row r="7076" spans="1:2" x14ac:dyDescent="0.3">
      <c r="A7076" s="3">
        <v>42853</v>
      </c>
      <c r="B7076">
        <v>1.0894999999999999</v>
      </c>
    </row>
    <row r="7077" spans="1:2" x14ac:dyDescent="0.3">
      <c r="A7077" s="3">
        <v>42856</v>
      </c>
      <c r="B7077">
        <v>1.0899000000000001</v>
      </c>
    </row>
    <row r="7078" spans="1:2" x14ac:dyDescent="0.3">
      <c r="A7078" s="3">
        <v>42857</v>
      </c>
      <c r="B7078">
        <v>1.093</v>
      </c>
    </row>
    <row r="7079" spans="1:2" x14ac:dyDescent="0.3">
      <c r="A7079" s="3">
        <v>42858</v>
      </c>
      <c r="B7079">
        <v>1.0886</v>
      </c>
    </row>
    <row r="7080" spans="1:2" x14ac:dyDescent="0.3">
      <c r="A7080" s="3">
        <v>42859</v>
      </c>
      <c r="B7080">
        <v>1.0985</v>
      </c>
    </row>
    <row r="7081" spans="1:2" x14ac:dyDescent="0.3">
      <c r="A7081" s="3">
        <v>42860</v>
      </c>
      <c r="B7081">
        <v>1.0998000000000001</v>
      </c>
    </row>
    <row r="7082" spans="1:2" x14ac:dyDescent="0.3">
      <c r="A7082" s="3">
        <v>42863</v>
      </c>
      <c r="B7082">
        <v>1.0924</v>
      </c>
    </row>
    <row r="7083" spans="1:2" x14ac:dyDescent="0.3">
      <c r="A7083" s="3">
        <v>42864</v>
      </c>
      <c r="B7083">
        <v>1.0873999999999999</v>
      </c>
    </row>
    <row r="7084" spans="1:2" x14ac:dyDescent="0.3">
      <c r="A7084" s="3">
        <v>42865</v>
      </c>
      <c r="B7084">
        <v>1.0868</v>
      </c>
    </row>
    <row r="7085" spans="1:2" x14ac:dyDescent="0.3">
      <c r="A7085" s="3">
        <v>42866</v>
      </c>
      <c r="B7085">
        <v>1.0861000000000001</v>
      </c>
    </row>
    <row r="7086" spans="1:2" x14ac:dyDescent="0.3">
      <c r="A7086" s="3">
        <v>42867</v>
      </c>
      <c r="B7086">
        <v>1.0931</v>
      </c>
    </row>
    <row r="7087" spans="1:2" x14ac:dyDescent="0.3">
      <c r="A7087" s="3">
        <v>42870</v>
      </c>
      <c r="B7087">
        <v>1.0974999999999999</v>
      </c>
    </row>
    <row r="7088" spans="1:2" x14ac:dyDescent="0.3">
      <c r="A7088" s="3">
        <v>42871</v>
      </c>
      <c r="B7088">
        <v>1.1083000000000001</v>
      </c>
    </row>
    <row r="7089" spans="1:2" x14ac:dyDescent="0.3">
      <c r="A7089" s="3">
        <v>42872</v>
      </c>
      <c r="B7089">
        <v>1.1158999999999999</v>
      </c>
    </row>
    <row r="7090" spans="1:2" x14ac:dyDescent="0.3">
      <c r="A7090" s="3">
        <v>42873</v>
      </c>
      <c r="B7090">
        <v>1.1103000000000001</v>
      </c>
    </row>
    <row r="7091" spans="1:2" x14ac:dyDescent="0.3">
      <c r="A7091" s="3">
        <v>42874</v>
      </c>
      <c r="B7091">
        <v>1.1206</v>
      </c>
    </row>
    <row r="7092" spans="1:2" x14ac:dyDescent="0.3">
      <c r="A7092" s="3">
        <v>42877</v>
      </c>
      <c r="B7092">
        <v>1.1236999999999999</v>
      </c>
    </row>
    <row r="7093" spans="1:2" x14ac:dyDescent="0.3">
      <c r="A7093" s="3">
        <v>42878</v>
      </c>
      <c r="B7093">
        <v>1.1183000000000001</v>
      </c>
    </row>
    <row r="7094" spans="1:2" x14ac:dyDescent="0.3">
      <c r="A7094" s="3">
        <v>42879</v>
      </c>
      <c r="B7094">
        <v>1.1218999999999999</v>
      </c>
    </row>
    <row r="7095" spans="1:2" x14ac:dyDescent="0.3">
      <c r="A7095" s="3">
        <v>42880</v>
      </c>
      <c r="B7095">
        <v>1.121</v>
      </c>
    </row>
    <row r="7096" spans="1:2" x14ac:dyDescent="0.3">
      <c r="A7096" s="3">
        <v>42881</v>
      </c>
      <c r="B7096">
        <v>1.1183000000000001</v>
      </c>
    </row>
    <row r="7097" spans="1:2" x14ac:dyDescent="0.3">
      <c r="A7097" s="3">
        <v>42884</v>
      </c>
      <c r="B7097">
        <v>1.1164000000000001</v>
      </c>
    </row>
    <row r="7098" spans="1:2" x14ac:dyDescent="0.3">
      <c r="A7098" s="3">
        <v>42885</v>
      </c>
      <c r="B7098">
        <v>1.1186</v>
      </c>
    </row>
    <row r="7099" spans="1:2" x14ac:dyDescent="0.3">
      <c r="A7099" s="3">
        <v>42886</v>
      </c>
      <c r="B7099">
        <v>1.1244000000000001</v>
      </c>
    </row>
    <row r="7100" spans="1:2" x14ac:dyDescent="0.3">
      <c r="A7100" s="3">
        <v>42887</v>
      </c>
      <c r="B7100">
        <v>1.1213</v>
      </c>
    </row>
    <row r="7101" spans="1:2" x14ac:dyDescent="0.3">
      <c r="A7101" s="3">
        <v>42888</v>
      </c>
      <c r="B7101">
        <v>1.1278999999999999</v>
      </c>
    </row>
    <row r="7102" spans="1:2" x14ac:dyDescent="0.3">
      <c r="A7102" s="3">
        <v>42891</v>
      </c>
      <c r="B7102">
        <v>1.1254</v>
      </c>
    </row>
    <row r="7103" spans="1:2" x14ac:dyDescent="0.3">
      <c r="A7103" s="3">
        <v>42892</v>
      </c>
      <c r="B7103">
        <v>1.1276999999999999</v>
      </c>
    </row>
    <row r="7104" spans="1:2" x14ac:dyDescent="0.3">
      <c r="A7104" s="3">
        <v>42893</v>
      </c>
      <c r="B7104">
        <v>1.1256999999999999</v>
      </c>
    </row>
    <row r="7105" spans="1:2" x14ac:dyDescent="0.3">
      <c r="A7105" s="3">
        <v>42894</v>
      </c>
      <c r="B7105">
        <v>1.1214</v>
      </c>
    </row>
    <row r="7106" spans="1:2" x14ac:dyDescent="0.3">
      <c r="A7106" s="3">
        <v>42895</v>
      </c>
      <c r="B7106">
        <v>1.1194999999999999</v>
      </c>
    </row>
    <row r="7107" spans="1:2" x14ac:dyDescent="0.3">
      <c r="A7107" s="3">
        <v>42898</v>
      </c>
      <c r="B7107">
        <v>1.1203000000000001</v>
      </c>
    </row>
    <row r="7108" spans="1:2" x14ac:dyDescent="0.3">
      <c r="A7108" s="3">
        <v>42899</v>
      </c>
      <c r="B7108">
        <v>1.1211</v>
      </c>
    </row>
    <row r="7109" spans="1:2" x14ac:dyDescent="0.3">
      <c r="A7109" s="3">
        <v>42900</v>
      </c>
      <c r="B7109">
        <v>1.1217999999999999</v>
      </c>
    </row>
    <row r="7110" spans="1:2" x14ac:dyDescent="0.3">
      <c r="A7110" s="3">
        <v>42901</v>
      </c>
      <c r="B7110">
        <v>1.1145</v>
      </c>
    </row>
    <row r="7111" spans="1:2" x14ac:dyDescent="0.3">
      <c r="A7111" s="3">
        <v>42902</v>
      </c>
      <c r="B7111">
        <v>1.1197999999999999</v>
      </c>
    </row>
    <row r="7112" spans="1:2" x14ac:dyDescent="0.3">
      <c r="A7112" s="3">
        <v>42905</v>
      </c>
      <c r="B7112">
        <v>1.1149</v>
      </c>
    </row>
    <row r="7113" spans="1:2" x14ac:dyDescent="0.3">
      <c r="A7113" s="3">
        <v>42906</v>
      </c>
      <c r="B7113">
        <v>1.1133999999999999</v>
      </c>
    </row>
    <row r="7114" spans="1:2" x14ac:dyDescent="0.3">
      <c r="A7114" s="3">
        <v>42907</v>
      </c>
      <c r="B7114">
        <v>1.1168</v>
      </c>
    </row>
    <row r="7115" spans="1:2" x14ac:dyDescent="0.3">
      <c r="A7115" s="3">
        <v>42908</v>
      </c>
      <c r="B7115">
        <v>1.1152</v>
      </c>
    </row>
    <row r="7116" spans="1:2" x14ac:dyDescent="0.3">
      <c r="A7116" s="3">
        <v>42909</v>
      </c>
      <c r="B7116">
        <v>1.1194</v>
      </c>
    </row>
    <row r="7117" spans="1:2" x14ac:dyDescent="0.3">
      <c r="A7117" s="3">
        <v>42912</v>
      </c>
      <c r="B7117">
        <v>1.1182000000000001</v>
      </c>
    </row>
    <row r="7118" spans="1:2" x14ac:dyDescent="0.3">
      <c r="A7118" s="3">
        <v>42913</v>
      </c>
      <c r="B7118">
        <v>1.1338999999999999</v>
      </c>
    </row>
    <row r="7119" spans="1:2" x14ac:dyDescent="0.3">
      <c r="A7119" s="3">
        <v>42914</v>
      </c>
      <c r="B7119">
        <v>1.1363000000000001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9:AD1475"/>
  <sheetViews>
    <sheetView topLeftCell="N109" workbookViewId="0">
      <selection activeCell="AE138" sqref="AE138"/>
    </sheetView>
  </sheetViews>
  <sheetFormatPr baseColWidth="10" defaultRowHeight="14.4" x14ac:dyDescent="0.3"/>
  <cols>
    <col min="3" max="3" width="6.88671875" customWidth="1"/>
    <col min="4" max="4" width="5.88671875" customWidth="1"/>
    <col min="8" max="8" width="4.33203125" style="2" customWidth="1"/>
    <col min="11" max="11" width="1.88671875" customWidth="1"/>
    <col min="14" max="14" width="2" customWidth="1"/>
    <col min="17" max="17" width="2.33203125" customWidth="1"/>
    <col min="18" max="19" width="16.6640625" customWidth="1"/>
    <col min="20" max="20" width="2.44140625" customWidth="1"/>
    <col min="21" max="21" width="14.33203125" customWidth="1"/>
    <col min="22" max="22" width="13.6640625" customWidth="1"/>
    <col min="23" max="23" width="5.109375" customWidth="1"/>
    <col min="30" max="30" width="13.5546875" customWidth="1"/>
  </cols>
  <sheetData>
    <row r="19" spans="1:30" x14ac:dyDescent="0.3">
      <c r="A19" t="s">
        <v>32</v>
      </c>
      <c r="E19" s="30" t="s">
        <v>34</v>
      </c>
      <c r="F19" s="31"/>
      <c r="G19" s="7"/>
      <c r="H19" s="5"/>
    </row>
    <row r="20" spans="1:30" x14ac:dyDescent="0.3">
      <c r="A20" t="s">
        <v>23</v>
      </c>
      <c r="E20" s="32"/>
      <c r="F20" s="33"/>
      <c r="G20" s="7"/>
      <c r="H20" s="5"/>
    </row>
    <row r="21" spans="1:30" x14ac:dyDescent="0.3">
      <c r="A21" t="s">
        <v>0</v>
      </c>
      <c r="B21" t="s">
        <v>1</v>
      </c>
      <c r="F21" t="s">
        <v>33</v>
      </c>
      <c r="I21" t="s">
        <v>24</v>
      </c>
      <c r="L21" t="s">
        <v>25</v>
      </c>
      <c r="O21" t="s">
        <v>26</v>
      </c>
      <c r="R21" t="s">
        <v>21</v>
      </c>
      <c r="U21" t="s">
        <v>6</v>
      </c>
      <c r="Y21" s="34" t="s">
        <v>32</v>
      </c>
      <c r="Z21" s="35"/>
      <c r="AA21" s="35"/>
      <c r="AB21" s="35"/>
      <c r="AC21" s="35"/>
      <c r="AD21" s="7"/>
    </row>
    <row r="22" spans="1:30" x14ac:dyDescent="0.3">
      <c r="A22" s="3">
        <f>_xll.BDH($A$20,$B$21:$B$21,"1/1/2000","","Dir=V","Dts=S","Sort=A","Quote=C","QtTyp=Y","Days=T","Per=cd","DtFmt=D","UseDPDF=Y","cols=2;rows=208")</f>
        <v>36556</v>
      </c>
      <c r="B22">
        <v>3</v>
      </c>
      <c r="E22" s="3">
        <f t="shared" ref="E22:E57" si="0">+A22</f>
        <v>36556</v>
      </c>
      <c r="F22">
        <f t="shared" ref="F22:F57" si="1">+B22</f>
        <v>3</v>
      </c>
      <c r="I22" t="s">
        <v>29</v>
      </c>
      <c r="L22" t="s">
        <v>30</v>
      </c>
      <c r="O22" t="s">
        <v>31</v>
      </c>
      <c r="R22" t="s">
        <v>27</v>
      </c>
      <c r="U22" t="s">
        <v>28</v>
      </c>
      <c r="Y22" s="34"/>
      <c r="Z22" s="35"/>
      <c r="AA22" s="35"/>
      <c r="AB22" s="35"/>
      <c r="AC22" s="35"/>
      <c r="AD22" s="7"/>
    </row>
    <row r="23" spans="1:30" x14ac:dyDescent="0.3">
      <c r="A23" s="3">
        <v>36585</v>
      </c>
      <c r="B23">
        <v>5.6</v>
      </c>
      <c r="E23" s="3">
        <f t="shared" si="0"/>
        <v>36585</v>
      </c>
      <c r="F23">
        <f t="shared" si="1"/>
        <v>5.6</v>
      </c>
      <c r="I23" t="s">
        <v>0</v>
      </c>
      <c r="J23" t="s">
        <v>1</v>
      </c>
      <c r="L23" t="s">
        <v>0</v>
      </c>
      <c r="M23" t="s">
        <v>1</v>
      </c>
      <c r="O23" t="s">
        <v>0</v>
      </c>
      <c r="P23" t="s">
        <v>1</v>
      </c>
      <c r="R23" t="s">
        <v>0</v>
      </c>
      <c r="S23" t="s">
        <v>1</v>
      </c>
      <c r="U23" t="s">
        <v>0</v>
      </c>
      <c r="V23" t="s">
        <v>1</v>
      </c>
      <c r="Y23" t="s">
        <v>3</v>
      </c>
      <c r="Z23" t="s">
        <v>4</v>
      </c>
      <c r="AA23" t="s">
        <v>5</v>
      </c>
      <c r="AB23" t="s">
        <v>21</v>
      </c>
      <c r="AC23" t="s">
        <v>6</v>
      </c>
      <c r="AD23" t="s">
        <v>182</v>
      </c>
    </row>
    <row r="24" spans="1:30" x14ac:dyDescent="0.3">
      <c r="A24" s="3">
        <v>36616</v>
      </c>
      <c r="B24">
        <v>5.2</v>
      </c>
      <c r="E24" s="3">
        <f t="shared" si="0"/>
        <v>36616</v>
      </c>
      <c r="F24">
        <f t="shared" si="1"/>
        <v>5.2</v>
      </c>
      <c r="I24" s="3">
        <f>_xll.BDH(I22,J23,"1/3/2005","","Dir=V","Dts=S","Sort=A","Quote=C","QtTyp=Y","Days=W","Per=cm","DtFmt=D","Fill=P","UseDPDF=Y","cols=2;rows=148")</f>
        <v>38442</v>
      </c>
      <c r="J24">
        <v>2</v>
      </c>
      <c r="L24" s="3">
        <f>_xll.BDH(L22,M23,"1/3/2005","","Dir=V","Dts=S","Sort=A","Quote=C","QtTyp=Y","Days=W","Per=cm","DtFmt=D","Fill=P","UseDPDF=Y","cols=2;rows=148")</f>
        <v>38442</v>
      </c>
      <c r="M24">
        <v>-2.4</v>
      </c>
      <c r="O24" s="3">
        <f>_xll.BDH(O22,P23,"1/3/2005","","Dir=V","Dts=S","Sort=A","Quote=C","QtTyp=Y","Days=W","Per=cm","DtFmt=D","Fill=P","UseDPDF=Y","cols=2;rows=148")</f>
        <v>38442</v>
      </c>
      <c r="P24">
        <v>-1.1000000000000001</v>
      </c>
      <c r="R24" s="3">
        <f>_xll.BDH(R22,S23,"1/3/2005","","Dir=V","Dts=S","Sort=A","Quote=C","QtTyp=Y","Days=W","Per=cm","DtFmt=D","Fill=P","UseDPDF=Y","cols=2;rows=148")</f>
        <v>38442</v>
      </c>
      <c r="S24">
        <v>-3.8</v>
      </c>
      <c r="U24" s="3">
        <f>_xll.BDH(U22,V23,"1/3/2005","","Dir=V","Dts=S","Sort=A","Quote=C","QtTyp=Y","Days=W","Per=cm","DtFmt=D","Fill=P","UseDPDF=Y","cols=2;rows=148")</f>
        <v>38442</v>
      </c>
      <c r="V24">
        <v>0.4</v>
      </c>
      <c r="X24" s="3">
        <f>I24</f>
        <v>38442</v>
      </c>
    </row>
    <row r="25" spans="1:30" x14ac:dyDescent="0.3">
      <c r="A25" s="3">
        <v>36646</v>
      </c>
      <c r="B25">
        <v>5.2</v>
      </c>
      <c r="E25" s="3">
        <f t="shared" si="0"/>
        <v>36646</v>
      </c>
      <c r="F25">
        <f t="shared" si="1"/>
        <v>5.2</v>
      </c>
      <c r="I25" s="3">
        <v>38472</v>
      </c>
      <c r="J25">
        <v>2.2000000000000002</v>
      </c>
      <c r="L25" s="3">
        <v>38472</v>
      </c>
      <c r="M25">
        <v>0.4</v>
      </c>
      <c r="O25" s="3">
        <v>38472</v>
      </c>
      <c r="P25">
        <v>-0.7</v>
      </c>
      <c r="R25" s="3">
        <v>38472</v>
      </c>
      <c r="S25">
        <v>-1</v>
      </c>
      <c r="U25" s="3">
        <v>38472</v>
      </c>
      <c r="V25">
        <v>1</v>
      </c>
      <c r="X25" s="3">
        <f t="shared" ref="X25:X88" si="2">I25</f>
        <v>38472</v>
      </c>
    </row>
    <row r="26" spans="1:30" x14ac:dyDescent="0.3">
      <c r="A26" s="3">
        <v>36677</v>
      </c>
      <c r="B26">
        <v>7.1</v>
      </c>
      <c r="E26" s="3">
        <f t="shared" si="0"/>
        <v>36677</v>
      </c>
      <c r="F26">
        <f t="shared" si="1"/>
        <v>7.1</v>
      </c>
      <c r="I26" s="3">
        <v>38503</v>
      </c>
      <c r="J26">
        <v>0.7</v>
      </c>
      <c r="L26" s="3">
        <v>38503</v>
      </c>
      <c r="M26">
        <v>-0.1</v>
      </c>
      <c r="O26" s="3">
        <v>38503</v>
      </c>
      <c r="P26">
        <v>-1.8</v>
      </c>
      <c r="R26" s="3">
        <v>38503</v>
      </c>
      <c r="S26">
        <v>-0.4</v>
      </c>
      <c r="U26" s="3">
        <v>38503</v>
      </c>
      <c r="V26">
        <v>0.2</v>
      </c>
      <c r="X26" s="3">
        <f t="shared" si="2"/>
        <v>38503</v>
      </c>
      <c r="Y26">
        <f>+J26</f>
        <v>0.7</v>
      </c>
      <c r="Z26">
        <f>+M26</f>
        <v>-0.1</v>
      </c>
      <c r="AA26">
        <f>+P26</f>
        <v>-1.8</v>
      </c>
      <c r="AB26">
        <f>+S26</f>
        <v>-0.4</v>
      </c>
      <c r="AC26">
        <f>V26</f>
        <v>0.2</v>
      </c>
      <c r="AD26">
        <f>F84</f>
        <v>0.7</v>
      </c>
    </row>
    <row r="27" spans="1:30" x14ac:dyDescent="0.3">
      <c r="A27" s="3">
        <v>36707</v>
      </c>
      <c r="B27">
        <v>4</v>
      </c>
      <c r="E27" s="3">
        <f t="shared" si="0"/>
        <v>36707</v>
      </c>
      <c r="F27">
        <f t="shared" si="1"/>
        <v>4</v>
      </c>
      <c r="I27" s="3">
        <v>38533</v>
      </c>
      <c r="J27">
        <v>2.7</v>
      </c>
      <c r="L27" s="3">
        <v>38533</v>
      </c>
      <c r="M27">
        <v>-1.2</v>
      </c>
      <c r="O27" s="3">
        <v>38533</v>
      </c>
      <c r="P27">
        <v>-1.9</v>
      </c>
      <c r="R27" s="3">
        <v>38533</v>
      </c>
      <c r="S27">
        <v>-0.5</v>
      </c>
      <c r="U27" s="3">
        <v>38533</v>
      </c>
      <c r="V27">
        <v>-0.1</v>
      </c>
      <c r="X27" s="3">
        <f t="shared" si="2"/>
        <v>38533</v>
      </c>
      <c r="Y27">
        <f t="shared" ref="Y27:Y62" si="3">+J27</f>
        <v>2.7</v>
      </c>
      <c r="Z27">
        <f t="shared" ref="Z27:Z62" si="4">+M27</f>
        <v>-1.2</v>
      </c>
      <c r="AA27">
        <f t="shared" ref="AA27:AA62" si="5">+P27</f>
        <v>-1.9</v>
      </c>
      <c r="AB27">
        <f t="shared" ref="AB27:AB62" si="6">+S27</f>
        <v>-0.5</v>
      </c>
      <c r="AC27">
        <f t="shared" ref="AC27:AC90" si="7">V27</f>
        <v>-0.1</v>
      </c>
      <c r="AD27">
        <f t="shared" ref="AD27:AD90" si="8">F85</f>
        <v>1.4</v>
      </c>
    </row>
    <row r="28" spans="1:30" x14ac:dyDescent="0.3">
      <c r="A28" s="3">
        <v>36738</v>
      </c>
      <c r="B28">
        <v>4</v>
      </c>
      <c r="E28" s="3">
        <f t="shared" si="0"/>
        <v>36738</v>
      </c>
      <c r="F28">
        <f t="shared" si="1"/>
        <v>4</v>
      </c>
      <c r="I28" s="3">
        <v>38564</v>
      </c>
      <c r="J28">
        <v>3.1</v>
      </c>
      <c r="L28" s="3">
        <v>38564</v>
      </c>
      <c r="M28">
        <v>-1.8</v>
      </c>
      <c r="O28" s="3">
        <v>38564</v>
      </c>
      <c r="P28">
        <v>-1</v>
      </c>
      <c r="R28" s="3">
        <v>38564</v>
      </c>
      <c r="S28">
        <v>0.6</v>
      </c>
      <c r="U28" s="3">
        <v>38564</v>
      </c>
      <c r="V28">
        <v>-0.1</v>
      </c>
      <c r="X28" s="3">
        <f t="shared" si="2"/>
        <v>38564</v>
      </c>
      <c r="Y28">
        <f t="shared" si="3"/>
        <v>3.1</v>
      </c>
      <c r="Z28">
        <f t="shared" si="4"/>
        <v>-1.8</v>
      </c>
      <c r="AA28">
        <f t="shared" si="5"/>
        <v>-1</v>
      </c>
      <c r="AB28">
        <f t="shared" si="6"/>
        <v>0.6</v>
      </c>
      <c r="AC28">
        <f t="shared" si="7"/>
        <v>-0.1</v>
      </c>
      <c r="AD28">
        <f t="shared" si="8"/>
        <v>0.1</v>
      </c>
    </row>
    <row r="29" spans="1:30" x14ac:dyDescent="0.3">
      <c r="A29" s="3">
        <v>36769</v>
      </c>
      <c r="B29">
        <v>8.5</v>
      </c>
      <c r="E29" s="3">
        <f t="shared" si="0"/>
        <v>36769</v>
      </c>
      <c r="F29">
        <f t="shared" si="1"/>
        <v>8.5</v>
      </c>
      <c r="I29" s="3">
        <v>38595</v>
      </c>
      <c r="J29">
        <v>1.6</v>
      </c>
      <c r="L29" s="3">
        <v>38595</v>
      </c>
      <c r="M29">
        <v>0.9</v>
      </c>
      <c r="O29" s="3">
        <v>38595</v>
      </c>
      <c r="P29">
        <v>2.1</v>
      </c>
      <c r="R29" s="3">
        <v>38595</v>
      </c>
      <c r="S29">
        <v>-0.3</v>
      </c>
      <c r="U29" s="3">
        <v>38595</v>
      </c>
      <c r="V29">
        <v>3.4</v>
      </c>
      <c r="X29" s="3">
        <f t="shared" si="2"/>
        <v>38595</v>
      </c>
      <c r="Y29">
        <f t="shared" si="3"/>
        <v>1.6</v>
      </c>
      <c r="Z29">
        <f t="shared" si="4"/>
        <v>0.9</v>
      </c>
      <c r="AA29">
        <f t="shared" si="5"/>
        <v>2.1</v>
      </c>
      <c r="AB29">
        <f t="shared" si="6"/>
        <v>-0.3</v>
      </c>
      <c r="AC29">
        <f t="shared" si="7"/>
        <v>3.4</v>
      </c>
      <c r="AD29">
        <f t="shared" si="8"/>
        <v>0.9</v>
      </c>
    </row>
    <row r="30" spans="1:30" x14ac:dyDescent="0.3">
      <c r="A30" s="3">
        <v>36799</v>
      </c>
      <c r="B30">
        <v>4.3</v>
      </c>
      <c r="E30" s="3">
        <f t="shared" si="0"/>
        <v>36799</v>
      </c>
      <c r="F30">
        <f t="shared" si="1"/>
        <v>4.3</v>
      </c>
      <c r="I30" s="3">
        <v>38625</v>
      </c>
      <c r="J30">
        <v>3.8</v>
      </c>
      <c r="L30" s="3">
        <v>38625</v>
      </c>
      <c r="M30">
        <v>0.3</v>
      </c>
      <c r="O30" s="3">
        <v>38625</v>
      </c>
      <c r="P30">
        <v>0.1</v>
      </c>
      <c r="R30" s="3">
        <v>38625</v>
      </c>
      <c r="S30">
        <v>-0.9</v>
      </c>
      <c r="U30" s="3">
        <v>38625</v>
      </c>
      <c r="V30">
        <v>0.3</v>
      </c>
      <c r="X30" s="3">
        <f t="shared" si="2"/>
        <v>38625</v>
      </c>
      <c r="Y30">
        <f t="shared" si="3"/>
        <v>3.8</v>
      </c>
      <c r="Z30">
        <f t="shared" si="4"/>
        <v>0.3</v>
      </c>
      <c r="AA30">
        <f t="shared" si="5"/>
        <v>0.1</v>
      </c>
      <c r="AB30">
        <f t="shared" si="6"/>
        <v>-0.9</v>
      </c>
      <c r="AC30">
        <f t="shared" si="7"/>
        <v>0.3</v>
      </c>
      <c r="AD30">
        <f t="shared" si="8"/>
        <v>0.9</v>
      </c>
    </row>
    <row r="31" spans="1:30" x14ac:dyDescent="0.3">
      <c r="A31" s="3">
        <v>36830</v>
      </c>
      <c r="B31">
        <v>3.2</v>
      </c>
      <c r="E31" s="3">
        <f t="shared" si="0"/>
        <v>36830</v>
      </c>
      <c r="F31">
        <f t="shared" si="1"/>
        <v>3.2</v>
      </c>
      <c r="I31" s="3">
        <v>38656</v>
      </c>
      <c r="J31">
        <v>4.7</v>
      </c>
      <c r="L31" s="3">
        <v>38656</v>
      </c>
      <c r="M31">
        <v>-3.2</v>
      </c>
      <c r="O31" s="3">
        <v>38656</v>
      </c>
      <c r="P31">
        <v>-0.7</v>
      </c>
      <c r="R31" s="3">
        <v>38656</v>
      </c>
      <c r="S31">
        <v>-1.4</v>
      </c>
      <c r="U31" s="3">
        <v>38656</v>
      </c>
      <c r="V31">
        <v>0</v>
      </c>
      <c r="X31" s="3">
        <f t="shared" si="2"/>
        <v>38656</v>
      </c>
      <c r="Y31">
        <f t="shared" si="3"/>
        <v>4.7</v>
      </c>
      <c r="Z31">
        <f t="shared" si="4"/>
        <v>-3.2</v>
      </c>
      <c r="AA31">
        <f t="shared" si="5"/>
        <v>-0.7</v>
      </c>
      <c r="AB31">
        <f t="shared" si="6"/>
        <v>-1.4</v>
      </c>
      <c r="AC31">
        <f t="shared" si="7"/>
        <v>0</v>
      </c>
      <c r="AD31">
        <f t="shared" si="8"/>
        <v>2.2999999999999998</v>
      </c>
    </row>
    <row r="32" spans="1:30" x14ac:dyDescent="0.3">
      <c r="A32" s="3">
        <v>36860</v>
      </c>
      <c r="B32">
        <v>4.0999999999999996</v>
      </c>
      <c r="E32" s="3">
        <f t="shared" si="0"/>
        <v>36860</v>
      </c>
      <c r="F32">
        <f t="shared" si="1"/>
        <v>4.0999999999999996</v>
      </c>
      <c r="I32" s="3">
        <v>38686</v>
      </c>
      <c r="J32">
        <v>5.5</v>
      </c>
      <c r="L32" s="3">
        <v>38686</v>
      </c>
      <c r="M32">
        <v>2.5</v>
      </c>
      <c r="O32" s="3">
        <v>38686</v>
      </c>
      <c r="P32">
        <v>1.7</v>
      </c>
      <c r="R32" s="3">
        <v>38686</v>
      </c>
      <c r="S32">
        <v>-0.6</v>
      </c>
      <c r="U32" s="3">
        <v>38686</v>
      </c>
      <c r="V32">
        <v>1</v>
      </c>
      <c r="X32" s="3">
        <f t="shared" si="2"/>
        <v>38686</v>
      </c>
      <c r="Y32">
        <f t="shared" si="3"/>
        <v>5.5</v>
      </c>
      <c r="Z32">
        <f t="shared" si="4"/>
        <v>2.5</v>
      </c>
      <c r="AA32">
        <f t="shared" si="5"/>
        <v>1.7</v>
      </c>
      <c r="AB32">
        <f t="shared" si="6"/>
        <v>-0.6</v>
      </c>
      <c r="AC32">
        <f t="shared" si="7"/>
        <v>1</v>
      </c>
      <c r="AD32">
        <f t="shared" si="8"/>
        <v>1.8</v>
      </c>
    </row>
    <row r="33" spans="1:30" x14ac:dyDescent="0.3">
      <c r="A33" s="3">
        <v>36891</v>
      </c>
      <c r="B33">
        <v>6.5</v>
      </c>
      <c r="E33" s="3">
        <f t="shared" si="0"/>
        <v>36891</v>
      </c>
      <c r="F33">
        <f t="shared" si="1"/>
        <v>6.5</v>
      </c>
      <c r="I33" s="3">
        <v>38717</v>
      </c>
      <c r="J33">
        <v>5.0999999999999996</v>
      </c>
      <c r="L33" s="3">
        <v>38717</v>
      </c>
      <c r="M33">
        <v>1.3</v>
      </c>
      <c r="O33" s="3">
        <v>38717</v>
      </c>
      <c r="P33">
        <v>0.9</v>
      </c>
      <c r="R33" s="3">
        <v>38717</v>
      </c>
      <c r="S33">
        <v>0.4</v>
      </c>
      <c r="U33" s="3">
        <v>38717</v>
      </c>
      <c r="V33">
        <v>5.3</v>
      </c>
      <c r="X33" s="3">
        <f t="shared" si="2"/>
        <v>38717</v>
      </c>
      <c r="Y33">
        <f t="shared" si="3"/>
        <v>5.0999999999999996</v>
      </c>
      <c r="Z33">
        <f t="shared" si="4"/>
        <v>1.3</v>
      </c>
      <c r="AA33">
        <f t="shared" si="5"/>
        <v>0.9</v>
      </c>
      <c r="AB33">
        <f t="shared" si="6"/>
        <v>0.4</v>
      </c>
      <c r="AC33">
        <f t="shared" si="7"/>
        <v>5.3</v>
      </c>
      <c r="AD33">
        <f t="shared" si="8"/>
        <v>1.1000000000000001</v>
      </c>
    </row>
    <row r="34" spans="1:30" x14ac:dyDescent="0.3">
      <c r="A34" s="3">
        <v>36922</v>
      </c>
      <c r="B34">
        <v>4.5</v>
      </c>
      <c r="E34" s="3">
        <f t="shared" si="0"/>
        <v>36922</v>
      </c>
      <c r="F34">
        <f t="shared" si="1"/>
        <v>4.5</v>
      </c>
      <c r="I34" s="3">
        <v>38748</v>
      </c>
      <c r="J34">
        <v>3.9</v>
      </c>
      <c r="L34" s="3">
        <v>38748</v>
      </c>
      <c r="M34">
        <v>-1.3</v>
      </c>
      <c r="O34" s="3">
        <v>38748</v>
      </c>
      <c r="P34">
        <v>0.9</v>
      </c>
      <c r="R34" s="3">
        <v>38748</v>
      </c>
      <c r="S34">
        <v>0.8</v>
      </c>
      <c r="U34" s="3">
        <v>38748</v>
      </c>
      <c r="V34">
        <v>5.0999999999999996</v>
      </c>
      <c r="X34" s="3">
        <f t="shared" si="2"/>
        <v>38748</v>
      </c>
      <c r="Y34">
        <f t="shared" si="3"/>
        <v>3.9</v>
      </c>
      <c r="Z34">
        <f t="shared" si="4"/>
        <v>-1.3</v>
      </c>
      <c r="AA34">
        <f t="shared" si="5"/>
        <v>0.9</v>
      </c>
      <c r="AB34">
        <f t="shared" si="6"/>
        <v>0.8</v>
      </c>
      <c r="AC34">
        <f t="shared" si="7"/>
        <v>5.0999999999999996</v>
      </c>
      <c r="AD34">
        <f t="shared" si="8"/>
        <v>3.6</v>
      </c>
    </row>
    <row r="35" spans="1:30" x14ac:dyDescent="0.3">
      <c r="A35" s="3">
        <v>36950</v>
      </c>
      <c r="B35">
        <v>3.9</v>
      </c>
      <c r="E35" s="3">
        <f t="shared" si="0"/>
        <v>36950</v>
      </c>
      <c r="F35">
        <f t="shared" si="1"/>
        <v>3.9</v>
      </c>
      <c r="I35" s="3">
        <v>38776</v>
      </c>
      <c r="J35">
        <v>5.6</v>
      </c>
      <c r="L35" s="3">
        <v>38776</v>
      </c>
      <c r="M35">
        <v>-0.6</v>
      </c>
      <c r="O35" s="3">
        <v>38776</v>
      </c>
      <c r="P35">
        <v>2.8</v>
      </c>
      <c r="R35" s="3">
        <v>38776</v>
      </c>
      <c r="S35">
        <v>0.1</v>
      </c>
      <c r="U35" s="3">
        <v>38776</v>
      </c>
      <c r="V35">
        <v>4.0999999999999996</v>
      </c>
      <c r="X35" s="3">
        <f t="shared" si="2"/>
        <v>38776</v>
      </c>
      <c r="Y35">
        <f t="shared" si="3"/>
        <v>5.6</v>
      </c>
      <c r="Z35">
        <f t="shared" si="4"/>
        <v>-0.6</v>
      </c>
      <c r="AA35">
        <f t="shared" si="5"/>
        <v>2.8</v>
      </c>
      <c r="AB35">
        <f t="shared" si="6"/>
        <v>0.1</v>
      </c>
      <c r="AC35">
        <f t="shared" si="7"/>
        <v>4.0999999999999996</v>
      </c>
      <c r="AD35">
        <f t="shared" si="8"/>
        <v>3.1</v>
      </c>
    </row>
    <row r="36" spans="1:30" x14ac:dyDescent="0.3">
      <c r="A36" s="3">
        <v>36981</v>
      </c>
      <c r="B36">
        <v>3.3</v>
      </c>
      <c r="E36" s="3">
        <f t="shared" si="0"/>
        <v>36981</v>
      </c>
      <c r="F36">
        <f t="shared" si="1"/>
        <v>3.3</v>
      </c>
      <c r="I36" s="3">
        <v>38807</v>
      </c>
      <c r="J36">
        <v>3.7</v>
      </c>
      <c r="L36" s="3">
        <v>38807</v>
      </c>
      <c r="M36">
        <v>3.5</v>
      </c>
      <c r="O36" s="3">
        <v>38807</v>
      </c>
      <c r="P36">
        <v>4.0999999999999996</v>
      </c>
      <c r="R36" s="3">
        <v>38807</v>
      </c>
      <c r="S36">
        <v>2.5</v>
      </c>
      <c r="U36" s="3">
        <v>38807</v>
      </c>
      <c r="V36">
        <v>3.5</v>
      </c>
      <c r="X36" s="3">
        <f t="shared" si="2"/>
        <v>38807</v>
      </c>
      <c r="Y36">
        <f t="shared" si="3"/>
        <v>3.7</v>
      </c>
      <c r="Z36">
        <f t="shared" si="4"/>
        <v>3.5</v>
      </c>
      <c r="AA36">
        <f t="shared" si="5"/>
        <v>4.0999999999999996</v>
      </c>
      <c r="AB36">
        <f t="shared" si="6"/>
        <v>2.5</v>
      </c>
      <c r="AC36">
        <f t="shared" si="7"/>
        <v>3.5</v>
      </c>
      <c r="AD36">
        <f t="shared" si="8"/>
        <v>2.8</v>
      </c>
    </row>
    <row r="37" spans="1:30" x14ac:dyDescent="0.3">
      <c r="A37" s="3">
        <v>37011</v>
      </c>
      <c r="B37">
        <v>0.9</v>
      </c>
      <c r="E37" s="3">
        <f t="shared" si="0"/>
        <v>37011</v>
      </c>
      <c r="F37">
        <f t="shared" si="1"/>
        <v>0.9</v>
      </c>
      <c r="I37" s="3">
        <v>38837</v>
      </c>
      <c r="J37">
        <v>5</v>
      </c>
      <c r="L37" s="3">
        <v>38837</v>
      </c>
      <c r="M37">
        <v>-0.3</v>
      </c>
      <c r="O37" s="3">
        <v>38837</v>
      </c>
      <c r="P37">
        <v>0.1</v>
      </c>
      <c r="R37" s="3">
        <v>38837</v>
      </c>
      <c r="S37">
        <v>-0.6</v>
      </c>
      <c r="U37" s="3">
        <v>38837</v>
      </c>
      <c r="V37">
        <v>1.6</v>
      </c>
      <c r="X37" s="3">
        <f t="shared" si="2"/>
        <v>38837</v>
      </c>
      <c r="Y37">
        <f t="shared" si="3"/>
        <v>5</v>
      </c>
      <c r="Z37">
        <f t="shared" si="4"/>
        <v>-0.3</v>
      </c>
      <c r="AA37">
        <f t="shared" si="5"/>
        <v>0.1</v>
      </c>
      <c r="AB37">
        <f t="shared" si="6"/>
        <v>-0.6</v>
      </c>
      <c r="AC37">
        <f t="shared" si="7"/>
        <v>1.6</v>
      </c>
      <c r="AD37">
        <f t="shared" si="8"/>
        <v>3.3</v>
      </c>
    </row>
    <row r="38" spans="1:30" x14ac:dyDescent="0.3">
      <c r="A38" s="3">
        <v>37042</v>
      </c>
      <c r="B38">
        <v>0.3</v>
      </c>
      <c r="E38" s="3">
        <f t="shared" si="0"/>
        <v>37042</v>
      </c>
      <c r="F38">
        <f t="shared" si="1"/>
        <v>0.3</v>
      </c>
      <c r="I38" s="3">
        <v>38868</v>
      </c>
      <c r="J38">
        <v>7.5</v>
      </c>
      <c r="L38" s="3">
        <v>38868</v>
      </c>
      <c r="M38">
        <v>3.1</v>
      </c>
      <c r="O38" s="3">
        <v>38868</v>
      </c>
      <c r="P38">
        <v>5.3</v>
      </c>
      <c r="R38" s="3">
        <v>38868</v>
      </c>
      <c r="S38">
        <v>-0.8</v>
      </c>
      <c r="U38" s="3">
        <v>38868</v>
      </c>
      <c r="V38">
        <v>4.5</v>
      </c>
      <c r="X38" s="3">
        <f t="shared" si="2"/>
        <v>38868</v>
      </c>
      <c r="Y38">
        <f t="shared" si="3"/>
        <v>7.5</v>
      </c>
      <c r="Z38">
        <f t="shared" si="4"/>
        <v>3.1</v>
      </c>
      <c r="AA38">
        <f t="shared" si="5"/>
        <v>5.3</v>
      </c>
      <c r="AB38">
        <f t="shared" si="6"/>
        <v>-0.8</v>
      </c>
      <c r="AC38">
        <f t="shared" si="7"/>
        <v>4.5</v>
      </c>
      <c r="AD38">
        <f t="shared" si="8"/>
        <v>4.0999999999999996</v>
      </c>
    </row>
    <row r="39" spans="1:30" x14ac:dyDescent="0.3">
      <c r="A39" s="3">
        <v>37072</v>
      </c>
      <c r="B39">
        <v>1.6</v>
      </c>
      <c r="E39" s="3">
        <f t="shared" si="0"/>
        <v>37072</v>
      </c>
      <c r="F39">
        <f t="shared" si="1"/>
        <v>1.6</v>
      </c>
      <c r="I39" s="3">
        <v>38898</v>
      </c>
      <c r="J39">
        <v>5.0999999999999996</v>
      </c>
      <c r="L39" s="3">
        <v>38898</v>
      </c>
      <c r="M39">
        <v>3.3</v>
      </c>
      <c r="O39" s="3">
        <v>38898</v>
      </c>
      <c r="P39">
        <v>5.4</v>
      </c>
      <c r="R39" s="3">
        <v>38898</v>
      </c>
      <c r="S39">
        <v>-0.1</v>
      </c>
      <c r="U39" s="3">
        <v>38898</v>
      </c>
      <c r="V39">
        <v>4.2</v>
      </c>
      <c r="X39" s="3">
        <f t="shared" si="2"/>
        <v>38898</v>
      </c>
      <c r="Y39">
        <f t="shared" si="3"/>
        <v>5.0999999999999996</v>
      </c>
      <c r="Z39">
        <f t="shared" si="4"/>
        <v>3.3</v>
      </c>
      <c r="AA39">
        <f t="shared" si="5"/>
        <v>5.4</v>
      </c>
      <c r="AB39">
        <f t="shared" si="6"/>
        <v>-0.1</v>
      </c>
      <c r="AC39">
        <f t="shared" si="7"/>
        <v>4.2</v>
      </c>
      <c r="AD39">
        <f t="shared" si="8"/>
        <v>2.6</v>
      </c>
    </row>
    <row r="40" spans="1:30" x14ac:dyDescent="0.3">
      <c r="A40" s="3">
        <v>37103</v>
      </c>
      <c r="B40">
        <v>-1.2</v>
      </c>
      <c r="E40" s="3">
        <f t="shared" si="0"/>
        <v>37103</v>
      </c>
      <c r="F40">
        <f t="shared" si="1"/>
        <v>-1.2</v>
      </c>
      <c r="I40" s="3">
        <v>38929</v>
      </c>
      <c r="J40">
        <v>5.4</v>
      </c>
      <c r="L40" s="3">
        <v>38929</v>
      </c>
      <c r="M40">
        <v>1.8</v>
      </c>
      <c r="O40" s="3">
        <v>38929</v>
      </c>
      <c r="P40">
        <v>2.4</v>
      </c>
      <c r="R40" s="3">
        <v>38929</v>
      </c>
      <c r="S40">
        <v>-0.4</v>
      </c>
      <c r="U40" s="3">
        <v>38929</v>
      </c>
      <c r="V40">
        <v>3.3</v>
      </c>
      <c r="X40" s="3">
        <f t="shared" si="2"/>
        <v>38929</v>
      </c>
      <c r="Y40">
        <f t="shared" si="3"/>
        <v>5.4</v>
      </c>
      <c r="Z40">
        <f t="shared" si="4"/>
        <v>1.8</v>
      </c>
      <c r="AA40">
        <f t="shared" si="5"/>
        <v>2.4</v>
      </c>
      <c r="AB40">
        <f t="shared" si="6"/>
        <v>-0.4</v>
      </c>
      <c r="AC40">
        <f t="shared" si="7"/>
        <v>3.3</v>
      </c>
      <c r="AD40">
        <f t="shared" si="8"/>
        <v>6.2</v>
      </c>
    </row>
    <row r="41" spans="1:30" x14ac:dyDescent="0.3">
      <c r="A41" s="3">
        <v>37134</v>
      </c>
      <c r="B41">
        <v>0.6</v>
      </c>
      <c r="E41" s="3">
        <f t="shared" si="0"/>
        <v>37134</v>
      </c>
      <c r="F41">
        <f t="shared" si="1"/>
        <v>0.6</v>
      </c>
      <c r="I41" s="3">
        <v>38960</v>
      </c>
      <c r="J41">
        <v>8.6999999999999993</v>
      </c>
      <c r="L41" s="3">
        <v>38960</v>
      </c>
      <c r="M41">
        <v>2.2999999999999998</v>
      </c>
      <c r="O41" s="3">
        <v>38960</v>
      </c>
      <c r="P41">
        <v>6</v>
      </c>
      <c r="R41" s="3">
        <v>38960</v>
      </c>
      <c r="S41">
        <v>1.4</v>
      </c>
      <c r="U41" s="3">
        <v>38960</v>
      </c>
      <c r="V41">
        <v>3</v>
      </c>
      <c r="X41" s="3">
        <f t="shared" si="2"/>
        <v>38960</v>
      </c>
      <c r="Y41">
        <f t="shared" si="3"/>
        <v>8.6999999999999993</v>
      </c>
      <c r="Z41">
        <f t="shared" si="4"/>
        <v>2.2999999999999998</v>
      </c>
      <c r="AA41">
        <f t="shared" si="5"/>
        <v>6</v>
      </c>
      <c r="AB41">
        <f t="shared" si="6"/>
        <v>1.4</v>
      </c>
      <c r="AC41">
        <f t="shared" si="7"/>
        <v>3</v>
      </c>
      <c r="AD41">
        <f t="shared" si="8"/>
        <v>5.0999999999999996</v>
      </c>
    </row>
    <row r="42" spans="1:30" x14ac:dyDescent="0.3">
      <c r="A42" s="3">
        <v>37164</v>
      </c>
      <c r="B42">
        <v>-0.8</v>
      </c>
      <c r="E42" s="3">
        <f t="shared" si="0"/>
        <v>37164</v>
      </c>
      <c r="F42">
        <f t="shared" si="1"/>
        <v>-0.8</v>
      </c>
      <c r="I42" s="3">
        <v>38990</v>
      </c>
      <c r="J42">
        <v>6</v>
      </c>
      <c r="L42" s="3">
        <v>38990</v>
      </c>
      <c r="M42">
        <v>1.2</v>
      </c>
      <c r="O42" s="3">
        <v>38990</v>
      </c>
      <c r="P42">
        <v>3.8</v>
      </c>
      <c r="R42" s="3">
        <v>38990</v>
      </c>
      <c r="S42">
        <v>2.2000000000000002</v>
      </c>
      <c r="U42" s="3">
        <v>38990</v>
      </c>
      <c r="V42">
        <v>3.7</v>
      </c>
      <c r="X42" s="3">
        <f t="shared" si="2"/>
        <v>38990</v>
      </c>
      <c r="Y42">
        <f t="shared" si="3"/>
        <v>6</v>
      </c>
      <c r="Z42">
        <f t="shared" si="4"/>
        <v>1.2</v>
      </c>
      <c r="AA42">
        <f t="shared" si="5"/>
        <v>3.8</v>
      </c>
      <c r="AB42">
        <f t="shared" si="6"/>
        <v>2.2000000000000002</v>
      </c>
      <c r="AC42">
        <f t="shared" si="7"/>
        <v>3.7</v>
      </c>
      <c r="AD42">
        <f t="shared" si="8"/>
        <v>4</v>
      </c>
    </row>
    <row r="43" spans="1:30" x14ac:dyDescent="0.3">
      <c r="A43" s="3">
        <v>37195</v>
      </c>
      <c r="B43">
        <v>-2.1</v>
      </c>
      <c r="E43" s="3">
        <f t="shared" si="0"/>
        <v>37195</v>
      </c>
      <c r="F43">
        <f t="shared" si="1"/>
        <v>-2.1</v>
      </c>
      <c r="I43" s="3">
        <v>39021</v>
      </c>
      <c r="J43">
        <v>3.8</v>
      </c>
      <c r="L43" s="3">
        <v>39021</v>
      </c>
      <c r="M43">
        <v>3</v>
      </c>
      <c r="O43" s="3">
        <v>39021</v>
      </c>
      <c r="P43">
        <v>4.5999999999999996</v>
      </c>
      <c r="R43" s="3">
        <v>39021</v>
      </c>
      <c r="S43">
        <v>1.9</v>
      </c>
      <c r="U43" s="3">
        <v>39021</v>
      </c>
      <c r="V43">
        <v>4.3</v>
      </c>
      <c r="X43" s="3">
        <f t="shared" si="2"/>
        <v>39021</v>
      </c>
      <c r="Y43">
        <f t="shared" si="3"/>
        <v>3.8</v>
      </c>
      <c r="Z43">
        <f t="shared" si="4"/>
        <v>3</v>
      </c>
      <c r="AA43">
        <f t="shared" si="5"/>
        <v>4.5999999999999996</v>
      </c>
      <c r="AB43">
        <f t="shared" si="6"/>
        <v>1.9</v>
      </c>
      <c r="AC43">
        <f t="shared" si="7"/>
        <v>4.3</v>
      </c>
      <c r="AD43">
        <f t="shared" si="8"/>
        <v>6.4</v>
      </c>
    </row>
    <row r="44" spans="1:30" x14ac:dyDescent="0.3">
      <c r="A44" s="3">
        <v>37225</v>
      </c>
      <c r="B44">
        <v>-3.9</v>
      </c>
      <c r="E44" s="3">
        <f t="shared" si="0"/>
        <v>37225</v>
      </c>
      <c r="F44">
        <f t="shared" si="1"/>
        <v>-3.9</v>
      </c>
      <c r="I44" s="3">
        <v>39051</v>
      </c>
      <c r="J44">
        <v>6.6</v>
      </c>
      <c r="L44" s="3">
        <v>39051</v>
      </c>
      <c r="M44">
        <v>-1.7</v>
      </c>
      <c r="O44" s="3">
        <v>39051</v>
      </c>
      <c r="P44">
        <v>2.7</v>
      </c>
      <c r="R44" s="3">
        <v>39051</v>
      </c>
      <c r="S44">
        <v>1.1000000000000001</v>
      </c>
      <c r="U44" s="3">
        <v>39051</v>
      </c>
      <c r="V44">
        <v>3.6</v>
      </c>
      <c r="X44" s="3">
        <f t="shared" si="2"/>
        <v>39051</v>
      </c>
      <c r="Y44">
        <f t="shared" si="3"/>
        <v>6.6</v>
      </c>
      <c r="Z44">
        <f t="shared" si="4"/>
        <v>-1.7</v>
      </c>
      <c r="AA44">
        <f t="shared" si="5"/>
        <v>2.7</v>
      </c>
      <c r="AB44">
        <f t="shared" si="6"/>
        <v>1.1000000000000001</v>
      </c>
      <c r="AC44">
        <f t="shared" si="7"/>
        <v>3.6</v>
      </c>
      <c r="AD44">
        <f t="shared" si="8"/>
        <v>4.3</v>
      </c>
    </row>
    <row r="45" spans="1:30" x14ac:dyDescent="0.3">
      <c r="A45" s="3">
        <v>37256</v>
      </c>
      <c r="B45">
        <v>-4.3</v>
      </c>
      <c r="E45" s="3">
        <f t="shared" si="0"/>
        <v>37256</v>
      </c>
      <c r="F45">
        <f t="shared" si="1"/>
        <v>-4.3</v>
      </c>
      <c r="I45" s="3">
        <v>39082</v>
      </c>
      <c r="J45">
        <v>6.9</v>
      </c>
      <c r="L45" s="3">
        <v>39082</v>
      </c>
      <c r="M45">
        <v>1.3</v>
      </c>
      <c r="O45" s="3">
        <v>39082</v>
      </c>
      <c r="P45">
        <v>6.2</v>
      </c>
      <c r="R45" s="3">
        <v>39082</v>
      </c>
      <c r="S45">
        <v>-0.8</v>
      </c>
      <c r="U45" s="3">
        <v>39082</v>
      </c>
      <c r="V45">
        <v>5.4</v>
      </c>
      <c r="X45" s="3">
        <f t="shared" si="2"/>
        <v>39082</v>
      </c>
      <c r="Y45">
        <f t="shared" si="3"/>
        <v>6.9</v>
      </c>
      <c r="Z45">
        <f t="shared" si="4"/>
        <v>1.3</v>
      </c>
      <c r="AA45">
        <f t="shared" si="5"/>
        <v>6.2</v>
      </c>
      <c r="AB45">
        <f t="shared" si="6"/>
        <v>-0.8</v>
      </c>
      <c r="AC45">
        <f t="shared" si="7"/>
        <v>5.4</v>
      </c>
      <c r="AD45">
        <f t="shared" si="8"/>
        <v>3.9</v>
      </c>
    </row>
    <row r="46" spans="1:30" x14ac:dyDescent="0.3">
      <c r="A46" s="3">
        <v>37287</v>
      </c>
      <c r="B46">
        <v>-2.8</v>
      </c>
      <c r="E46" s="3">
        <f t="shared" si="0"/>
        <v>37287</v>
      </c>
      <c r="F46">
        <f t="shared" si="1"/>
        <v>-2.8</v>
      </c>
      <c r="I46" s="3">
        <v>39113</v>
      </c>
      <c r="J46">
        <v>6.6</v>
      </c>
      <c r="L46" s="3">
        <v>39113</v>
      </c>
      <c r="M46">
        <v>0.7</v>
      </c>
      <c r="O46" s="3">
        <v>39113</v>
      </c>
      <c r="P46">
        <v>5.3</v>
      </c>
      <c r="R46" s="3">
        <v>39113</v>
      </c>
      <c r="S46">
        <v>0.3</v>
      </c>
      <c r="U46" s="3">
        <v>39113</v>
      </c>
      <c r="V46">
        <v>3.5</v>
      </c>
      <c r="X46" s="3">
        <f t="shared" si="2"/>
        <v>39113</v>
      </c>
      <c r="Y46">
        <f t="shared" si="3"/>
        <v>6.6</v>
      </c>
      <c r="Z46">
        <f t="shared" si="4"/>
        <v>0.7</v>
      </c>
      <c r="AA46">
        <f t="shared" si="5"/>
        <v>5.3</v>
      </c>
      <c r="AB46">
        <f t="shared" si="6"/>
        <v>0.3</v>
      </c>
      <c r="AC46">
        <f t="shared" si="7"/>
        <v>3.5</v>
      </c>
      <c r="AD46">
        <f t="shared" si="8"/>
        <v>3.2</v>
      </c>
    </row>
    <row r="47" spans="1:30" x14ac:dyDescent="0.3">
      <c r="A47" s="3">
        <v>37315</v>
      </c>
      <c r="B47">
        <v>-3.2</v>
      </c>
      <c r="E47" s="3">
        <f t="shared" si="0"/>
        <v>37315</v>
      </c>
      <c r="F47">
        <f t="shared" si="1"/>
        <v>-3.2</v>
      </c>
      <c r="I47" s="3">
        <v>39141</v>
      </c>
      <c r="J47">
        <v>7.5</v>
      </c>
      <c r="L47" s="3">
        <v>39141</v>
      </c>
      <c r="M47">
        <v>2.1</v>
      </c>
      <c r="O47" s="3">
        <v>39141</v>
      </c>
      <c r="P47">
        <v>3.5</v>
      </c>
      <c r="R47" s="3">
        <v>39141</v>
      </c>
      <c r="S47">
        <v>0.1</v>
      </c>
      <c r="U47" s="3">
        <v>39141</v>
      </c>
      <c r="V47">
        <v>3</v>
      </c>
      <c r="X47" s="3">
        <f t="shared" si="2"/>
        <v>39141</v>
      </c>
      <c r="Y47">
        <f t="shared" si="3"/>
        <v>7.5</v>
      </c>
      <c r="Z47">
        <f t="shared" si="4"/>
        <v>2.1</v>
      </c>
      <c r="AA47">
        <f t="shared" si="5"/>
        <v>3.5</v>
      </c>
      <c r="AB47">
        <f t="shared" si="6"/>
        <v>0.1</v>
      </c>
      <c r="AC47">
        <f t="shared" si="7"/>
        <v>3</v>
      </c>
      <c r="AD47">
        <f t="shared" si="8"/>
        <v>5.2</v>
      </c>
    </row>
    <row r="48" spans="1:30" x14ac:dyDescent="0.3">
      <c r="A48" s="3">
        <v>37346</v>
      </c>
      <c r="B48">
        <v>-2</v>
      </c>
      <c r="E48" s="3">
        <f t="shared" si="0"/>
        <v>37346</v>
      </c>
      <c r="F48">
        <f t="shared" si="1"/>
        <v>-2</v>
      </c>
      <c r="I48" s="3">
        <v>39172</v>
      </c>
      <c r="J48">
        <v>8.9</v>
      </c>
      <c r="L48" s="3">
        <v>39172</v>
      </c>
      <c r="M48">
        <v>1.2</v>
      </c>
      <c r="O48" s="3">
        <v>39172</v>
      </c>
      <c r="P48">
        <v>3.3</v>
      </c>
      <c r="R48" s="3">
        <v>39172</v>
      </c>
      <c r="S48">
        <v>-0.1</v>
      </c>
      <c r="U48" s="3">
        <v>39172</v>
      </c>
      <c r="V48">
        <v>3.5</v>
      </c>
      <c r="X48" s="3">
        <f t="shared" si="2"/>
        <v>39172</v>
      </c>
      <c r="Y48">
        <f t="shared" si="3"/>
        <v>8.9</v>
      </c>
      <c r="Z48">
        <f t="shared" si="4"/>
        <v>1.2</v>
      </c>
      <c r="AA48">
        <f t="shared" si="5"/>
        <v>3.3</v>
      </c>
      <c r="AB48">
        <f t="shared" si="6"/>
        <v>-0.1</v>
      </c>
      <c r="AC48">
        <f t="shared" si="7"/>
        <v>3.5</v>
      </c>
      <c r="AD48">
        <f t="shared" si="8"/>
        <v>4</v>
      </c>
    </row>
    <row r="49" spans="1:30" x14ac:dyDescent="0.3">
      <c r="A49" s="3">
        <v>37376</v>
      </c>
      <c r="B49">
        <v>-0.6</v>
      </c>
      <c r="E49" s="3">
        <f t="shared" si="0"/>
        <v>37376</v>
      </c>
      <c r="F49">
        <f t="shared" si="1"/>
        <v>-0.6</v>
      </c>
      <c r="I49" s="3">
        <v>39202</v>
      </c>
      <c r="J49">
        <v>4.9000000000000004</v>
      </c>
      <c r="L49" s="3">
        <v>39202</v>
      </c>
      <c r="M49">
        <v>0.8</v>
      </c>
      <c r="O49" s="3">
        <v>39202</v>
      </c>
      <c r="P49">
        <v>2.6</v>
      </c>
      <c r="R49" s="3">
        <v>39202</v>
      </c>
      <c r="S49">
        <v>0</v>
      </c>
      <c r="U49" s="3">
        <v>39202</v>
      </c>
      <c r="V49">
        <v>2.1</v>
      </c>
      <c r="X49" s="3">
        <f t="shared" si="2"/>
        <v>39202</v>
      </c>
      <c r="Y49">
        <f t="shared" si="3"/>
        <v>4.9000000000000004</v>
      </c>
      <c r="Z49">
        <f t="shared" si="4"/>
        <v>0.8</v>
      </c>
      <c r="AA49">
        <f t="shared" si="5"/>
        <v>2.6</v>
      </c>
      <c r="AB49">
        <f t="shared" si="6"/>
        <v>0</v>
      </c>
      <c r="AC49">
        <f t="shared" si="7"/>
        <v>2.1</v>
      </c>
      <c r="AD49">
        <f t="shared" si="8"/>
        <v>4.5999999999999996</v>
      </c>
    </row>
    <row r="50" spans="1:30" x14ac:dyDescent="0.3">
      <c r="A50" s="3">
        <v>37407</v>
      </c>
      <c r="B50">
        <v>-1.2</v>
      </c>
      <c r="E50" s="3">
        <f t="shared" si="0"/>
        <v>37407</v>
      </c>
      <c r="F50">
        <f t="shared" si="1"/>
        <v>-1.2</v>
      </c>
      <c r="I50" s="3">
        <v>39233</v>
      </c>
      <c r="J50">
        <v>5.6</v>
      </c>
      <c r="L50" s="3">
        <v>39233</v>
      </c>
      <c r="M50">
        <v>1</v>
      </c>
      <c r="O50" s="3">
        <v>39233</v>
      </c>
      <c r="P50">
        <v>2.4</v>
      </c>
      <c r="R50" s="3">
        <v>39233</v>
      </c>
      <c r="S50">
        <v>1.8</v>
      </c>
      <c r="U50" s="3">
        <v>39233</v>
      </c>
      <c r="V50">
        <v>3.3</v>
      </c>
      <c r="X50" s="3">
        <f t="shared" si="2"/>
        <v>39233</v>
      </c>
      <c r="Y50">
        <f t="shared" si="3"/>
        <v>5.6</v>
      </c>
      <c r="Z50">
        <f t="shared" si="4"/>
        <v>1</v>
      </c>
      <c r="AA50">
        <f t="shared" si="5"/>
        <v>2.4</v>
      </c>
      <c r="AB50">
        <f t="shared" si="6"/>
        <v>1.8</v>
      </c>
      <c r="AC50">
        <f t="shared" si="7"/>
        <v>3.3</v>
      </c>
      <c r="AD50">
        <f t="shared" si="8"/>
        <v>4.5999999999999996</v>
      </c>
    </row>
    <row r="51" spans="1:30" x14ac:dyDescent="0.3">
      <c r="A51" s="3">
        <v>37437</v>
      </c>
      <c r="B51">
        <v>-0.9</v>
      </c>
      <c r="E51" s="3">
        <f t="shared" si="0"/>
        <v>37437</v>
      </c>
      <c r="F51">
        <f t="shared" si="1"/>
        <v>-0.9</v>
      </c>
      <c r="I51" s="3">
        <v>39263</v>
      </c>
      <c r="J51">
        <v>5.8</v>
      </c>
      <c r="L51" s="3">
        <v>39263</v>
      </c>
      <c r="M51">
        <v>0.5</v>
      </c>
      <c r="O51" s="3">
        <v>39263</v>
      </c>
      <c r="P51">
        <v>1.5</v>
      </c>
      <c r="R51" s="3">
        <v>39263</v>
      </c>
      <c r="S51">
        <v>0.1</v>
      </c>
      <c r="U51" s="3">
        <v>39263</v>
      </c>
      <c r="V51">
        <v>2.5</v>
      </c>
      <c r="X51" s="3">
        <f t="shared" si="2"/>
        <v>39263</v>
      </c>
      <c r="Y51">
        <f t="shared" si="3"/>
        <v>5.8</v>
      </c>
      <c r="Z51">
        <f t="shared" si="4"/>
        <v>0.5</v>
      </c>
      <c r="AA51">
        <f t="shared" si="5"/>
        <v>1.5</v>
      </c>
      <c r="AB51">
        <f t="shared" si="6"/>
        <v>0.1</v>
      </c>
      <c r="AC51">
        <f t="shared" si="7"/>
        <v>2.5</v>
      </c>
      <c r="AD51">
        <f t="shared" si="8"/>
        <v>3.1</v>
      </c>
    </row>
    <row r="52" spans="1:30" x14ac:dyDescent="0.3">
      <c r="A52" s="3">
        <v>37468</v>
      </c>
      <c r="B52">
        <v>0.6</v>
      </c>
      <c r="E52" s="3">
        <f t="shared" si="0"/>
        <v>37468</v>
      </c>
      <c r="F52">
        <f t="shared" si="1"/>
        <v>0.6</v>
      </c>
      <c r="I52" s="3">
        <v>39294</v>
      </c>
      <c r="J52">
        <v>5.0999999999999996</v>
      </c>
      <c r="L52" s="3">
        <v>39294</v>
      </c>
      <c r="M52">
        <v>2.1</v>
      </c>
      <c r="O52" s="3">
        <v>39294</v>
      </c>
      <c r="P52">
        <v>3.3</v>
      </c>
      <c r="R52" s="3">
        <v>39294</v>
      </c>
      <c r="S52">
        <v>0.8</v>
      </c>
      <c r="U52" s="3">
        <v>39294</v>
      </c>
      <c r="V52">
        <v>1.4</v>
      </c>
      <c r="X52" s="3">
        <f t="shared" si="2"/>
        <v>39294</v>
      </c>
      <c r="Y52">
        <f t="shared" si="3"/>
        <v>5.0999999999999996</v>
      </c>
      <c r="Z52">
        <f t="shared" si="4"/>
        <v>2.1</v>
      </c>
      <c r="AA52">
        <f t="shared" si="5"/>
        <v>3.3</v>
      </c>
      <c r="AB52">
        <f t="shared" si="6"/>
        <v>0.8</v>
      </c>
      <c r="AC52">
        <f t="shared" si="7"/>
        <v>1.4</v>
      </c>
      <c r="AD52">
        <f t="shared" si="8"/>
        <v>3.7</v>
      </c>
    </row>
    <row r="53" spans="1:30" x14ac:dyDescent="0.3">
      <c r="A53" s="3">
        <v>37499</v>
      </c>
      <c r="B53">
        <v>-1.1000000000000001</v>
      </c>
      <c r="E53" s="3">
        <f t="shared" si="0"/>
        <v>37499</v>
      </c>
      <c r="F53">
        <f t="shared" si="1"/>
        <v>-1.1000000000000001</v>
      </c>
      <c r="I53" s="3">
        <v>39325</v>
      </c>
      <c r="J53">
        <v>4.9000000000000004</v>
      </c>
      <c r="L53" s="3">
        <v>39325</v>
      </c>
      <c r="M53">
        <v>2.8</v>
      </c>
      <c r="O53" s="3">
        <v>39325</v>
      </c>
      <c r="P53">
        <v>6.2</v>
      </c>
      <c r="R53" s="3">
        <v>39325</v>
      </c>
      <c r="S53">
        <v>0.3</v>
      </c>
      <c r="U53" s="3">
        <v>39325</v>
      </c>
      <c r="V53">
        <v>2.4</v>
      </c>
      <c r="X53" s="3">
        <f t="shared" si="2"/>
        <v>39325</v>
      </c>
      <c r="Y53">
        <f t="shared" si="3"/>
        <v>4.9000000000000004</v>
      </c>
      <c r="Z53">
        <f t="shared" si="4"/>
        <v>2.8</v>
      </c>
      <c r="AA53">
        <f t="shared" si="5"/>
        <v>6.2</v>
      </c>
      <c r="AB53">
        <f t="shared" si="6"/>
        <v>0.3</v>
      </c>
      <c r="AC53">
        <f t="shared" si="7"/>
        <v>2.4</v>
      </c>
      <c r="AD53">
        <f t="shared" si="8"/>
        <v>3.4</v>
      </c>
    </row>
    <row r="54" spans="1:30" x14ac:dyDescent="0.3">
      <c r="A54" s="3">
        <v>37529</v>
      </c>
      <c r="B54">
        <v>0</v>
      </c>
      <c r="E54" s="3">
        <f t="shared" si="0"/>
        <v>37529</v>
      </c>
      <c r="F54">
        <f t="shared" si="1"/>
        <v>0</v>
      </c>
      <c r="I54" s="3">
        <v>39355</v>
      </c>
      <c r="J54">
        <v>6</v>
      </c>
      <c r="L54" s="3">
        <v>39355</v>
      </c>
      <c r="M54">
        <v>-0.7</v>
      </c>
      <c r="O54" s="3">
        <v>39355</v>
      </c>
      <c r="P54">
        <v>2.2000000000000002</v>
      </c>
      <c r="R54" s="3">
        <v>39355</v>
      </c>
      <c r="S54">
        <v>-0.9</v>
      </c>
      <c r="U54" s="3">
        <v>39355</v>
      </c>
      <c r="V54">
        <v>1</v>
      </c>
      <c r="X54" s="3">
        <f t="shared" si="2"/>
        <v>39355</v>
      </c>
      <c r="Y54">
        <f t="shared" si="3"/>
        <v>6</v>
      </c>
      <c r="Z54">
        <f t="shared" si="4"/>
        <v>-0.7</v>
      </c>
      <c r="AA54">
        <f t="shared" si="5"/>
        <v>2.2000000000000002</v>
      </c>
      <c r="AB54">
        <f t="shared" si="6"/>
        <v>-0.9</v>
      </c>
      <c r="AC54">
        <f t="shared" si="7"/>
        <v>1</v>
      </c>
      <c r="AD54">
        <f t="shared" si="8"/>
        <v>4</v>
      </c>
    </row>
    <row r="55" spans="1:30" x14ac:dyDescent="0.3">
      <c r="A55" s="3">
        <v>37560</v>
      </c>
      <c r="B55">
        <v>0.9</v>
      </c>
      <c r="E55" s="3">
        <f t="shared" si="0"/>
        <v>37560</v>
      </c>
      <c r="F55">
        <f t="shared" si="1"/>
        <v>0.9</v>
      </c>
      <c r="I55" s="3">
        <v>39386</v>
      </c>
      <c r="J55">
        <v>6.6</v>
      </c>
      <c r="L55" s="3">
        <v>39386</v>
      </c>
      <c r="M55">
        <v>2.7</v>
      </c>
      <c r="O55" s="3">
        <v>39386</v>
      </c>
      <c r="P55">
        <v>2.4</v>
      </c>
      <c r="R55" s="3">
        <v>39386</v>
      </c>
      <c r="S55">
        <v>0.3</v>
      </c>
      <c r="U55" s="3">
        <v>39386</v>
      </c>
      <c r="V55">
        <v>2.7</v>
      </c>
      <c r="X55" s="3">
        <f t="shared" si="2"/>
        <v>39386</v>
      </c>
      <c r="Y55">
        <f t="shared" si="3"/>
        <v>6.6</v>
      </c>
      <c r="Z55">
        <f t="shared" si="4"/>
        <v>2.7</v>
      </c>
      <c r="AA55">
        <f t="shared" si="5"/>
        <v>2.4</v>
      </c>
      <c r="AB55">
        <f t="shared" si="6"/>
        <v>0.3</v>
      </c>
      <c r="AC55">
        <f t="shared" si="7"/>
        <v>2.7</v>
      </c>
      <c r="AD55">
        <f t="shared" si="8"/>
        <v>4.8</v>
      </c>
    </row>
    <row r="56" spans="1:30" x14ac:dyDescent="0.3">
      <c r="A56" s="3">
        <v>37590</v>
      </c>
      <c r="B56">
        <v>2.2999999999999998</v>
      </c>
      <c r="E56" s="3">
        <f t="shared" si="0"/>
        <v>37590</v>
      </c>
      <c r="F56">
        <f t="shared" si="1"/>
        <v>2.2999999999999998</v>
      </c>
      <c r="I56" s="3">
        <v>39416</v>
      </c>
      <c r="J56">
        <v>4.2</v>
      </c>
      <c r="L56" s="3">
        <v>39416</v>
      </c>
      <c r="M56">
        <v>1.7</v>
      </c>
      <c r="O56" s="3">
        <v>39416</v>
      </c>
      <c r="P56">
        <v>0.1</v>
      </c>
      <c r="R56" s="3">
        <v>39416</v>
      </c>
      <c r="S56">
        <v>0.1</v>
      </c>
      <c r="U56" s="3">
        <v>39416</v>
      </c>
      <c r="V56">
        <v>-0.8</v>
      </c>
      <c r="X56" s="3">
        <f t="shared" si="2"/>
        <v>39416</v>
      </c>
      <c r="Y56">
        <f t="shared" si="3"/>
        <v>4.2</v>
      </c>
      <c r="Z56">
        <f t="shared" si="4"/>
        <v>1.7</v>
      </c>
      <c r="AA56">
        <f t="shared" si="5"/>
        <v>0.1</v>
      </c>
      <c r="AB56">
        <f t="shared" si="6"/>
        <v>0.1</v>
      </c>
      <c r="AC56">
        <f t="shared" si="7"/>
        <v>-0.8</v>
      </c>
      <c r="AD56">
        <f t="shared" si="8"/>
        <v>3.8</v>
      </c>
    </row>
    <row r="57" spans="1:30" x14ac:dyDescent="0.3">
      <c r="A57" s="3">
        <v>37621</v>
      </c>
      <c r="B57">
        <v>-0.1</v>
      </c>
      <c r="E57" s="3">
        <f t="shared" si="0"/>
        <v>37621</v>
      </c>
      <c r="F57">
        <f t="shared" si="1"/>
        <v>-0.1</v>
      </c>
      <c r="I57" s="3">
        <v>39447</v>
      </c>
      <c r="J57">
        <v>4.3</v>
      </c>
      <c r="L57" s="3">
        <v>39447</v>
      </c>
      <c r="M57">
        <v>-0.2</v>
      </c>
      <c r="O57" s="3">
        <v>39447</v>
      </c>
      <c r="P57">
        <v>-5.6</v>
      </c>
      <c r="R57" s="3">
        <v>39447</v>
      </c>
      <c r="S57">
        <v>0.7</v>
      </c>
      <c r="U57" s="3">
        <v>39447</v>
      </c>
      <c r="V57">
        <v>-2.2000000000000002</v>
      </c>
      <c r="X57" s="3">
        <f t="shared" si="2"/>
        <v>39447</v>
      </c>
      <c r="Y57">
        <f t="shared" si="3"/>
        <v>4.3</v>
      </c>
      <c r="Z57">
        <f t="shared" si="4"/>
        <v>-0.2</v>
      </c>
      <c r="AA57">
        <f t="shared" si="5"/>
        <v>-5.6</v>
      </c>
      <c r="AB57">
        <f t="shared" si="6"/>
        <v>0.7</v>
      </c>
      <c r="AC57">
        <f t="shared" si="7"/>
        <v>-2.2000000000000002</v>
      </c>
      <c r="AD57">
        <f t="shared" si="8"/>
        <v>4.7</v>
      </c>
    </row>
    <row r="58" spans="1:30" x14ac:dyDescent="0.3">
      <c r="A58" s="3">
        <v>37652</v>
      </c>
      <c r="B58">
        <v>1.6</v>
      </c>
      <c r="E58" s="3">
        <f t="shared" ref="E58:E121" si="9">+A58</f>
        <v>37652</v>
      </c>
      <c r="F58">
        <f t="shared" ref="F58:F121" si="10">+B58</f>
        <v>1.6</v>
      </c>
      <c r="I58" s="3">
        <v>39478</v>
      </c>
      <c r="J58">
        <v>5.8</v>
      </c>
      <c r="L58" s="3">
        <v>39478</v>
      </c>
      <c r="M58">
        <v>1.5</v>
      </c>
      <c r="O58" s="3">
        <v>39478</v>
      </c>
      <c r="P58">
        <v>2.7</v>
      </c>
      <c r="R58" s="3">
        <v>39478</v>
      </c>
      <c r="S58">
        <v>-0.2</v>
      </c>
      <c r="U58" s="3">
        <v>39478</v>
      </c>
      <c r="V58">
        <v>0.2</v>
      </c>
      <c r="X58" s="3">
        <f t="shared" si="2"/>
        <v>39478</v>
      </c>
      <c r="Y58">
        <f t="shared" si="3"/>
        <v>5.8</v>
      </c>
      <c r="Z58">
        <f t="shared" si="4"/>
        <v>1.5</v>
      </c>
      <c r="AA58">
        <f t="shared" si="5"/>
        <v>2.7</v>
      </c>
      <c r="AB58">
        <f t="shared" si="6"/>
        <v>-0.2</v>
      </c>
      <c r="AC58">
        <f t="shared" si="7"/>
        <v>0.2</v>
      </c>
      <c r="AD58">
        <f t="shared" si="8"/>
        <v>3.2</v>
      </c>
    </row>
    <row r="59" spans="1:30" x14ac:dyDescent="0.3">
      <c r="A59" s="3">
        <v>37680</v>
      </c>
      <c r="B59">
        <v>1.7</v>
      </c>
      <c r="E59" s="3">
        <f t="shared" si="9"/>
        <v>37680</v>
      </c>
      <c r="F59">
        <f t="shared" si="10"/>
        <v>1.7</v>
      </c>
      <c r="I59" s="3">
        <v>39507</v>
      </c>
      <c r="J59">
        <v>5</v>
      </c>
      <c r="L59" s="3">
        <v>39507</v>
      </c>
      <c r="M59">
        <v>1.7</v>
      </c>
      <c r="O59" s="3">
        <v>39507</v>
      </c>
      <c r="P59">
        <v>0.9</v>
      </c>
      <c r="R59" s="3">
        <v>39507</v>
      </c>
      <c r="S59">
        <v>0.7</v>
      </c>
      <c r="U59" s="3">
        <v>39507</v>
      </c>
      <c r="V59">
        <v>-0.4</v>
      </c>
      <c r="X59" s="3">
        <f t="shared" si="2"/>
        <v>39507</v>
      </c>
      <c r="Y59">
        <f t="shared" si="3"/>
        <v>5</v>
      </c>
      <c r="Z59">
        <f t="shared" si="4"/>
        <v>1.7</v>
      </c>
      <c r="AA59">
        <f t="shared" si="5"/>
        <v>0.9</v>
      </c>
      <c r="AB59">
        <f t="shared" si="6"/>
        <v>0.7</v>
      </c>
      <c r="AC59">
        <f t="shared" si="7"/>
        <v>-0.4</v>
      </c>
      <c r="AD59">
        <f t="shared" si="8"/>
        <v>1.6</v>
      </c>
    </row>
    <row r="60" spans="1:30" x14ac:dyDescent="0.3">
      <c r="A60" s="3">
        <v>37711</v>
      </c>
      <c r="B60">
        <v>0.1</v>
      </c>
      <c r="E60" s="3">
        <f t="shared" si="9"/>
        <v>37711</v>
      </c>
      <c r="F60">
        <f t="shared" si="10"/>
        <v>0.1</v>
      </c>
      <c r="I60" s="3">
        <v>39538</v>
      </c>
      <c r="J60">
        <v>3.9</v>
      </c>
      <c r="L60" s="3">
        <v>39538</v>
      </c>
      <c r="M60">
        <v>-0.1</v>
      </c>
      <c r="O60" s="3">
        <v>39538</v>
      </c>
      <c r="P60">
        <v>1.3</v>
      </c>
      <c r="R60" s="3">
        <v>39538</v>
      </c>
      <c r="S60">
        <v>-1.3</v>
      </c>
      <c r="U60" s="3">
        <v>39538</v>
      </c>
      <c r="V60">
        <v>-4.8</v>
      </c>
      <c r="X60" s="3">
        <f t="shared" si="2"/>
        <v>39538</v>
      </c>
      <c r="Y60">
        <f t="shared" si="3"/>
        <v>3.9</v>
      </c>
      <c r="Z60">
        <f t="shared" si="4"/>
        <v>-0.1</v>
      </c>
      <c r="AA60">
        <f t="shared" si="5"/>
        <v>1.3</v>
      </c>
      <c r="AB60">
        <f t="shared" si="6"/>
        <v>-1.3</v>
      </c>
      <c r="AC60">
        <f t="shared" si="7"/>
        <v>-4.8</v>
      </c>
      <c r="AD60">
        <f t="shared" si="8"/>
        <v>3.8</v>
      </c>
    </row>
    <row r="61" spans="1:30" x14ac:dyDescent="0.3">
      <c r="A61" s="3">
        <v>37741</v>
      </c>
      <c r="B61">
        <v>0.7</v>
      </c>
      <c r="E61" s="3">
        <f t="shared" si="9"/>
        <v>37741</v>
      </c>
      <c r="F61">
        <f t="shared" si="10"/>
        <v>0.7</v>
      </c>
      <c r="I61" s="3">
        <v>39568</v>
      </c>
      <c r="J61">
        <v>5.0999999999999996</v>
      </c>
      <c r="L61" s="3">
        <v>39568</v>
      </c>
      <c r="M61">
        <v>3.3</v>
      </c>
      <c r="O61" s="3">
        <v>39568</v>
      </c>
      <c r="P61">
        <v>1</v>
      </c>
      <c r="R61" s="3">
        <v>39568</v>
      </c>
      <c r="S61">
        <v>0.7</v>
      </c>
      <c r="U61" s="3">
        <v>39568</v>
      </c>
      <c r="V61">
        <v>0.6</v>
      </c>
      <c r="X61" s="3">
        <f t="shared" si="2"/>
        <v>39568</v>
      </c>
      <c r="Y61">
        <f t="shared" si="3"/>
        <v>5.0999999999999996</v>
      </c>
      <c r="Z61">
        <f t="shared" si="4"/>
        <v>3.3</v>
      </c>
      <c r="AA61">
        <f t="shared" si="5"/>
        <v>1</v>
      </c>
      <c r="AB61">
        <f t="shared" si="6"/>
        <v>0.7</v>
      </c>
      <c r="AC61">
        <f t="shared" si="7"/>
        <v>0.6</v>
      </c>
      <c r="AD61">
        <f t="shared" si="8"/>
        <v>3</v>
      </c>
    </row>
    <row r="62" spans="1:30" x14ac:dyDescent="0.3">
      <c r="A62" s="3">
        <v>37772</v>
      </c>
      <c r="B62">
        <v>-1.6</v>
      </c>
      <c r="E62" s="3">
        <f t="shared" si="9"/>
        <v>37772</v>
      </c>
      <c r="F62">
        <f t="shared" si="10"/>
        <v>-1.6</v>
      </c>
      <c r="I62" s="3">
        <v>39599</v>
      </c>
      <c r="J62">
        <v>1.3</v>
      </c>
      <c r="L62" s="3">
        <v>39599</v>
      </c>
      <c r="M62">
        <v>-3.6</v>
      </c>
      <c r="O62" s="3">
        <v>39599</v>
      </c>
      <c r="P62">
        <v>-2.9</v>
      </c>
      <c r="R62" s="3">
        <v>39599</v>
      </c>
      <c r="S62">
        <v>-2</v>
      </c>
      <c r="U62" s="3">
        <v>39599</v>
      </c>
      <c r="V62">
        <v>-6.4</v>
      </c>
      <c r="X62" s="3">
        <f t="shared" si="2"/>
        <v>39599</v>
      </c>
      <c r="Y62">
        <f t="shared" si="3"/>
        <v>1.3</v>
      </c>
      <c r="Z62">
        <f t="shared" si="4"/>
        <v>-3.6</v>
      </c>
      <c r="AA62">
        <f t="shared" si="5"/>
        <v>-2.9</v>
      </c>
      <c r="AB62">
        <f t="shared" si="6"/>
        <v>-2</v>
      </c>
      <c r="AC62">
        <f t="shared" si="7"/>
        <v>-6.4</v>
      </c>
      <c r="AD62">
        <f t="shared" si="8"/>
        <v>1.8</v>
      </c>
    </row>
    <row r="63" spans="1:30" x14ac:dyDescent="0.3">
      <c r="A63" s="3">
        <v>37802</v>
      </c>
      <c r="B63">
        <v>-1.7</v>
      </c>
      <c r="E63" s="3">
        <f t="shared" si="9"/>
        <v>37802</v>
      </c>
      <c r="F63">
        <f t="shared" si="10"/>
        <v>-1.7</v>
      </c>
      <c r="I63" s="3">
        <v>39629</v>
      </c>
      <c r="J63">
        <v>2.2000000000000002</v>
      </c>
      <c r="L63" s="3">
        <v>39629</v>
      </c>
      <c r="M63">
        <v>-3.3</v>
      </c>
      <c r="O63" s="3">
        <v>39629</v>
      </c>
      <c r="P63">
        <v>-0.7</v>
      </c>
      <c r="R63" s="3">
        <v>39629</v>
      </c>
      <c r="S63">
        <v>-2</v>
      </c>
      <c r="U63" s="3">
        <v>39629</v>
      </c>
      <c r="V63">
        <v>-10.3</v>
      </c>
      <c r="X63" s="3">
        <f t="shared" si="2"/>
        <v>39629</v>
      </c>
      <c r="Y63">
        <f t="shared" ref="Y63:Y126" si="11">+J63</f>
        <v>2.2000000000000002</v>
      </c>
      <c r="Z63">
        <f t="shared" ref="Z63:Z126" si="12">+M63</f>
        <v>-3.3</v>
      </c>
      <c r="AA63">
        <f t="shared" ref="AA63:AA126" si="13">+P63</f>
        <v>-0.7</v>
      </c>
      <c r="AB63">
        <f t="shared" ref="AB63:AB126" si="14">+S63</f>
        <v>-2</v>
      </c>
      <c r="AC63">
        <f t="shared" si="7"/>
        <v>-10.3</v>
      </c>
      <c r="AD63">
        <f t="shared" si="8"/>
        <v>4.3</v>
      </c>
    </row>
    <row r="64" spans="1:30" x14ac:dyDescent="0.3">
      <c r="A64" s="3">
        <v>37833</v>
      </c>
      <c r="B64">
        <v>0.6</v>
      </c>
      <c r="E64" s="3">
        <f t="shared" si="9"/>
        <v>37833</v>
      </c>
      <c r="F64">
        <f t="shared" si="10"/>
        <v>0.6</v>
      </c>
      <c r="I64" s="3">
        <v>39660</v>
      </c>
      <c r="J64">
        <v>-0.2</v>
      </c>
      <c r="L64" s="3">
        <v>39660</v>
      </c>
      <c r="M64">
        <v>-2.8</v>
      </c>
      <c r="O64" s="3">
        <v>39660</v>
      </c>
      <c r="P64">
        <v>-2.5</v>
      </c>
      <c r="R64" s="3">
        <v>39660</v>
      </c>
      <c r="S64">
        <v>-2.4</v>
      </c>
      <c r="U64" s="3">
        <v>39660</v>
      </c>
      <c r="V64">
        <v>-3.7</v>
      </c>
      <c r="X64" s="3">
        <f t="shared" si="2"/>
        <v>39660</v>
      </c>
      <c r="Y64">
        <f t="shared" si="11"/>
        <v>-0.2</v>
      </c>
      <c r="Z64">
        <f t="shared" si="12"/>
        <v>-2.8</v>
      </c>
      <c r="AA64">
        <f t="shared" si="13"/>
        <v>-2.5</v>
      </c>
      <c r="AB64">
        <f t="shared" si="14"/>
        <v>-2.4</v>
      </c>
      <c r="AC64">
        <f t="shared" si="7"/>
        <v>-3.7</v>
      </c>
      <c r="AD64">
        <f t="shared" si="8"/>
        <v>-0.8</v>
      </c>
    </row>
    <row r="65" spans="1:30" x14ac:dyDescent="0.3">
      <c r="A65" s="3">
        <v>37864</v>
      </c>
      <c r="B65">
        <v>-1.4</v>
      </c>
      <c r="E65" s="3">
        <f t="shared" si="9"/>
        <v>37864</v>
      </c>
      <c r="F65">
        <f t="shared" si="10"/>
        <v>-1.4</v>
      </c>
      <c r="I65" s="3">
        <v>39691</v>
      </c>
      <c r="J65">
        <v>1.5</v>
      </c>
      <c r="L65" s="3">
        <v>39691</v>
      </c>
      <c r="M65">
        <v>-5.3</v>
      </c>
      <c r="O65" s="3">
        <v>39691</v>
      </c>
      <c r="P65">
        <v>-8.1</v>
      </c>
      <c r="R65" s="3">
        <v>39691</v>
      </c>
      <c r="S65">
        <v>-1.9</v>
      </c>
      <c r="U65" s="3">
        <v>39691</v>
      </c>
      <c r="V65">
        <v>-7</v>
      </c>
      <c r="X65" s="3">
        <f t="shared" si="2"/>
        <v>39691</v>
      </c>
      <c r="Y65">
        <f t="shared" si="11"/>
        <v>1.5</v>
      </c>
      <c r="Z65">
        <f t="shared" si="12"/>
        <v>-5.3</v>
      </c>
      <c r="AA65">
        <f t="shared" si="13"/>
        <v>-8.1</v>
      </c>
      <c r="AB65">
        <f t="shared" si="14"/>
        <v>-1.9</v>
      </c>
      <c r="AC65">
        <f t="shared" si="7"/>
        <v>-7</v>
      </c>
      <c r="AD65">
        <f t="shared" si="8"/>
        <v>-0.4</v>
      </c>
    </row>
    <row r="66" spans="1:30" x14ac:dyDescent="0.3">
      <c r="A66" s="3">
        <v>37894</v>
      </c>
      <c r="B66">
        <v>-1.5</v>
      </c>
      <c r="E66" s="3">
        <f t="shared" si="9"/>
        <v>37894</v>
      </c>
      <c r="F66">
        <f t="shared" si="10"/>
        <v>-1.5</v>
      </c>
      <c r="I66" s="3">
        <v>39721</v>
      </c>
      <c r="J66">
        <v>-1.5</v>
      </c>
      <c r="L66" s="3">
        <v>39721</v>
      </c>
      <c r="M66">
        <v>-2.9</v>
      </c>
      <c r="O66" s="3">
        <v>39721</v>
      </c>
      <c r="P66">
        <v>-6.6</v>
      </c>
      <c r="R66" s="3">
        <v>39721</v>
      </c>
      <c r="S66">
        <v>-2.1</v>
      </c>
      <c r="U66" s="3">
        <v>39721</v>
      </c>
      <c r="V66">
        <v>-9.1999999999999993</v>
      </c>
      <c r="X66" s="3">
        <f t="shared" si="2"/>
        <v>39721</v>
      </c>
      <c r="Y66">
        <f t="shared" si="11"/>
        <v>-1.5</v>
      </c>
      <c r="Z66">
        <f t="shared" si="12"/>
        <v>-2.9</v>
      </c>
      <c r="AA66">
        <f t="shared" si="13"/>
        <v>-6.6</v>
      </c>
      <c r="AB66">
        <f t="shared" si="14"/>
        <v>-2.1</v>
      </c>
      <c r="AC66">
        <f t="shared" si="7"/>
        <v>-9.1999999999999993</v>
      </c>
      <c r="AD66">
        <f t="shared" si="8"/>
        <v>-1.1000000000000001</v>
      </c>
    </row>
    <row r="67" spans="1:30" x14ac:dyDescent="0.3">
      <c r="A67" s="3">
        <v>37925</v>
      </c>
      <c r="B67">
        <v>1.2</v>
      </c>
      <c r="E67" s="3">
        <f t="shared" si="9"/>
        <v>37925</v>
      </c>
      <c r="F67">
        <f t="shared" si="10"/>
        <v>1.2</v>
      </c>
      <c r="I67" s="3">
        <v>39752</v>
      </c>
      <c r="J67">
        <v>-3.7</v>
      </c>
      <c r="L67" s="3">
        <v>39752</v>
      </c>
      <c r="M67">
        <v>-6.9</v>
      </c>
      <c r="O67" s="3">
        <v>39752</v>
      </c>
      <c r="P67">
        <v>-7.5</v>
      </c>
      <c r="R67" s="3">
        <v>39752</v>
      </c>
      <c r="S67">
        <v>-4.5</v>
      </c>
      <c r="U67" s="3">
        <v>39752</v>
      </c>
      <c r="V67">
        <v>-13.7</v>
      </c>
      <c r="X67" s="3">
        <f t="shared" si="2"/>
        <v>39752</v>
      </c>
      <c r="Y67">
        <f t="shared" si="11"/>
        <v>-3.7</v>
      </c>
      <c r="Z67">
        <f t="shared" si="12"/>
        <v>-6.9</v>
      </c>
      <c r="AA67">
        <f t="shared" si="13"/>
        <v>-7.5</v>
      </c>
      <c r="AB67">
        <f t="shared" si="14"/>
        <v>-4.5</v>
      </c>
      <c r="AC67">
        <f t="shared" si="7"/>
        <v>-13.7</v>
      </c>
      <c r="AD67">
        <f t="shared" si="8"/>
        <v>-1.4</v>
      </c>
    </row>
    <row r="68" spans="1:30" x14ac:dyDescent="0.3">
      <c r="A68" s="3">
        <v>37955</v>
      </c>
      <c r="B68">
        <v>0.5</v>
      </c>
      <c r="E68" s="3">
        <f t="shared" si="9"/>
        <v>37955</v>
      </c>
      <c r="F68">
        <f t="shared" si="10"/>
        <v>0.5</v>
      </c>
      <c r="I68" s="3">
        <v>39782</v>
      </c>
      <c r="J68">
        <v>-7.1</v>
      </c>
      <c r="L68" s="3">
        <v>39782</v>
      </c>
      <c r="M68">
        <v>-10.3</v>
      </c>
      <c r="O68" s="3">
        <v>39782</v>
      </c>
      <c r="P68">
        <v>-9.8000000000000007</v>
      </c>
      <c r="R68" s="3">
        <v>39782</v>
      </c>
      <c r="S68">
        <v>-7.7</v>
      </c>
      <c r="U68" s="3">
        <v>39782</v>
      </c>
      <c r="V68">
        <v>-16.3</v>
      </c>
      <c r="X68" s="3">
        <f t="shared" si="2"/>
        <v>39782</v>
      </c>
      <c r="Y68">
        <f t="shared" si="11"/>
        <v>-7.1</v>
      </c>
      <c r="Z68">
        <f t="shared" si="12"/>
        <v>-10.3</v>
      </c>
      <c r="AA68">
        <f t="shared" si="13"/>
        <v>-9.8000000000000007</v>
      </c>
      <c r="AB68">
        <f t="shared" si="14"/>
        <v>-7.7</v>
      </c>
      <c r="AC68">
        <f t="shared" si="7"/>
        <v>-16.3</v>
      </c>
      <c r="AD68">
        <f t="shared" si="8"/>
        <v>-2.9</v>
      </c>
    </row>
    <row r="69" spans="1:30" x14ac:dyDescent="0.3">
      <c r="A69" s="3">
        <v>37986</v>
      </c>
      <c r="B69">
        <v>2</v>
      </c>
      <c r="E69" s="3">
        <f t="shared" si="9"/>
        <v>37986</v>
      </c>
      <c r="F69">
        <f t="shared" si="10"/>
        <v>2</v>
      </c>
      <c r="I69" s="3">
        <v>39813</v>
      </c>
      <c r="J69">
        <v>-11.1</v>
      </c>
      <c r="L69" s="3">
        <v>39813</v>
      </c>
      <c r="M69">
        <v>-11.6</v>
      </c>
      <c r="O69" s="3">
        <v>39813</v>
      </c>
      <c r="P69">
        <v>-14.6</v>
      </c>
      <c r="R69" s="3">
        <v>39813</v>
      </c>
      <c r="S69">
        <v>-8.5</v>
      </c>
      <c r="U69" s="3">
        <v>39813</v>
      </c>
      <c r="V69">
        <v>-20.100000000000001</v>
      </c>
      <c r="X69" s="3">
        <f t="shared" si="2"/>
        <v>39813</v>
      </c>
      <c r="Y69">
        <f t="shared" si="11"/>
        <v>-11.1</v>
      </c>
      <c r="Z69">
        <f t="shared" si="12"/>
        <v>-11.6</v>
      </c>
      <c r="AA69">
        <f t="shared" si="13"/>
        <v>-14.6</v>
      </c>
      <c r="AB69">
        <f t="shared" si="14"/>
        <v>-8.5</v>
      </c>
      <c r="AC69">
        <f t="shared" si="7"/>
        <v>-20.100000000000001</v>
      </c>
      <c r="AD69">
        <f t="shared" si="8"/>
        <v>-5.6</v>
      </c>
    </row>
    <row r="70" spans="1:30" x14ac:dyDescent="0.3">
      <c r="A70" s="3">
        <v>38017</v>
      </c>
      <c r="B70">
        <v>0.5</v>
      </c>
      <c r="E70" s="3">
        <f t="shared" si="9"/>
        <v>38017</v>
      </c>
      <c r="F70">
        <f t="shared" si="10"/>
        <v>0.5</v>
      </c>
      <c r="I70" s="3">
        <v>39844</v>
      </c>
      <c r="J70">
        <v>-18.399999999999999</v>
      </c>
      <c r="L70" s="3">
        <v>39844</v>
      </c>
      <c r="M70">
        <v>-15.3</v>
      </c>
      <c r="O70" s="3">
        <v>39844</v>
      </c>
      <c r="P70">
        <v>-19.5</v>
      </c>
      <c r="R70" s="3">
        <v>39844</v>
      </c>
      <c r="S70">
        <v>-10.9</v>
      </c>
      <c r="U70" s="3">
        <v>39844</v>
      </c>
      <c r="V70">
        <v>-21.5</v>
      </c>
      <c r="X70" s="3">
        <f t="shared" si="2"/>
        <v>39844</v>
      </c>
      <c r="Y70">
        <f t="shared" si="11"/>
        <v>-18.399999999999999</v>
      </c>
      <c r="Z70">
        <f t="shared" si="12"/>
        <v>-15.3</v>
      </c>
      <c r="AA70">
        <f t="shared" si="13"/>
        <v>-19.5</v>
      </c>
      <c r="AB70">
        <f t="shared" si="14"/>
        <v>-10.9</v>
      </c>
      <c r="AC70">
        <f t="shared" si="7"/>
        <v>-21.5</v>
      </c>
      <c r="AD70">
        <f t="shared" si="8"/>
        <v>-8.8000000000000007</v>
      </c>
    </row>
    <row r="71" spans="1:30" x14ac:dyDescent="0.3">
      <c r="A71" s="3">
        <v>38046</v>
      </c>
      <c r="B71">
        <v>1.1000000000000001</v>
      </c>
      <c r="E71" s="3">
        <f t="shared" si="9"/>
        <v>38046</v>
      </c>
      <c r="F71">
        <f t="shared" si="10"/>
        <v>1.1000000000000001</v>
      </c>
      <c r="I71" s="3">
        <v>39872</v>
      </c>
      <c r="J71">
        <v>-20.9</v>
      </c>
      <c r="L71" s="3">
        <v>39872</v>
      </c>
      <c r="M71">
        <v>-17.3</v>
      </c>
      <c r="O71" s="3">
        <v>39872</v>
      </c>
      <c r="P71">
        <v>-21.5</v>
      </c>
      <c r="R71" s="3">
        <v>39872</v>
      </c>
      <c r="S71">
        <v>-11.3</v>
      </c>
      <c r="U71" s="3">
        <v>39872</v>
      </c>
      <c r="V71">
        <v>-21.2</v>
      </c>
      <c r="X71" s="3">
        <f t="shared" si="2"/>
        <v>39872</v>
      </c>
      <c r="Y71">
        <f t="shared" si="11"/>
        <v>-20.9</v>
      </c>
      <c r="Z71">
        <f t="shared" si="12"/>
        <v>-17.3</v>
      </c>
      <c r="AA71">
        <f t="shared" si="13"/>
        <v>-21.5</v>
      </c>
      <c r="AB71">
        <f t="shared" si="14"/>
        <v>-11.3</v>
      </c>
      <c r="AC71">
        <f t="shared" si="7"/>
        <v>-21.2</v>
      </c>
      <c r="AD71">
        <f t="shared" si="8"/>
        <v>-12.3</v>
      </c>
    </row>
    <row r="72" spans="1:30" x14ac:dyDescent="0.3">
      <c r="A72" s="3">
        <v>38077</v>
      </c>
      <c r="B72">
        <v>1.4</v>
      </c>
      <c r="E72" s="3">
        <f t="shared" si="9"/>
        <v>38077</v>
      </c>
      <c r="F72">
        <f t="shared" si="10"/>
        <v>1.4</v>
      </c>
      <c r="I72" s="3">
        <v>39903</v>
      </c>
      <c r="J72">
        <v>-19.7</v>
      </c>
      <c r="L72" s="3">
        <v>39903</v>
      </c>
      <c r="M72">
        <v>-17.600000000000001</v>
      </c>
      <c r="O72" s="3">
        <v>39903</v>
      </c>
      <c r="P72">
        <v>-25.8</v>
      </c>
      <c r="R72" s="3">
        <v>39903</v>
      </c>
      <c r="S72">
        <v>-10</v>
      </c>
      <c r="U72" s="3">
        <v>39903</v>
      </c>
      <c r="V72">
        <v>-22.3</v>
      </c>
      <c r="X72" s="3">
        <f t="shared" si="2"/>
        <v>39903</v>
      </c>
      <c r="Y72">
        <f t="shared" si="11"/>
        <v>-19.7</v>
      </c>
      <c r="Z72">
        <f t="shared" si="12"/>
        <v>-17.600000000000001</v>
      </c>
      <c r="AA72">
        <f t="shared" si="13"/>
        <v>-25.8</v>
      </c>
      <c r="AB72">
        <f t="shared" si="14"/>
        <v>-10</v>
      </c>
      <c r="AC72">
        <f t="shared" si="7"/>
        <v>-22.3</v>
      </c>
      <c r="AD72">
        <f t="shared" si="8"/>
        <v>-16.5</v>
      </c>
    </row>
    <row r="73" spans="1:30" x14ac:dyDescent="0.3">
      <c r="A73" s="3">
        <v>38107</v>
      </c>
      <c r="B73">
        <v>2</v>
      </c>
      <c r="E73" s="3">
        <f t="shared" si="9"/>
        <v>38107</v>
      </c>
      <c r="F73">
        <f t="shared" si="10"/>
        <v>2</v>
      </c>
      <c r="I73" s="3">
        <v>39933</v>
      </c>
      <c r="J73">
        <v>-22</v>
      </c>
      <c r="L73" s="3">
        <v>39933</v>
      </c>
      <c r="M73">
        <v>-19.399999999999999</v>
      </c>
      <c r="O73" s="3">
        <v>39933</v>
      </c>
      <c r="P73">
        <v>-25.9</v>
      </c>
      <c r="R73" s="3">
        <v>39933</v>
      </c>
      <c r="S73">
        <v>-9.9</v>
      </c>
      <c r="U73" s="3">
        <v>39933</v>
      </c>
      <c r="V73">
        <v>-21.9</v>
      </c>
      <c r="X73" s="3">
        <f t="shared" si="2"/>
        <v>39933</v>
      </c>
      <c r="Y73">
        <f t="shared" si="11"/>
        <v>-22</v>
      </c>
      <c r="Z73">
        <f t="shared" si="12"/>
        <v>-19.399999999999999</v>
      </c>
      <c r="AA73">
        <f t="shared" si="13"/>
        <v>-25.9</v>
      </c>
      <c r="AB73">
        <f t="shared" si="14"/>
        <v>-9.9</v>
      </c>
      <c r="AC73">
        <f t="shared" si="7"/>
        <v>-21.9</v>
      </c>
      <c r="AD73">
        <f t="shared" si="8"/>
        <v>-18.7</v>
      </c>
    </row>
    <row r="74" spans="1:30" x14ac:dyDescent="0.3">
      <c r="A74" s="3">
        <v>38138</v>
      </c>
      <c r="B74">
        <v>3.9</v>
      </c>
      <c r="E74" s="3">
        <f t="shared" si="9"/>
        <v>38138</v>
      </c>
      <c r="F74">
        <f t="shared" si="10"/>
        <v>3.9</v>
      </c>
      <c r="I74" s="3">
        <v>39964</v>
      </c>
      <c r="J74">
        <v>-17.3</v>
      </c>
      <c r="L74" s="3">
        <v>39964</v>
      </c>
      <c r="M74">
        <v>-14.5</v>
      </c>
      <c r="O74" s="3">
        <v>39964</v>
      </c>
      <c r="P74">
        <v>-21.8</v>
      </c>
      <c r="R74" s="3">
        <v>39964</v>
      </c>
      <c r="S74">
        <v>-10.5</v>
      </c>
      <c r="U74" s="3">
        <v>39964</v>
      </c>
      <c r="V74">
        <v>-20.6</v>
      </c>
      <c r="X74" s="3">
        <f t="shared" si="2"/>
        <v>39964</v>
      </c>
      <c r="Y74">
        <f t="shared" si="11"/>
        <v>-17.3</v>
      </c>
      <c r="Z74">
        <f t="shared" si="12"/>
        <v>-14.5</v>
      </c>
      <c r="AA74">
        <f t="shared" si="13"/>
        <v>-21.8</v>
      </c>
      <c r="AB74">
        <f t="shared" si="14"/>
        <v>-10.5</v>
      </c>
      <c r="AC74">
        <f t="shared" si="7"/>
        <v>-20.6</v>
      </c>
      <c r="AD74">
        <f t="shared" si="8"/>
        <v>-19.399999999999999</v>
      </c>
    </row>
    <row r="75" spans="1:30" x14ac:dyDescent="0.3">
      <c r="A75" s="3">
        <v>38168</v>
      </c>
      <c r="B75">
        <v>3.6</v>
      </c>
      <c r="E75" s="3">
        <f t="shared" si="9"/>
        <v>38168</v>
      </c>
      <c r="F75">
        <f t="shared" si="10"/>
        <v>3.6</v>
      </c>
      <c r="I75" s="3">
        <v>39994</v>
      </c>
      <c r="J75">
        <v>-17.100000000000001</v>
      </c>
      <c r="L75" s="3">
        <v>39994</v>
      </c>
      <c r="M75">
        <v>-13.4</v>
      </c>
      <c r="O75" s="3">
        <v>39994</v>
      </c>
      <c r="P75">
        <v>-23.4</v>
      </c>
      <c r="R75" s="3">
        <v>39994</v>
      </c>
      <c r="S75">
        <v>-9</v>
      </c>
      <c r="U75" s="3">
        <v>39994</v>
      </c>
      <c r="V75">
        <v>-16.100000000000001</v>
      </c>
      <c r="X75" s="3">
        <f t="shared" si="2"/>
        <v>39994</v>
      </c>
      <c r="Y75">
        <f t="shared" si="11"/>
        <v>-17.100000000000001</v>
      </c>
      <c r="Z75">
        <f t="shared" si="12"/>
        <v>-13.4</v>
      </c>
      <c r="AA75">
        <f t="shared" si="13"/>
        <v>-23.4</v>
      </c>
      <c r="AB75">
        <f t="shared" si="14"/>
        <v>-9</v>
      </c>
      <c r="AC75">
        <f t="shared" si="7"/>
        <v>-16.100000000000001</v>
      </c>
      <c r="AD75">
        <f t="shared" si="8"/>
        <v>-21.5</v>
      </c>
    </row>
    <row r="76" spans="1:30" x14ac:dyDescent="0.3">
      <c r="A76" s="3">
        <v>38199</v>
      </c>
      <c r="B76">
        <v>2.8</v>
      </c>
      <c r="E76" s="3">
        <f t="shared" si="9"/>
        <v>38199</v>
      </c>
      <c r="F76">
        <f t="shared" si="10"/>
        <v>2.8</v>
      </c>
      <c r="I76" s="3">
        <v>40025</v>
      </c>
      <c r="J76">
        <v>-16.3</v>
      </c>
      <c r="L76" s="3">
        <v>40025</v>
      </c>
      <c r="M76">
        <v>-14.6</v>
      </c>
      <c r="O76" s="3">
        <v>40025</v>
      </c>
      <c r="P76">
        <v>-18.600000000000001</v>
      </c>
      <c r="R76" s="3">
        <v>40025</v>
      </c>
      <c r="S76">
        <v>-8</v>
      </c>
      <c r="U76" s="3">
        <v>40025</v>
      </c>
      <c r="V76">
        <v>-17.5</v>
      </c>
      <c r="X76" s="3">
        <f t="shared" si="2"/>
        <v>40025</v>
      </c>
      <c r="Y76">
        <f t="shared" si="11"/>
        <v>-16.3</v>
      </c>
      <c r="Z76">
        <f t="shared" si="12"/>
        <v>-14.6</v>
      </c>
      <c r="AA76">
        <f t="shared" si="13"/>
        <v>-18.600000000000001</v>
      </c>
      <c r="AB76">
        <f t="shared" si="14"/>
        <v>-8</v>
      </c>
      <c r="AC76">
        <f t="shared" si="7"/>
        <v>-17.5</v>
      </c>
      <c r="AD76">
        <f t="shared" si="8"/>
        <v>-17.399999999999999</v>
      </c>
    </row>
    <row r="77" spans="1:30" x14ac:dyDescent="0.3">
      <c r="A77" s="3">
        <v>38230</v>
      </c>
      <c r="B77">
        <v>2.7</v>
      </c>
      <c r="E77" s="3">
        <f t="shared" si="9"/>
        <v>38230</v>
      </c>
      <c r="F77">
        <f t="shared" si="10"/>
        <v>2.7</v>
      </c>
      <c r="I77" s="3">
        <v>40056</v>
      </c>
      <c r="J77">
        <v>-16.2</v>
      </c>
      <c r="L77" s="3">
        <v>40056</v>
      </c>
      <c r="M77">
        <v>-12.3</v>
      </c>
      <c r="O77" s="3">
        <v>40056</v>
      </c>
      <c r="P77">
        <v>-18.2</v>
      </c>
      <c r="R77" s="3">
        <v>40056</v>
      </c>
      <c r="S77">
        <v>-11.1</v>
      </c>
      <c r="U77" s="3">
        <v>40056</v>
      </c>
      <c r="V77">
        <v>-12.8</v>
      </c>
      <c r="X77" s="3">
        <f t="shared" si="2"/>
        <v>40056</v>
      </c>
      <c r="Y77">
        <f t="shared" si="11"/>
        <v>-16.2</v>
      </c>
      <c r="Z77">
        <f t="shared" si="12"/>
        <v>-12.3</v>
      </c>
      <c r="AA77">
        <f t="shared" si="13"/>
        <v>-18.2</v>
      </c>
      <c r="AB77">
        <f t="shared" si="14"/>
        <v>-11.1</v>
      </c>
      <c r="AC77">
        <f t="shared" si="7"/>
        <v>-12.8</v>
      </c>
      <c r="AD77">
        <f t="shared" si="8"/>
        <v>-17.100000000000001</v>
      </c>
    </row>
    <row r="78" spans="1:30" x14ac:dyDescent="0.3">
      <c r="A78" s="3">
        <v>38260</v>
      </c>
      <c r="B78">
        <v>3.8</v>
      </c>
      <c r="E78" s="3">
        <f t="shared" si="9"/>
        <v>38260</v>
      </c>
      <c r="F78">
        <f t="shared" si="10"/>
        <v>3.8</v>
      </c>
      <c r="I78" s="3">
        <v>40086</v>
      </c>
      <c r="J78">
        <v>-12.2</v>
      </c>
      <c r="L78" s="3">
        <v>40086</v>
      </c>
      <c r="M78">
        <v>-11.2</v>
      </c>
      <c r="O78" s="3">
        <v>40086</v>
      </c>
      <c r="P78">
        <v>-16.100000000000001</v>
      </c>
      <c r="R78" s="3">
        <v>40086</v>
      </c>
      <c r="S78">
        <v>-9.1999999999999993</v>
      </c>
      <c r="U78" s="3">
        <v>40086</v>
      </c>
      <c r="V78">
        <v>-12.7</v>
      </c>
      <c r="X78" s="3">
        <f t="shared" si="2"/>
        <v>40086</v>
      </c>
      <c r="Y78">
        <f t="shared" si="11"/>
        <v>-12.2</v>
      </c>
      <c r="Z78">
        <f t="shared" si="12"/>
        <v>-11.2</v>
      </c>
      <c r="AA78">
        <f t="shared" si="13"/>
        <v>-16.100000000000001</v>
      </c>
      <c r="AB78">
        <f t="shared" si="14"/>
        <v>-9.1999999999999993</v>
      </c>
      <c r="AC78">
        <f t="shared" si="7"/>
        <v>-12.7</v>
      </c>
      <c r="AD78">
        <f t="shared" si="8"/>
        <v>-16.100000000000001</v>
      </c>
    </row>
    <row r="79" spans="1:30" x14ac:dyDescent="0.3">
      <c r="A79" s="3">
        <v>38291</v>
      </c>
      <c r="B79">
        <v>2</v>
      </c>
      <c r="E79" s="3">
        <f t="shared" si="9"/>
        <v>38291</v>
      </c>
      <c r="F79">
        <f t="shared" si="10"/>
        <v>2</v>
      </c>
      <c r="I79" s="3">
        <v>40117</v>
      </c>
      <c r="J79">
        <v>-11.9</v>
      </c>
      <c r="L79" s="3">
        <v>40117</v>
      </c>
      <c r="M79">
        <v>-10.1</v>
      </c>
      <c r="O79" s="3">
        <v>40117</v>
      </c>
      <c r="P79">
        <v>-12.9</v>
      </c>
      <c r="R79" s="3">
        <v>40117</v>
      </c>
      <c r="S79">
        <v>-7.1</v>
      </c>
      <c r="U79" s="3">
        <v>40117</v>
      </c>
      <c r="V79">
        <v>-9</v>
      </c>
      <c r="X79" s="3">
        <f t="shared" si="2"/>
        <v>40117</v>
      </c>
      <c r="Y79">
        <f t="shared" si="11"/>
        <v>-11.9</v>
      </c>
      <c r="Z79">
        <f t="shared" si="12"/>
        <v>-10.1</v>
      </c>
      <c r="AA79">
        <f t="shared" si="13"/>
        <v>-12.9</v>
      </c>
      <c r="AB79">
        <f t="shared" si="14"/>
        <v>-7.1</v>
      </c>
      <c r="AC79">
        <f t="shared" si="7"/>
        <v>-9</v>
      </c>
      <c r="AD79">
        <f t="shared" si="8"/>
        <v>-15</v>
      </c>
    </row>
    <row r="80" spans="1:30" x14ac:dyDescent="0.3">
      <c r="A80" s="3">
        <v>38321</v>
      </c>
      <c r="B80">
        <v>1</v>
      </c>
      <c r="E80" s="3">
        <f t="shared" si="9"/>
        <v>38321</v>
      </c>
      <c r="F80">
        <f t="shared" si="10"/>
        <v>1</v>
      </c>
      <c r="I80" s="3">
        <v>40147</v>
      </c>
      <c r="J80">
        <v>-7.5</v>
      </c>
      <c r="L80" s="3">
        <v>40147</v>
      </c>
      <c r="M80">
        <v>-4.3</v>
      </c>
      <c r="O80" s="3">
        <v>40147</v>
      </c>
      <c r="P80">
        <v>-9.4</v>
      </c>
      <c r="R80" s="3">
        <v>40147</v>
      </c>
      <c r="S80">
        <v>-3.4</v>
      </c>
      <c r="U80" s="3">
        <v>40147</v>
      </c>
      <c r="V80">
        <v>-5.7</v>
      </c>
      <c r="X80" s="3">
        <f t="shared" si="2"/>
        <v>40147</v>
      </c>
      <c r="Y80">
        <f t="shared" si="11"/>
        <v>-7.5</v>
      </c>
      <c r="Z80">
        <f t="shared" si="12"/>
        <v>-4.3</v>
      </c>
      <c r="AA80">
        <f t="shared" si="13"/>
        <v>-9.4</v>
      </c>
      <c r="AB80">
        <f t="shared" si="14"/>
        <v>-3.4</v>
      </c>
      <c r="AC80">
        <f t="shared" si="7"/>
        <v>-5.7</v>
      </c>
      <c r="AD80">
        <f t="shared" si="8"/>
        <v>-13</v>
      </c>
    </row>
    <row r="81" spans="1:30" x14ac:dyDescent="0.3">
      <c r="A81" s="3">
        <v>38352</v>
      </c>
      <c r="B81">
        <v>0.9</v>
      </c>
      <c r="E81" s="3">
        <f t="shared" si="9"/>
        <v>38352</v>
      </c>
      <c r="F81">
        <f t="shared" si="10"/>
        <v>0.9</v>
      </c>
      <c r="I81" s="3">
        <v>40178</v>
      </c>
      <c r="J81">
        <v>-4.5999999999999996</v>
      </c>
      <c r="L81" s="3">
        <v>40178</v>
      </c>
      <c r="M81">
        <v>-3.4</v>
      </c>
      <c r="O81" s="3">
        <v>40178</v>
      </c>
      <c r="P81">
        <v>-6.3</v>
      </c>
      <c r="R81" s="3">
        <v>40178</v>
      </c>
      <c r="S81">
        <v>-2.6</v>
      </c>
      <c r="U81" s="3">
        <v>40178</v>
      </c>
      <c r="V81">
        <v>-1.2</v>
      </c>
      <c r="X81" s="3">
        <f t="shared" si="2"/>
        <v>40178</v>
      </c>
      <c r="Y81">
        <f t="shared" si="11"/>
        <v>-4.5999999999999996</v>
      </c>
      <c r="Z81">
        <f t="shared" si="12"/>
        <v>-3.4</v>
      </c>
      <c r="AA81">
        <f t="shared" si="13"/>
        <v>-6.3</v>
      </c>
      <c r="AB81">
        <f t="shared" si="14"/>
        <v>-2.6</v>
      </c>
      <c r="AC81">
        <f t="shared" si="7"/>
        <v>-1.2</v>
      </c>
      <c r="AD81">
        <f t="shared" si="8"/>
        <v>-11.3</v>
      </c>
    </row>
    <row r="82" spans="1:30" x14ac:dyDescent="0.3">
      <c r="A82" s="3">
        <v>38383</v>
      </c>
      <c r="B82">
        <v>1.3</v>
      </c>
      <c r="E82" s="3">
        <f t="shared" si="9"/>
        <v>38383</v>
      </c>
      <c r="F82">
        <f t="shared" si="10"/>
        <v>1.3</v>
      </c>
      <c r="I82" s="3">
        <v>40209</v>
      </c>
      <c r="J82">
        <v>2.2999999999999998</v>
      </c>
      <c r="L82" s="3">
        <v>40209</v>
      </c>
      <c r="M82">
        <v>1.3</v>
      </c>
      <c r="O82" s="3">
        <v>40209</v>
      </c>
      <c r="P82">
        <v>0</v>
      </c>
      <c r="R82" s="3">
        <v>40209</v>
      </c>
      <c r="S82">
        <v>0.3</v>
      </c>
      <c r="U82" s="3">
        <v>40209</v>
      </c>
      <c r="V82">
        <v>-2.6</v>
      </c>
      <c r="X82" s="3">
        <f t="shared" si="2"/>
        <v>40209</v>
      </c>
      <c r="Y82">
        <f t="shared" si="11"/>
        <v>2.2999999999999998</v>
      </c>
      <c r="Z82">
        <f t="shared" si="12"/>
        <v>1.3</v>
      </c>
      <c r="AA82">
        <f t="shared" si="13"/>
        <v>0</v>
      </c>
      <c r="AB82">
        <f t="shared" si="14"/>
        <v>0.3</v>
      </c>
      <c r="AC82">
        <f t="shared" si="7"/>
        <v>-2.6</v>
      </c>
      <c r="AD82">
        <f t="shared" si="8"/>
        <v>-7.2</v>
      </c>
    </row>
    <row r="83" spans="1:30" x14ac:dyDescent="0.3">
      <c r="A83" s="3">
        <v>38411</v>
      </c>
      <c r="B83">
        <v>0.5</v>
      </c>
      <c r="E83" s="3">
        <f t="shared" si="9"/>
        <v>38411</v>
      </c>
      <c r="F83">
        <f t="shared" si="10"/>
        <v>0.5</v>
      </c>
      <c r="I83" s="3">
        <v>40237</v>
      </c>
      <c r="J83">
        <v>5.3</v>
      </c>
      <c r="L83" s="3">
        <v>40237</v>
      </c>
      <c r="M83">
        <v>2.1</v>
      </c>
      <c r="O83" s="3">
        <v>40237</v>
      </c>
      <c r="P83">
        <v>3.7</v>
      </c>
      <c r="R83" s="3">
        <v>40237</v>
      </c>
      <c r="S83">
        <v>1.6</v>
      </c>
      <c r="U83" s="3">
        <v>40237</v>
      </c>
      <c r="V83">
        <v>-1.9</v>
      </c>
      <c r="X83" s="3">
        <f t="shared" si="2"/>
        <v>40237</v>
      </c>
      <c r="Y83">
        <f t="shared" si="11"/>
        <v>5.3</v>
      </c>
      <c r="Z83">
        <f t="shared" si="12"/>
        <v>2.1</v>
      </c>
      <c r="AA83">
        <f t="shared" si="13"/>
        <v>3.7</v>
      </c>
      <c r="AB83">
        <f t="shared" si="14"/>
        <v>1.6</v>
      </c>
      <c r="AC83">
        <f t="shared" si="7"/>
        <v>-1.9</v>
      </c>
      <c r="AD83">
        <f t="shared" si="8"/>
        <v>-3.9</v>
      </c>
    </row>
    <row r="84" spans="1:30" x14ac:dyDescent="0.3">
      <c r="A84" s="3">
        <v>38442</v>
      </c>
      <c r="B84">
        <v>0.7</v>
      </c>
      <c r="E84" s="3">
        <f t="shared" si="9"/>
        <v>38442</v>
      </c>
      <c r="F84">
        <f t="shared" si="10"/>
        <v>0.7</v>
      </c>
      <c r="I84" s="3">
        <v>40268</v>
      </c>
      <c r="J84">
        <v>8.6</v>
      </c>
      <c r="L84" s="3">
        <v>40268</v>
      </c>
      <c r="M84">
        <v>5.6</v>
      </c>
      <c r="O84" s="3">
        <v>40268</v>
      </c>
      <c r="P84">
        <v>8.5</v>
      </c>
      <c r="R84" s="3">
        <v>40268</v>
      </c>
      <c r="S84">
        <v>3.9</v>
      </c>
      <c r="U84" s="3">
        <v>40268</v>
      </c>
      <c r="V84">
        <v>5.2</v>
      </c>
      <c r="X84" s="3">
        <f t="shared" si="2"/>
        <v>40268</v>
      </c>
      <c r="Y84">
        <f t="shared" si="11"/>
        <v>8.6</v>
      </c>
      <c r="Z84">
        <f t="shared" si="12"/>
        <v>5.6</v>
      </c>
      <c r="AA84">
        <f t="shared" si="13"/>
        <v>8.5</v>
      </c>
      <c r="AB84">
        <f t="shared" si="14"/>
        <v>3.9</v>
      </c>
      <c r="AC84">
        <f t="shared" si="7"/>
        <v>5.2</v>
      </c>
      <c r="AD84">
        <f t="shared" si="8"/>
        <v>2.2000000000000002</v>
      </c>
    </row>
    <row r="85" spans="1:30" x14ac:dyDescent="0.3">
      <c r="A85" s="3">
        <v>38472</v>
      </c>
      <c r="B85">
        <v>1.4</v>
      </c>
      <c r="E85" s="3">
        <f t="shared" si="9"/>
        <v>38472</v>
      </c>
      <c r="F85">
        <f t="shared" si="10"/>
        <v>1.4</v>
      </c>
      <c r="I85" s="3">
        <v>40298</v>
      </c>
      <c r="J85">
        <v>13.3</v>
      </c>
      <c r="L85" s="3">
        <v>40298</v>
      </c>
      <c r="M85">
        <v>5.7</v>
      </c>
      <c r="O85" s="3">
        <v>40298</v>
      </c>
      <c r="P85">
        <v>9.6</v>
      </c>
      <c r="R85" s="3">
        <v>40298</v>
      </c>
      <c r="S85">
        <v>2.2000000000000002</v>
      </c>
      <c r="U85" s="3">
        <v>40298</v>
      </c>
      <c r="V85">
        <v>2</v>
      </c>
      <c r="X85" s="3">
        <f t="shared" si="2"/>
        <v>40298</v>
      </c>
      <c r="Y85">
        <f t="shared" si="11"/>
        <v>13.3</v>
      </c>
      <c r="Z85">
        <f t="shared" si="12"/>
        <v>5.7</v>
      </c>
      <c r="AA85">
        <f t="shared" si="13"/>
        <v>9.6</v>
      </c>
      <c r="AB85">
        <f t="shared" si="14"/>
        <v>2.2000000000000002</v>
      </c>
      <c r="AC85">
        <f t="shared" si="7"/>
        <v>2</v>
      </c>
      <c r="AD85">
        <f t="shared" si="8"/>
        <v>4.0999999999999996</v>
      </c>
    </row>
    <row r="86" spans="1:30" x14ac:dyDescent="0.3">
      <c r="A86" s="3">
        <v>38503</v>
      </c>
      <c r="B86">
        <v>0.1</v>
      </c>
      <c r="E86" s="3">
        <f t="shared" si="9"/>
        <v>38503</v>
      </c>
      <c r="F86">
        <f t="shared" si="10"/>
        <v>0.1</v>
      </c>
      <c r="I86" s="3">
        <v>40329</v>
      </c>
      <c r="J86">
        <v>12.3</v>
      </c>
      <c r="L86" s="3">
        <v>40329</v>
      </c>
      <c r="M86">
        <v>5.3</v>
      </c>
      <c r="O86" s="3">
        <v>40329</v>
      </c>
      <c r="P86">
        <v>9.1</v>
      </c>
      <c r="R86" s="3">
        <v>40329</v>
      </c>
      <c r="S86">
        <v>3.8</v>
      </c>
      <c r="U86" s="3">
        <v>40329</v>
      </c>
      <c r="V86">
        <v>2.8</v>
      </c>
      <c r="X86" s="3">
        <f t="shared" si="2"/>
        <v>40329</v>
      </c>
      <c r="Y86">
        <f t="shared" si="11"/>
        <v>12.3</v>
      </c>
      <c r="Z86">
        <f t="shared" si="12"/>
        <v>5.3</v>
      </c>
      <c r="AA86">
        <f t="shared" si="13"/>
        <v>9.1</v>
      </c>
      <c r="AB86">
        <f t="shared" si="14"/>
        <v>3.8</v>
      </c>
      <c r="AC86">
        <f t="shared" si="7"/>
        <v>2.8</v>
      </c>
      <c r="AD86">
        <f t="shared" si="8"/>
        <v>7.4</v>
      </c>
    </row>
    <row r="87" spans="1:30" x14ac:dyDescent="0.3">
      <c r="A87" s="3">
        <v>38533</v>
      </c>
      <c r="B87">
        <v>0.9</v>
      </c>
      <c r="E87" s="3">
        <f t="shared" si="9"/>
        <v>38533</v>
      </c>
      <c r="F87">
        <f t="shared" si="10"/>
        <v>0.9</v>
      </c>
      <c r="I87" s="3">
        <v>40359</v>
      </c>
      <c r="J87">
        <v>10.1</v>
      </c>
      <c r="L87" s="3">
        <v>40359</v>
      </c>
      <c r="M87">
        <v>3.6</v>
      </c>
      <c r="O87" s="3">
        <v>40359</v>
      </c>
      <c r="P87">
        <v>10</v>
      </c>
      <c r="R87" s="3">
        <v>40359</v>
      </c>
      <c r="S87">
        <v>2.2000000000000002</v>
      </c>
      <c r="U87" s="3">
        <v>40359</v>
      </c>
      <c r="V87">
        <v>3.1</v>
      </c>
      <c r="X87" s="3">
        <f t="shared" si="2"/>
        <v>40359</v>
      </c>
      <c r="Y87">
        <f t="shared" si="11"/>
        <v>10.1</v>
      </c>
      <c r="Z87">
        <f t="shared" si="12"/>
        <v>3.6</v>
      </c>
      <c r="AA87">
        <f t="shared" si="13"/>
        <v>10</v>
      </c>
      <c r="AB87">
        <f t="shared" si="14"/>
        <v>2.2000000000000002</v>
      </c>
      <c r="AC87">
        <f t="shared" si="7"/>
        <v>3.1</v>
      </c>
      <c r="AD87">
        <f t="shared" si="8"/>
        <v>8.9</v>
      </c>
    </row>
    <row r="88" spans="1:30" x14ac:dyDescent="0.3">
      <c r="A88" s="3">
        <v>38564</v>
      </c>
      <c r="B88">
        <v>0.9</v>
      </c>
      <c r="E88" s="3">
        <f t="shared" si="9"/>
        <v>38564</v>
      </c>
      <c r="F88">
        <f t="shared" si="10"/>
        <v>0.9</v>
      </c>
      <c r="I88" s="3">
        <v>40390</v>
      </c>
      <c r="J88">
        <v>11.3</v>
      </c>
      <c r="L88" s="3">
        <v>40390</v>
      </c>
      <c r="M88">
        <v>5.3</v>
      </c>
      <c r="O88" s="3">
        <v>40390</v>
      </c>
      <c r="P88">
        <v>7.6</v>
      </c>
      <c r="R88" s="3">
        <v>40390</v>
      </c>
      <c r="S88">
        <v>2</v>
      </c>
      <c r="U88" s="3">
        <v>40390</v>
      </c>
      <c r="V88">
        <v>0.2</v>
      </c>
      <c r="X88" s="3">
        <f t="shared" si="2"/>
        <v>40390</v>
      </c>
      <c r="Y88">
        <f t="shared" si="11"/>
        <v>11.3</v>
      </c>
      <c r="Z88">
        <f t="shared" si="12"/>
        <v>5.3</v>
      </c>
      <c r="AA88">
        <f t="shared" si="13"/>
        <v>7.6</v>
      </c>
      <c r="AB88">
        <f t="shared" si="14"/>
        <v>2</v>
      </c>
      <c r="AC88">
        <f t="shared" si="7"/>
        <v>0.2</v>
      </c>
      <c r="AD88">
        <f t="shared" si="8"/>
        <v>8.6</v>
      </c>
    </row>
    <row r="89" spans="1:30" x14ac:dyDescent="0.3">
      <c r="A89" s="3">
        <v>38595</v>
      </c>
      <c r="B89">
        <v>2.2999999999999998</v>
      </c>
      <c r="E89" s="3">
        <f t="shared" si="9"/>
        <v>38595</v>
      </c>
      <c r="F89">
        <f t="shared" si="10"/>
        <v>2.2999999999999998</v>
      </c>
      <c r="I89" s="3">
        <v>40421</v>
      </c>
      <c r="J89">
        <v>11.4</v>
      </c>
      <c r="L89" s="3">
        <v>40421</v>
      </c>
      <c r="M89">
        <v>2.5</v>
      </c>
      <c r="O89" s="3">
        <v>40421</v>
      </c>
      <c r="P89">
        <v>11.4</v>
      </c>
      <c r="R89" s="3">
        <v>40421</v>
      </c>
      <c r="S89">
        <v>5.6</v>
      </c>
      <c r="U89" s="3">
        <v>40421</v>
      </c>
      <c r="V89">
        <v>1.3</v>
      </c>
      <c r="X89" s="3">
        <f t="shared" ref="X89:X135" si="15">I89</f>
        <v>40421</v>
      </c>
      <c r="Y89">
        <f t="shared" si="11"/>
        <v>11.4</v>
      </c>
      <c r="Z89">
        <f t="shared" si="12"/>
        <v>2.5</v>
      </c>
      <c r="AA89">
        <f t="shared" si="13"/>
        <v>11.4</v>
      </c>
      <c r="AB89">
        <f t="shared" si="14"/>
        <v>5.6</v>
      </c>
      <c r="AC89">
        <f t="shared" si="7"/>
        <v>1.3</v>
      </c>
      <c r="AD89">
        <f t="shared" si="8"/>
        <v>8.3000000000000007</v>
      </c>
    </row>
    <row r="90" spans="1:30" x14ac:dyDescent="0.3">
      <c r="A90" s="3">
        <v>38625</v>
      </c>
      <c r="B90">
        <v>1.8</v>
      </c>
      <c r="E90" s="3">
        <f t="shared" si="9"/>
        <v>38625</v>
      </c>
      <c r="F90">
        <f t="shared" si="10"/>
        <v>1.8</v>
      </c>
      <c r="I90" s="3">
        <v>40451</v>
      </c>
      <c r="J90">
        <v>8.1999999999999993</v>
      </c>
      <c r="L90" s="3">
        <v>40451</v>
      </c>
      <c r="M90">
        <v>3.1</v>
      </c>
      <c r="O90" s="3">
        <v>40451</v>
      </c>
      <c r="P90">
        <v>5.9</v>
      </c>
      <c r="R90" s="3">
        <v>40451</v>
      </c>
      <c r="S90">
        <v>4.8</v>
      </c>
      <c r="U90" s="3">
        <v>40451</v>
      </c>
      <c r="V90">
        <v>-1.7</v>
      </c>
      <c r="X90" s="3">
        <f t="shared" si="15"/>
        <v>40451</v>
      </c>
      <c r="Y90">
        <f t="shared" si="11"/>
        <v>8.1999999999999993</v>
      </c>
      <c r="Z90">
        <f t="shared" si="12"/>
        <v>3.1</v>
      </c>
      <c r="AA90">
        <f t="shared" si="13"/>
        <v>5.9</v>
      </c>
      <c r="AB90">
        <f t="shared" si="14"/>
        <v>4.8</v>
      </c>
      <c r="AC90">
        <f t="shared" si="7"/>
        <v>-1.7</v>
      </c>
      <c r="AD90">
        <f t="shared" si="8"/>
        <v>7.7</v>
      </c>
    </row>
    <row r="91" spans="1:30" x14ac:dyDescent="0.3">
      <c r="A91" s="3">
        <v>38656</v>
      </c>
      <c r="B91">
        <v>1.1000000000000001</v>
      </c>
      <c r="E91" s="3">
        <f t="shared" si="9"/>
        <v>38656</v>
      </c>
      <c r="F91">
        <f t="shared" si="10"/>
        <v>1.1000000000000001</v>
      </c>
      <c r="I91" s="3">
        <v>40482</v>
      </c>
      <c r="J91">
        <v>12.5</v>
      </c>
      <c r="L91" s="3">
        <v>40482</v>
      </c>
      <c r="M91">
        <v>3.7</v>
      </c>
      <c r="O91" s="3">
        <v>40482</v>
      </c>
      <c r="P91">
        <v>4.2</v>
      </c>
      <c r="R91" s="3">
        <v>40482</v>
      </c>
      <c r="S91">
        <v>4.4000000000000004</v>
      </c>
      <c r="U91" s="3">
        <v>40482</v>
      </c>
      <c r="V91">
        <v>-1.3</v>
      </c>
      <c r="X91" s="3">
        <f t="shared" si="15"/>
        <v>40482</v>
      </c>
      <c r="Y91">
        <f t="shared" si="11"/>
        <v>12.5</v>
      </c>
      <c r="Z91">
        <f t="shared" si="12"/>
        <v>3.7</v>
      </c>
      <c r="AA91">
        <f t="shared" si="13"/>
        <v>4.2</v>
      </c>
      <c r="AB91">
        <f t="shared" si="14"/>
        <v>4.4000000000000004</v>
      </c>
      <c r="AC91">
        <f t="shared" ref="AC91:AC134" si="16">V91</f>
        <v>-1.3</v>
      </c>
      <c r="AD91">
        <f t="shared" ref="AD91:AD134" si="17">F149</f>
        <v>8.8000000000000007</v>
      </c>
    </row>
    <row r="92" spans="1:30" x14ac:dyDescent="0.3">
      <c r="A92" s="3">
        <v>38686</v>
      </c>
      <c r="B92">
        <v>3.6</v>
      </c>
      <c r="E92" s="3">
        <f t="shared" si="9"/>
        <v>38686</v>
      </c>
      <c r="F92">
        <f t="shared" si="10"/>
        <v>3.6</v>
      </c>
      <c r="I92" s="3">
        <v>40512</v>
      </c>
      <c r="J92">
        <v>11.8</v>
      </c>
      <c r="L92" s="3">
        <v>40512</v>
      </c>
      <c r="M92">
        <v>3.7</v>
      </c>
      <c r="O92" s="3">
        <v>40512</v>
      </c>
      <c r="P92">
        <v>5.7</v>
      </c>
      <c r="R92" s="3">
        <v>40512</v>
      </c>
      <c r="S92">
        <v>4.0999999999999996</v>
      </c>
      <c r="U92" s="3">
        <v>40512</v>
      </c>
      <c r="V92">
        <v>2.8</v>
      </c>
      <c r="X92" s="3">
        <f t="shared" si="15"/>
        <v>40512</v>
      </c>
      <c r="Y92">
        <f t="shared" si="11"/>
        <v>11.8</v>
      </c>
      <c r="Z92">
        <f t="shared" si="12"/>
        <v>3.7</v>
      </c>
      <c r="AA92">
        <f t="shared" si="13"/>
        <v>5.7</v>
      </c>
      <c r="AB92">
        <f t="shared" si="14"/>
        <v>4.0999999999999996</v>
      </c>
      <c r="AC92">
        <f t="shared" si="16"/>
        <v>2.8</v>
      </c>
      <c r="AD92">
        <f t="shared" si="17"/>
        <v>5.9</v>
      </c>
    </row>
    <row r="93" spans="1:30" x14ac:dyDescent="0.3">
      <c r="A93" s="3">
        <v>38717</v>
      </c>
      <c r="B93">
        <v>3.1</v>
      </c>
      <c r="E93" s="3">
        <f t="shared" si="9"/>
        <v>38717</v>
      </c>
      <c r="F93">
        <f t="shared" si="10"/>
        <v>3.1</v>
      </c>
      <c r="I93" s="3">
        <v>40543</v>
      </c>
      <c r="J93">
        <v>15.3</v>
      </c>
      <c r="L93" s="3">
        <v>40543</v>
      </c>
      <c r="M93">
        <v>5.8</v>
      </c>
      <c r="O93" s="3">
        <v>40543</v>
      </c>
      <c r="P93">
        <v>6.8</v>
      </c>
      <c r="R93" s="3">
        <v>40543</v>
      </c>
      <c r="S93">
        <v>4.2</v>
      </c>
      <c r="U93" s="3">
        <v>40543</v>
      </c>
      <c r="V93">
        <v>-0.5</v>
      </c>
      <c r="X93" s="3">
        <f t="shared" si="15"/>
        <v>40543</v>
      </c>
      <c r="Y93">
        <f t="shared" si="11"/>
        <v>15.3</v>
      </c>
      <c r="Z93">
        <f t="shared" si="12"/>
        <v>5.8</v>
      </c>
      <c r="AA93">
        <f t="shared" si="13"/>
        <v>6.8</v>
      </c>
      <c r="AB93">
        <f t="shared" si="14"/>
        <v>4.2</v>
      </c>
      <c r="AC93">
        <f t="shared" si="16"/>
        <v>-0.5</v>
      </c>
      <c r="AD93">
        <f t="shared" si="17"/>
        <v>7.1</v>
      </c>
    </row>
    <row r="94" spans="1:30" x14ac:dyDescent="0.3">
      <c r="A94" s="3">
        <v>38748</v>
      </c>
      <c r="B94">
        <v>2.8</v>
      </c>
      <c r="E94" s="3">
        <f t="shared" si="9"/>
        <v>38748</v>
      </c>
      <c r="F94">
        <f t="shared" si="10"/>
        <v>2.8</v>
      </c>
      <c r="I94" s="3">
        <v>40574</v>
      </c>
      <c r="J94">
        <v>11.5</v>
      </c>
      <c r="L94" s="3">
        <v>40574</v>
      </c>
      <c r="M94">
        <v>6</v>
      </c>
      <c r="O94" s="3">
        <v>40574</v>
      </c>
      <c r="P94">
        <v>0.5</v>
      </c>
      <c r="R94" s="3">
        <v>40574</v>
      </c>
      <c r="S94">
        <v>4.4000000000000004</v>
      </c>
      <c r="U94" s="3">
        <v>40574</v>
      </c>
      <c r="V94">
        <v>1.5</v>
      </c>
      <c r="X94" s="3">
        <f t="shared" si="15"/>
        <v>40574</v>
      </c>
      <c r="Y94">
        <f t="shared" si="11"/>
        <v>11.5</v>
      </c>
      <c r="Z94">
        <f t="shared" si="12"/>
        <v>6</v>
      </c>
      <c r="AA94">
        <f t="shared" si="13"/>
        <v>0.5</v>
      </c>
      <c r="AB94">
        <f t="shared" si="14"/>
        <v>4.4000000000000004</v>
      </c>
      <c r="AC94">
        <f t="shared" si="16"/>
        <v>1.5</v>
      </c>
      <c r="AD94">
        <f t="shared" si="17"/>
        <v>8</v>
      </c>
    </row>
    <row r="95" spans="1:30" x14ac:dyDescent="0.3">
      <c r="A95" s="3">
        <v>38776</v>
      </c>
      <c r="B95">
        <v>3.3</v>
      </c>
      <c r="E95" s="3">
        <f t="shared" si="9"/>
        <v>38776</v>
      </c>
      <c r="F95">
        <f t="shared" si="10"/>
        <v>3.3</v>
      </c>
      <c r="I95" s="3">
        <v>40602</v>
      </c>
      <c r="J95">
        <v>14.4</v>
      </c>
      <c r="L95" s="3">
        <v>40602</v>
      </c>
      <c r="M95">
        <v>6.7</v>
      </c>
      <c r="O95" s="3">
        <v>40602</v>
      </c>
      <c r="P95">
        <v>2.9</v>
      </c>
      <c r="R95" s="3">
        <v>40602</v>
      </c>
      <c r="S95">
        <v>1.3</v>
      </c>
      <c r="U95" s="3">
        <v>40602</v>
      </c>
      <c r="V95">
        <v>2.7</v>
      </c>
      <c r="X95" s="3">
        <f t="shared" si="15"/>
        <v>40602</v>
      </c>
      <c r="Y95">
        <f t="shared" si="11"/>
        <v>14.4</v>
      </c>
      <c r="Z95">
        <f t="shared" si="12"/>
        <v>6.7</v>
      </c>
      <c r="AA95">
        <f t="shared" si="13"/>
        <v>2.9</v>
      </c>
      <c r="AB95">
        <f t="shared" si="14"/>
        <v>1.3</v>
      </c>
      <c r="AC95">
        <f t="shared" si="16"/>
        <v>2.7</v>
      </c>
      <c r="AD95">
        <f t="shared" si="17"/>
        <v>9.1999999999999993</v>
      </c>
    </row>
    <row r="96" spans="1:30" x14ac:dyDescent="0.3">
      <c r="A96" s="3">
        <v>38807</v>
      </c>
      <c r="B96">
        <v>4.0999999999999996</v>
      </c>
      <c r="E96" s="3">
        <f t="shared" si="9"/>
        <v>38807</v>
      </c>
      <c r="F96">
        <f t="shared" si="10"/>
        <v>4.0999999999999996</v>
      </c>
      <c r="I96" s="3">
        <v>40633</v>
      </c>
      <c r="J96">
        <v>11.2</v>
      </c>
      <c r="L96" s="3">
        <v>40633</v>
      </c>
      <c r="M96">
        <v>3.5</v>
      </c>
      <c r="O96" s="3">
        <v>40633</v>
      </c>
      <c r="P96">
        <v>3.2</v>
      </c>
      <c r="R96" s="3">
        <v>40633</v>
      </c>
      <c r="S96">
        <v>-0.8</v>
      </c>
      <c r="U96" s="3">
        <v>40633</v>
      </c>
      <c r="V96">
        <v>-2</v>
      </c>
      <c r="X96" s="3">
        <f t="shared" si="15"/>
        <v>40633</v>
      </c>
      <c r="Y96">
        <f t="shared" si="11"/>
        <v>11.2</v>
      </c>
      <c r="Z96">
        <f t="shared" si="12"/>
        <v>3.5</v>
      </c>
      <c r="AA96">
        <f t="shared" si="13"/>
        <v>3.2</v>
      </c>
      <c r="AB96">
        <f t="shared" si="14"/>
        <v>-0.8</v>
      </c>
      <c r="AC96">
        <f t="shared" si="16"/>
        <v>-2</v>
      </c>
      <c r="AD96">
        <f t="shared" si="17"/>
        <v>6</v>
      </c>
    </row>
    <row r="97" spans="1:30" x14ac:dyDescent="0.3">
      <c r="A97" s="3">
        <v>38837</v>
      </c>
      <c r="B97">
        <v>2.6</v>
      </c>
      <c r="E97" s="3">
        <f t="shared" si="9"/>
        <v>38837</v>
      </c>
      <c r="F97">
        <f t="shared" si="10"/>
        <v>2.6</v>
      </c>
      <c r="I97" s="3">
        <v>40663</v>
      </c>
      <c r="J97">
        <v>8.6999999999999993</v>
      </c>
      <c r="L97" s="3">
        <v>40663</v>
      </c>
      <c r="M97">
        <v>2.1</v>
      </c>
      <c r="O97" s="3">
        <v>40663</v>
      </c>
      <c r="P97">
        <v>3.9</v>
      </c>
      <c r="R97" s="3">
        <v>40663</v>
      </c>
      <c r="S97">
        <v>-1.1000000000000001</v>
      </c>
      <c r="U97" s="3">
        <v>40663</v>
      </c>
      <c r="V97">
        <v>-1.8</v>
      </c>
      <c r="X97" s="3">
        <f t="shared" si="15"/>
        <v>40663</v>
      </c>
      <c r="Y97">
        <f t="shared" si="11"/>
        <v>8.6999999999999993</v>
      </c>
      <c r="Z97">
        <f t="shared" si="12"/>
        <v>2.1</v>
      </c>
      <c r="AA97">
        <f t="shared" si="13"/>
        <v>3.9</v>
      </c>
      <c r="AB97">
        <f t="shared" si="14"/>
        <v>-1.1000000000000001</v>
      </c>
      <c r="AC97">
        <f t="shared" si="16"/>
        <v>-1.8</v>
      </c>
      <c r="AD97">
        <f t="shared" si="17"/>
        <v>8.1</v>
      </c>
    </row>
    <row r="98" spans="1:30" x14ac:dyDescent="0.3">
      <c r="A98" s="3">
        <v>38868</v>
      </c>
      <c r="B98">
        <v>6.2</v>
      </c>
      <c r="E98" s="3">
        <f t="shared" si="9"/>
        <v>38868</v>
      </c>
      <c r="F98">
        <f t="shared" si="10"/>
        <v>6.2</v>
      </c>
      <c r="I98" s="3">
        <v>40694</v>
      </c>
      <c r="J98">
        <v>6.7</v>
      </c>
      <c r="L98" s="3">
        <v>40694</v>
      </c>
      <c r="M98">
        <v>4.8</v>
      </c>
      <c r="O98" s="3">
        <v>40694</v>
      </c>
      <c r="P98">
        <v>2.1</v>
      </c>
      <c r="R98" s="3">
        <v>40694</v>
      </c>
      <c r="S98">
        <v>-0.5</v>
      </c>
      <c r="U98" s="3">
        <v>40694</v>
      </c>
      <c r="V98">
        <v>-1.6</v>
      </c>
      <c r="X98" s="3">
        <f t="shared" si="15"/>
        <v>40694</v>
      </c>
      <c r="Y98">
        <f t="shared" si="11"/>
        <v>6.7</v>
      </c>
      <c r="Z98">
        <f t="shared" si="12"/>
        <v>4.8</v>
      </c>
      <c r="AA98">
        <f t="shared" si="13"/>
        <v>2.1</v>
      </c>
      <c r="AB98">
        <f t="shared" si="14"/>
        <v>-0.5</v>
      </c>
      <c r="AC98">
        <f t="shared" si="16"/>
        <v>-1.6</v>
      </c>
      <c r="AD98">
        <f t="shared" si="17"/>
        <v>6.5</v>
      </c>
    </row>
    <row r="99" spans="1:30" x14ac:dyDescent="0.3">
      <c r="A99" s="3">
        <v>38898</v>
      </c>
      <c r="B99">
        <v>5.0999999999999996</v>
      </c>
      <c r="E99" s="3">
        <f t="shared" si="9"/>
        <v>38898</v>
      </c>
      <c r="F99">
        <f t="shared" si="10"/>
        <v>5.0999999999999996</v>
      </c>
      <c r="I99" s="3">
        <v>40724</v>
      </c>
      <c r="J99">
        <v>6.1</v>
      </c>
      <c r="L99" s="3">
        <v>40724</v>
      </c>
      <c r="M99">
        <v>2</v>
      </c>
      <c r="O99" s="3">
        <v>40724</v>
      </c>
      <c r="P99">
        <v>0.4</v>
      </c>
      <c r="R99" s="3">
        <v>40724</v>
      </c>
      <c r="S99">
        <v>0.4</v>
      </c>
      <c r="U99" s="3">
        <v>40724</v>
      </c>
      <c r="V99">
        <v>-1.7</v>
      </c>
      <c r="X99" s="3">
        <f t="shared" si="15"/>
        <v>40724</v>
      </c>
      <c r="Y99">
        <f t="shared" si="11"/>
        <v>6.1</v>
      </c>
      <c r="Z99">
        <f t="shared" si="12"/>
        <v>2</v>
      </c>
      <c r="AA99">
        <f t="shared" si="13"/>
        <v>0.4</v>
      </c>
      <c r="AB99">
        <f t="shared" si="14"/>
        <v>0.4</v>
      </c>
      <c r="AC99">
        <f t="shared" si="16"/>
        <v>-1.7</v>
      </c>
      <c r="AD99">
        <f t="shared" si="17"/>
        <v>5.6</v>
      </c>
    </row>
    <row r="100" spans="1:30" x14ac:dyDescent="0.3">
      <c r="A100" s="3">
        <v>38929</v>
      </c>
      <c r="B100">
        <v>4</v>
      </c>
      <c r="E100" s="3">
        <f t="shared" si="9"/>
        <v>38929</v>
      </c>
      <c r="F100">
        <f t="shared" si="10"/>
        <v>4</v>
      </c>
      <c r="I100" s="3">
        <v>40755</v>
      </c>
      <c r="J100">
        <v>9.3000000000000007</v>
      </c>
      <c r="L100" s="3">
        <v>40755</v>
      </c>
      <c r="M100">
        <v>2.2000000000000002</v>
      </c>
      <c r="O100" s="3">
        <v>40755</v>
      </c>
      <c r="P100">
        <v>-1.2</v>
      </c>
      <c r="R100" s="3">
        <v>40755</v>
      </c>
      <c r="S100">
        <v>-0.1</v>
      </c>
      <c r="U100" s="3">
        <v>40755</v>
      </c>
      <c r="V100">
        <v>-0.6</v>
      </c>
      <c r="X100" s="3">
        <f t="shared" si="15"/>
        <v>40755</v>
      </c>
      <c r="Y100">
        <f t="shared" si="11"/>
        <v>9.3000000000000007</v>
      </c>
      <c r="Z100">
        <f t="shared" si="12"/>
        <v>2.2000000000000002</v>
      </c>
      <c r="AA100">
        <f t="shared" si="13"/>
        <v>-1.2</v>
      </c>
      <c r="AB100">
        <f t="shared" si="14"/>
        <v>-0.1</v>
      </c>
      <c r="AC100">
        <f t="shared" si="16"/>
        <v>-0.6</v>
      </c>
      <c r="AD100">
        <f t="shared" si="17"/>
        <v>4.3</v>
      </c>
    </row>
    <row r="101" spans="1:30" x14ac:dyDescent="0.3">
      <c r="A101" s="3">
        <v>38960</v>
      </c>
      <c r="B101">
        <v>6.4</v>
      </c>
      <c r="E101" s="3">
        <f t="shared" si="9"/>
        <v>38960</v>
      </c>
      <c r="F101">
        <f t="shared" si="10"/>
        <v>6.4</v>
      </c>
      <c r="I101" s="3">
        <v>40786</v>
      </c>
      <c r="J101">
        <v>7.1</v>
      </c>
      <c r="L101" s="3">
        <v>40786</v>
      </c>
      <c r="M101">
        <v>3</v>
      </c>
      <c r="O101" s="3">
        <v>40786</v>
      </c>
      <c r="P101">
        <v>4.8</v>
      </c>
      <c r="R101" s="3">
        <v>40786</v>
      </c>
      <c r="S101">
        <v>-1.3</v>
      </c>
      <c r="U101" s="3">
        <v>40786</v>
      </c>
      <c r="V101">
        <v>2.8</v>
      </c>
      <c r="X101" s="3">
        <f t="shared" si="15"/>
        <v>40786</v>
      </c>
      <c r="Y101">
        <f t="shared" si="11"/>
        <v>7.1</v>
      </c>
      <c r="Z101">
        <f t="shared" si="12"/>
        <v>3</v>
      </c>
      <c r="AA101">
        <f t="shared" si="13"/>
        <v>4.8</v>
      </c>
      <c r="AB101">
        <f t="shared" si="14"/>
        <v>-1.3</v>
      </c>
      <c r="AC101">
        <f t="shared" si="16"/>
        <v>2.8</v>
      </c>
      <c r="AD101">
        <f t="shared" si="17"/>
        <v>2.6</v>
      </c>
    </row>
    <row r="102" spans="1:30" x14ac:dyDescent="0.3">
      <c r="A102" s="3">
        <v>38990</v>
      </c>
      <c r="B102">
        <v>4.3</v>
      </c>
      <c r="E102" s="3">
        <f t="shared" si="9"/>
        <v>38990</v>
      </c>
      <c r="F102">
        <f t="shared" si="10"/>
        <v>4.3</v>
      </c>
      <c r="I102" s="3">
        <v>40816</v>
      </c>
      <c r="J102">
        <v>4.3</v>
      </c>
      <c r="L102" s="3">
        <v>40816</v>
      </c>
      <c r="M102">
        <v>0.9</v>
      </c>
      <c r="O102" s="3">
        <v>40816</v>
      </c>
      <c r="P102">
        <v>-2.6</v>
      </c>
      <c r="R102" s="3">
        <v>40816</v>
      </c>
      <c r="S102">
        <v>-1.9</v>
      </c>
      <c r="U102" s="3">
        <v>40816</v>
      </c>
      <c r="V102">
        <v>-1.1000000000000001</v>
      </c>
      <c r="X102" s="3">
        <f t="shared" si="15"/>
        <v>40816</v>
      </c>
      <c r="Y102">
        <f t="shared" si="11"/>
        <v>4.3</v>
      </c>
      <c r="Z102">
        <f t="shared" si="12"/>
        <v>0.9</v>
      </c>
      <c r="AA102">
        <f t="shared" si="13"/>
        <v>-2.6</v>
      </c>
      <c r="AB102">
        <f t="shared" si="14"/>
        <v>-1.9</v>
      </c>
      <c r="AC102">
        <f t="shared" si="16"/>
        <v>-1.1000000000000001</v>
      </c>
      <c r="AD102">
        <f t="shared" si="17"/>
        <v>4.2</v>
      </c>
    </row>
    <row r="103" spans="1:30" x14ac:dyDescent="0.3">
      <c r="A103" s="3">
        <v>39021</v>
      </c>
      <c r="B103">
        <v>3.9</v>
      </c>
      <c r="E103" s="3">
        <f t="shared" si="9"/>
        <v>39021</v>
      </c>
      <c r="F103">
        <f t="shared" si="10"/>
        <v>3.9</v>
      </c>
      <c r="I103" s="3">
        <v>40847</v>
      </c>
      <c r="J103">
        <v>3.7</v>
      </c>
      <c r="L103" s="3">
        <v>40847</v>
      </c>
      <c r="M103">
        <v>1.3</v>
      </c>
      <c r="O103" s="3">
        <v>40847</v>
      </c>
      <c r="P103">
        <v>-3.8</v>
      </c>
      <c r="R103" s="3">
        <v>40847</v>
      </c>
      <c r="S103">
        <v>-2</v>
      </c>
      <c r="U103" s="3">
        <v>40847</v>
      </c>
      <c r="V103">
        <v>-4.5999999999999996</v>
      </c>
      <c r="X103" s="3">
        <f t="shared" si="15"/>
        <v>40847</v>
      </c>
      <c r="Y103">
        <f t="shared" si="11"/>
        <v>3.7</v>
      </c>
      <c r="Z103">
        <f t="shared" si="12"/>
        <v>1.3</v>
      </c>
      <c r="AA103">
        <f t="shared" si="13"/>
        <v>-3.8</v>
      </c>
      <c r="AB103">
        <f t="shared" si="14"/>
        <v>-2</v>
      </c>
      <c r="AC103">
        <f t="shared" si="16"/>
        <v>-4.5999999999999996</v>
      </c>
      <c r="AD103">
        <f t="shared" si="17"/>
        <v>5.4</v>
      </c>
    </row>
    <row r="104" spans="1:30" x14ac:dyDescent="0.3">
      <c r="A104" s="3">
        <v>39051</v>
      </c>
      <c r="B104">
        <v>3.2</v>
      </c>
      <c r="E104" s="3">
        <f t="shared" si="9"/>
        <v>39051</v>
      </c>
      <c r="F104">
        <f t="shared" si="10"/>
        <v>3.2</v>
      </c>
      <c r="I104" s="3">
        <v>40877</v>
      </c>
      <c r="J104">
        <v>3.9</v>
      </c>
      <c r="L104" s="3">
        <v>40877</v>
      </c>
      <c r="M104">
        <v>2</v>
      </c>
      <c r="O104" s="3">
        <v>40877</v>
      </c>
      <c r="P104">
        <v>-4.0999999999999996</v>
      </c>
      <c r="R104" s="3">
        <v>40877</v>
      </c>
      <c r="S104">
        <v>-2.8</v>
      </c>
      <c r="U104" s="3">
        <v>40877</v>
      </c>
      <c r="V104">
        <v>-7.9</v>
      </c>
      <c r="X104" s="3">
        <f t="shared" si="15"/>
        <v>40877</v>
      </c>
      <c r="Y104">
        <f t="shared" si="11"/>
        <v>3.9</v>
      </c>
      <c r="Z104">
        <f t="shared" si="12"/>
        <v>2</v>
      </c>
      <c r="AA104">
        <f t="shared" si="13"/>
        <v>-4.0999999999999996</v>
      </c>
      <c r="AB104">
        <f t="shared" si="14"/>
        <v>-2.8</v>
      </c>
      <c r="AC104">
        <f t="shared" si="16"/>
        <v>-7.9</v>
      </c>
      <c r="AD104">
        <f t="shared" si="17"/>
        <v>1.9</v>
      </c>
    </row>
    <row r="105" spans="1:30" x14ac:dyDescent="0.3">
      <c r="A105" s="3">
        <v>39082</v>
      </c>
      <c r="B105">
        <v>5.2</v>
      </c>
      <c r="E105" s="3">
        <f t="shared" si="9"/>
        <v>39082</v>
      </c>
      <c r="F105">
        <f t="shared" si="10"/>
        <v>5.2</v>
      </c>
      <c r="I105" s="3">
        <v>40908</v>
      </c>
      <c r="J105">
        <v>1.8</v>
      </c>
      <c r="L105" s="3">
        <v>40908</v>
      </c>
      <c r="M105">
        <v>-0.7</v>
      </c>
      <c r="O105" s="3">
        <v>40908</v>
      </c>
      <c r="P105">
        <v>-1.7</v>
      </c>
      <c r="R105" s="3">
        <v>40908</v>
      </c>
      <c r="S105">
        <v>-2.7</v>
      </c>
      <c r="U105" s="3">
        <v>40908</v>
      </c>
      <c r="V105">
        <v>-2.6</v>
      </c>
      <c r="X105" s="3">
        <f t="shared" si="15"/>
        <v>40908</v>
      </c>
      <c r="Y105">
        <f t="shared" si="11"/>
        <v>1.8</v>
      </c>
      <c r="Z105">
        <f t="shared" si="12"/>
        <v>-0.7</v>
      </c>
      <c r="AA105">
        <f t="shared" si="13"/>
        <v>-1.7</v>
      </c>
      <c r="AB105">
        <f t="shared" si="14"/>
        <v>-2.7</v>
      </c>
      <c r="AC105">
        <f t="shared" si="16"/>
        <v>-2.6</v>
      </c>
      <c r="AD105">
        <f t="shared" si="17"/>
        <v>0.4</v>
      </c>
    </row>
    <row r="106" spans="1:30" x14ac:dyDescent="0.3">
      <c r="A106" s="3">
        <v>39113</v>
      </c>
      <c r="B106">
        <v>4</v>
      </c>
      <c r="E106" s="3">
        <f t="shared" si="9"/>
        <v>39113</v>
      </c>
      <c r="F106">
        <f t="shared" si="10"/>
        <v>4</v>
      </c>
      <c r="I106" s="3">
        <v>40939</v>
      </c>
      <c r="J106">
        <v>1.5</v>
      </c>
      <c r="L106" s="3">
        <v>40939</v>
      </c>
      <c r="M106">
        <v>-2.5</v>
      </c>
      <c r="O106" s="3">
        <v>40939</v>
      </c>
      <c r="P106">
        <v>-4.5999999999999996</v>
      </c>
      <c r="R106" s="3">
        <v>40939</v>
      </c>
      <c r="S106">
        <v>-3.3</v>
      </c>
      <c r="U106" s="3">
        <v>40939</v>
      </c>
      <c r="V106">
        <v>-4.5999999999999996</v>
      </c>
      <c r="X106" s="3">
        <f t="shared" si="15"/>
        <v>40939</v>
      </c>
      <c r="Y106">
        <f t="shared" si="11"/>
        <v>1.5</v>
      </c>
      <c r="Z106">
        <f t="shared" si="12"/>
        <v>-2.5</v>
      </c>
      <c r="AA106">
        <f t="shared" si="13"/>
        <v>-4.5999999999999996</v>
      </c>
      <c r="AB106">
        <f t="shared" si="14"/>
        <v>-3.3</v>
      </c>
      <c r="AC106">
        <f t="shared" si="16"/>
        <v>-4.5999999999999996</v>
      </c>
      <c r="AD106">
        <f t="shared" si="17"/>
        <v>-0.1</v>
      </c>
    </row>
    <row r="107" spans="1:30" x14ac:dyDescent="0.3">
      <c r="A107" s="3">
        <v>39141</v>
      </c>
      <c r="B107">
        <v>4.5999999999999996</v>
      </c>
      <c r="E107" s="3">
        <f t="shared" si="9"/>
        <v>39141</v>
      </c>
      <c r="F107">
        <f t="shared" si="10"/>
        <v>4.5999999999999996</v>
      </c>
      <c r="I107" s="3">
        <v>40968</v>
      </c>
      <c r="J107">
        <v>0</v>
      </c>
      <c r="L107" s="3">
        <v>40968</v>
      </c>
      <c r="M107">
        <v>-2.6</v>
      </c>
      <c r="O107" s="3">
        <v>40968</v>
      </c>
      <c r="P107">
        <v>-7</v>
      </c>
      <c r="R107" s="3">
        <v>40968</v>
      </c>
      <c r="S107">
        <v>-1.5</v>
      </c>
      <c r="U107" s="3">
        <v>40968</v>
      </c>
      <c r="V107">
        <v>-7.2</v>
      </c>
      <c r="X107" s="3">
        <f t="shared" si="15"/>
        <v>40968</v>
      </c>
      <c r="Y107">
        <f t="shared" si="11"/>
        <v>0</v>
      </c>
      <c r="Z107">
        <f t="shared" si="12"/>
        <v>-2.6</v>
      </c>
      <c r="AA107">
        <f t="shared" si="13"/>
        <v>-7</v>
      </c>
      <c r="AB107">
        <f t="shared" si="14"/>
        <v>-1.5</v>
      </c>
      <c r="AC107">
        <f t="shared" si="16"/>
        <v>-7.2</v>
      </c>
      <c r="AD107">
        <f t="shared" si="17"/>
        <v>-1.6</v>
      </c>
    </row>
    <row r="108" spans="1:30" x14ac:dyDescent="0.3">
      <c r="A108" s="3">
        <v>39172</v>
      </c>
      <c r="B108">
        <v>4.5999999999999996</v>
      </c>
      <c r="E108" s="3">
        <f t="shared" si="9"/>
        <v>39172</v>
      </c>
      <c r="F108">
        <f t="shared" si="10"/>
        <v>4.5999999999999996</v>
      </c>
      <c r="I108" s="3">
        <v>40999</v>
      </c>
      <c r="J108">
        <v>2</v>
      </c>
      <c r="L108" s="3">
        <v>40999</v>
      </c>
      <c r="M108">
        <v>-1.8</v>
      </c>
      <c r="O108" s="3">
        <v>40999</v>
      </c>
      <c r="P108">
        <v>-5.5</v>
      </c>
      <c r="R108" s="3">
        <v>40999</v>
      </c>
      <c r="S108">
        <v>-2.2999999999999998</v>
      </c>
      <c r="U108" s="3">
        <v>40999</v>
      </c>
      <c r="V108">
        <v>-7.3</v>
      </c>
      <c r="X108" s="3">
        <f t="shared" si="15"/>
        <v>40999</v>
      </c>
      <c r="Y108">
        <f t="shared" si="11"/>
        <v>2</v>
      </c>
      <c r="Z108">
        <f t="shared" si="12"/>
        <v>-1.8</v>
      </c>
      <c r="AA108">
        <f t="shared" si="13"/>
        <v>-5.5</v>
      </c>
      <c r="AB108">
        <f t="shared" si="14"/>
        <v>-2.2999999999999998</v>
      </c>
      <c r="AC108">
        <f t="shared" si="16"/>
        <v>-7.3</v>
      </c>
      <c r="AD108">
        <f t="shared" si="17"/>
        <v>-1.7</v>
      </c>
    </row>
    <row r="109" spans="1:30" x14ac:dyDescent="0.3">
      <c r="A109" s="3">
        <v>39202</v>
      </c>
      <c r="B109">
        <v>3.1</v>
      </c>
      <c r="E109" s="3">
        <f t="shared" si="9"/>
        <v>39202</v>
      </c>
      <c r="F109">
        <f t="shared" si="10"/>
        <v>3.1</v>
      </c>
      <c r="I109" s="3">
        <v>41029</v>
      </c>
      <c r="J109">
        <v>-0.4</v>
      </c>
      <c r="L109" s="3">
        <v>41029</v>
      </c>
      <c r="M109">
        <v>0</v>
      </c>
      <c r="O109" s="3">
        <v>41029</v>
      </c>
      <c r="P109">
        <v>-9.3000000000000007</v>
      </c>
      <c r="R109" s="3">
        <v>41029</v>
      </c>
      <c r="S109">
        <v>-2.1</v>
      </c>
      <c r="U109" s="3">
        <v>41029</v>
      </c>
      <c r="V109">
        <v>-7.9</v>
      </c>
      <c r="X109" s="3">
        <f t="shared" si="15"/>
        <v>41029</v>
      </c>
      <c r="Y109">
        <f t="shared" si="11"/>
        <v>-0.4</v>
      </c>
      <c r="Z109">
        <f t="shared" si="12"/>
        <v>0</v>
      </c>
      <c r="AA109">
        <f t="shared" si="13"/>
        <v>-9.3000000000000007</v>
      </c>
      <c r="AB109">
        <f t="shared" si="14"/>
        <v>-2.1</v>
      </c>
      <c r="AC109">
        <f t="shared" si="16"/>
        <v>-7.9</v>
      </c>
      <c r="AD109">
        <f t="shared" si="17"/>
        <v>-2</v>
      </c>
    </row>
    <row r="110" spans="1:30" x14ac:dyDescent="0.3">
      <c r="A110" s="3">
        <v>39233</v>
      </c>
      <c r="B110">
        <v>3.7</v>
      </c>
      <c r="E110" s="3">
        <f t="shared" si="9"/>
        <v>39233</v>
      </c>
      <c r="F110">
        <f t="shared" si="10"/>
        <v>3.7</v>
      </c>
      <c r="I110" s="3">
        <v>41060</v>
      </c>
      <c r="J110">
        <v>0.4</v>
      </c>
      <c r="L110" s="3">
        <v>41060</v>
      </c>
      <c r="M110">
        <v>-4.4000000000000004</v>
      </c>
      <c r="O110" s="3">
        <v>41060</v>
      </c>
      <c r="P110">
        <v>-6.7</v>
      </c>
      <c r="R110" s="3">
        <v>41060</v>
      </c>
      <c r="S110">
        <v>-2.1</v>
      </c>
      <c r="U110" s="3">
        <v>41060</v>
      </c>
      <c r="V110">
        <v>-5.6</v>
      </c>
      <c r="X110" s="3">
        <f t="shared" si="15"/>
        <v>41060</v>
      </c>
      <c r="Y110">
        <f t="shared" si="11"/>
        <v>0.4</v>
      </c>
      <c r="Z110">
        <f t="shared" si="12"/>
        <v>-4.4000000000000004</v>
      </c>
      <c r="AA110">
        <f t="shared" si="13"/>
        <v>-6.7</v>
      </c>
      <c r="AB110">
        <f t="shared" si="14"/>
        <v>-2.1</v>
      </c>
      <c r="AC110">
        <f t="shared" si="16"/>
        <v>-5.6</v>
      </c>
      <c r="AD110">
        <f t="shared" si="17"/>
        <v>-1.8</v>
      </c>
    </row>
    <row r="111" spans="1:30" x14ac:dyDescent="0.3">
      <c r="A111" s="3">
        <v>39263</v>
      </c>
      <c r="B111">
        <v>3.4</v>
      </c>
      <c r="E111" s="3">
        <f t="shared" si="9"/>
        <v>39263</v>
      </c>
      <c r="F111">
        <f t="shared" si="10"/>
        <v>3.4</v>
      </c>
      <c r="I111" s="3">
        <v>41090</v>
      </c>
      <c r="J111">
        <v>0.9</v>
      </c>
      <c r="L111" s="3">
        <v>41090</v>
      </c>
      <c r="M111">
        <v>-1.8</v>
      </c>
      <c r="O111" s="3">
        <v>41090</v>
      </c>
      <c r="P111">
        <v>-7.9</v>
      </c>
      <c r="R111" s="3">
        <v>41090</v>
      </c>
      <c r="S111">
        <v>-3.7</v>
      </c>
      <c r="U111" s="3">
        <v>41090</v>
      </c>
      <c r="V111">
        <v>-6.5</v>
      </c>
      <c r="X111" s="3">
        <f t="shared" si="15"/>
        <v>41090</v>
      </c>
      <c r="Y111">
        <f t="shared" si="11"/>
        <v>0.9</v>
      </c>
      <c r="Z111">
        <f t="shared" si="12"/>
        <v>-1.8</v>
      </c>
      <c r="AA111">
        <f t="shared" si="13"/>
        <v>-7.9</v>
      </c>
      <c r="AB111">
        <f t="shared" si="14"/>
        <v>-3.7</v>
      </c>
      <c r="AC111">
        <f t="shared" si="16"/>
        <v>-6.5</v>
      </c>
      <c r="AD111">
        <f t="shared" si="17"/>
        <v>-2.5</v>
      </c>
    </row>
    <row r="112" spans="1:30" x14ac:dyDescent="0.3">
      <c r="A112" s="3">
        <v>39294</v>
      </c>
      <c r="B112">
        <v>4</v>
      </c>
      <c r="E112" s="3">
        <f t="shared" si="9"/>
        <v>39294</v>
      </c>
      <c r="F112">
        <f t="shared" si="10"/>
        <v>4</v>
      </c>
      <c r="I112" s="3">
        <v>41121</v>
      </c>
      <c r="J112">
        <v>-0.9</v>
      </c>
      <c r="L112" s="3">
        <v>41121</v>
      </c>
      <c r="M112">
        <v>-2.1</v>
      </c>
      <c r="O112" s="3">
        <v>41121</v>
      </c>
      <c r="P112">
        <v>-7.1</v>
      </c>
      <c r="R112" s="3">
        <v>41121</v>
      </c>
      <c r="S112">
        <v>-1</v>
      </c>
      <c r="U112" s="3">
        <v>41121</v>
      </c>
      <c r="V112">
        <v>-7.5</v>
      </c>
      <c r="X112" s="3">
        <f t="shared" si="15"/>
        <v>41121</v>
      </c>
      <c r="Y112">
        <f t="shared" si="11"/>
        <v>-0.9</v>
      </c>
      <c r="Z112">
        <f t="shared" si="12"/>
        <v>-2.1</v>
      </c>
      <c r="AA112">
        <f t="shared" si="13"/>
        <v>-7.1</v>
      </c>
      <c r="AB112">
        <f t="shared" si="14"/>
        <v>-1</v>
      </c>
      <c r="AC112">
        <f t="shared" si="16"/>
        <v>-7.5</v>
      </c>
      <c r="AD112">
        <f t="shared" si="17"/>
        <v>-2.2999999999999998</v>
      </c>
    </row>
    <row r="113" spans="1:30" x14ac:dyDescent="0.3">
      <c r="A113" s="3">
        <v>39325</v>
      </c>
      <c r="B113">
        <v>4.8</v>
      </c>
      <c r="E113" s="3">
        <f t="shared" si="9"/>
        <v>39325</v>
      </c>
      <c r="F113">
        <f t="shared" si="10"/>
        <v>4.8</v>
      </c>
      <c r="I113" s="3">
        <v>41152</v>
      </c>
      <c r="J113">
        <v>-0.3</v>
      </c>
      <c r="L113" s="3">
        <v>41152</v>
      </c>
      <c r="M113">
        <v>0.1</v>
      </c>
      <c r="O113" s="3">
        <v>41152</v>
      </c>
      <c r="P113">
        <v>-5.2</v>
      </c>
      <c r="R113" s="3">
        <v>41152</v>
      </c>
      <c r="S113">
        <v>-1.1000000000000001</v>
      </c>
      <c r="U113" s="3">
        <v>41152</v>
      </c>
      <c r="V113">
        <v>-3.5</v>
      </c>
      <c r="X113" s="3">
        <f t="shared" si="15"/>
        <v>41152</v>
      </c>
      <c r="Y113">
        <f t="shared" si="11"/>
        <v>-0.3</v>
      </c>
      <c r="Z113">
        <f t="shared" si="12"/>
        <v>0.1</v>
      </c>
      <c r="AA113">
        <f t="shared" si="13"/>
        <v>-5.2</v>
      </c>
      <c r="AB113">
        <f t="shared" si="14"/>
        <v>-1.1000000000000001</v>
      </c>
      <c r="AC113">
        <f t="shared" si="16"/>
        <v>-3.5</v>
      </c>
      <c r="AD113">
        <f t="shared" si="17"/>
        <v>-1.9</v>
      </c>
    </row>
    <row r="114" spans="1:30" x14ac:dyDescent="0.3">
      <c r="A114" s="3">
        <v>39355</v>
      </c>
      <c r="B114">
        <v>3.8</v>
      </c>
      <c r="E114" s="3">
        <f t="shared" si="9"/>
        <v>39355</v>
      </c>
      <c r="F114">
        <f t="shared" si="10"/>
        <v>3.8</v>
      </c>
      <c r="I114" s="3">
        <v>41182</v>
      </c>
      <c r="J114">
        <v>0.1</v>
      </c>
      <c r="L114" s="3">
        <v>41182</v>
      </c>
      <c r="M114">
        <v>-1.6</v>
      </c>
      <c r="O114" s="3">
        <v>41182</v>
      </c>
      <c r="P114">
        <v>-5</v>
      </c>
      <c r="R114" s="3">
        <v>41182</v>
      </c>
      <c r="S114">
        <v>-4.3</v>
      </c>
      <c r="U114" s="3">
        <v>41182</v>
      </c>
      <c r="V114">
        <v>-7.6</v>
      </c>
      <c r="X114" s="3">
        <f t="shared" si="15"/>
        <v>41182</v>
      </c>
      <c r="Y114">
        <f t="shared" si="11"/>
        <v>0.1</v>
      </c>
      <c r="Z114">
        <f t="shared" si="12"/>
        <v>-1.6</v>
      </c>
      <c r="AA114">
        <f t="shared" si="13"/>
        <v>-5</v>
      </c>
      <c r="AB114">
        <f t="shared" si="14"/>
        <v>-4.3</v>
      </c>
      <c r="AC114">
        <f t="shared" si="16"/>
        <v>-7.6</v>
      </c>
      <c r="AD114">
        <f t="shared" si="17"/>
        <v>-2.5</v>
      </c>
    </row>
    <row r="115" spans="1:30" x14ac:dyDescent="0.3">
      <c r="A115" s="3">
        <v>39386</v>
      </c>
      <c r="B115">
        <v>4.7</v>
      </c>
      <c r="E115" s="3">
        <f t="shared" si="9"/>
        <v>39386</v>
      </c>
      <c r="F115">
        <f t="shared" si="10"/>
        <v>4.7</v>
      </c>
      <c r="I115" s="3">
        <v>41213</v>
      </c>
      <c r="J115">
        <v>-2.5</v>
      </c>
      <c r="L115" s="3">
        <v>41213</v>
      </c>
      <c r="M115">
        <v>-2.6</v>
      </c>
      <c r="O115" s="3">
        <v>41213</v>
      </c>
      <c r="P115">
        <v>-6.2</v>
      </c>
      <c r="R115" s="3">
        <v>41213</v>
      </c>
      <c r="S115">
        <v>-5.0999999999999996</v>
      </c>
      <c r="U115" s="3">
        <v>41213</v>
      </c>
      <c r="V115">
        <v>-5.2</v>
      </c>
      <c r="X115" s="3">
        <f t="shared" si="15"/>
        <v>41213</v>
      </c>
      <c r="Y115">
        <f t="shared" si="11"/>
        <v>-2.5</v>
      </c>
      <c r="Z115">
        <f t="shared" si="12"/>
        <v>-2.6</v>
      </c>
      <c r="AA115">
        <f t="shared" si="13"/>
        <v>-6.2</v>
      </c>
      <c r="AB115">
        <f t="shared" si="14"/>
        <v>-5.0999999999999996</v>
      </c>
      <c r="AC115">
        <f t="shared" si="16"/>
        <v>-5.2</v>
      </c>
      <c r="AD115">
        <f t="shared" si="17"/>
        <v>-1.1000000000000001</v>
      </c>
    </row>
    <row r="116" spans="1:30" x14ac:dyDescent="0.3">
      <c r="A116" s="3">
        <v>39416</v>
      </c>
      <c r="B116">
        <v>3.2</v>
      </c>
      <c r="E116" s="3">
        <f t="shared" si="9"/>
        <v>39416</v>
      </c>
      <c r="F116">
        <f t="shared" si="10"/>
        <v>3.2</v>
      </c>
      <c r="I116" s="3">
        <v>41243</v>
      </c>
      <c r="J116">
        <v>-2.8</v>
      </c>
      <c r="L116" s="3">
        <v>41243</v>
      </c>
      <c r="M116">
        <v>-4.3</v>
      </c>
      <c r="O116" s="3">
        <v>41243</v>
      </c>
      <c r="P116">
        <v>-7.7</v>
      </c>
      <c r="R116" s="3">
        <v>41243</v>
      </c>
      <c r="S116">
        <v>-3.5</v>
      </c>
      <c r="U116" s="3">
        <v>41243</v>
      </c>
      <c r="V116">
        <v>-7.8</v>
      </c>
      <c r="X116" s="3">
        <f t="shared" si="15"/>
        <v>41243</v>
      </c>
      <c r="Y116">
        <f t="shared" si="11"/>
        <v>-2.8</v>
      </c>
      <c r="Z116">
        <f t="shared" si="12"/>
        <v>-4.3</v>
      </c>
      <c r="AA116">
        <f t="shared" si="13"/>
        <v>-7.7</v>
      </c>
      <c r="AB116">
        <f t="shared" si="14"/>
        <v>-3.5</v>
      </c>
      <c r="AC116">
        <f t="shared" si="16"/>
        <v>-7.8</v>
      </c>
      <c r="AD116">
        <f t="shared" si="17"/>
        <v>-2.2999999999999998</v>
      </c>
    </row>
    <row r="117" spans="1:30" x14ac:dyDescent="0.3">
      <c r="A117" s="3">
        <v>39447</v>
      </c>
      <c r="B117">
        <v>1.6</v>
      </c>
      <c r="E117" s="3">
        <f t="shared" si="9"/>
        <v>39447</v>
      </c>
      <c r="F117">
        <f t="shared" si="10"/>
        <v>1.6</v>
      </c>
      <c r="I117" s="3">
        <v>41274</v>
      </c>
      <c r="J117">
        <v>-1.7</v>
      </c>
      <c r="L117" s="3">
        <v>41274</v>
      </c>
      <c r="M117">
        <v>-2.5</v>
      </c>
      <c r="O117" s="3">
        <v>41274</v>
      </c>
      <c r="P117">
        <v>-7.1</v>
      </c>
      <c r="R117" s="3">
        <v>41274</v>
      </c>
      <c r="S117">
        <v>-2.9</v>
      </c>
      <c r="U117" s="3">
        <v>41274</v>
      </c>
      <c r="V117">
        <v>-8.6</v>
      </c>
      <c r="X117" s="3">
        <f t="shared" si="15"/>
        <v>41274</v>
      </c>
      <c r="Y117">
        <f t="shared" si="11"/>
        <v>-1.7</v>
      </c>
      <c r="Z117">
        <f t="shared" si="12"/>
        <v>-2.5</v>
      </c>
      <c r="AA117">
        <f t="shared" si="13"/>
        <v>-7.1</v>
      </c>
      <c r="AB117">
        <f t="shared" si="14"/>
        <v>-2.9</v>
      </c>
      <c r="AC117">
        <f t="shared" si="16"/>
        <v>-8.6</v>
      </c>
      <c r="AD117">
        <f t="shared" si="17"/>
        <v>-2.9</v>
      </c>
    </row>
    <row r="118" spans="1:30" x14ac:dyDescent="0.3">
      <c r="A118" s="3">
        <v>39478</v>
      </c>
      <c r="B118">
        <v>3.8</v>
      </c>
      <c r="E118" s="3">
        <f t="shared" si="9"/>
        <v>39478</v>
      </c>
      <c r="F118">
        <f t="shared" si="10"/>
        <v>3.8</v>
      </c>
      <c r="I118" s="3">
        <v>41305</v>
      </c>
      <c r="J118">
        <v>-2.6</v>
      </c>
      <c r="L118" s="3">
        <v>41305</v>
      </c>
      <c r="M118">
        <v>-2.2000000000000002</v>
      </c>
      <c r="O118" s="3">
        <v>41305</v>
      </c>
      <c r="P118">
        <v>-3.4</v>
      </c>
      <c r="R118" s="3">
        <v>41305</v>
      </c>
      <c r="S118">
        <v>-3.5</v>
      </c>
      <c r="U118" s="3">
        <v>41305</v>
      </c>
      <c r="V118">
        <v>-5.3</v>
      </c>
      <c r="X118" s="3">
        <f t="shared" si="15"/>
        <v>41305</v>
      </c>
      <c r="Y118">
        <f t="shared" si="11"/>
        <v>-2.6</v>
      </c>
      <c r="Z118">
        <f t="shared" si="12"/>
        <v>-2.2000000000000002</v>
      </c>
      <c r="AA118">
        <f t="shared" si="13"/>
        <v>-3.4</v>
      </c>
      <c r="AB118">
        <f t="shared" si="14"/>
        <v>-3.5</v>
      </c>
      <c r="AC118">
        <f t="shared" si="16"/>
        <v>-5.3</v>
      </c>
      <c r="AD118">
        <f t="shared" si="17"/>
        <v>-3.9</v>
      </c>
    </row>
    <row r="119" spans="1:30" x14ac:dyDescent="0.3">
      <c r="A119" s="3">
        <v>39507</v>
      </c>
      <c r="B119">
        <v>3</v>
      </c>
      <c r="E119" s="3">
        <f t="shared" si="9"/>
        <v>39507</v>
      </c>
      <c r="F119">
        <f t="shared" si="10"/>
        <v>3</v>
      </c>
      <c r="I119" s="3">
        <v>41333</v>
      </c>
      <c r="J119">
        <v>-1.3</v>
      </c>
      <c r="L119" s="3">
        <v>41333</v>
      </c>
      <c r="M119">
        <v>-1.5</v>
      </c>
      <c r="O119" s="3">
        <v>41333</v>
      </c>
      <c r="P119">
        <v>-4.5</v>
      </c>
      <c r="R119" s="3">
        <v>41333</v>
      </c>
      <c r="S119">
        <v>-3.2</v>
      </c>
      <c r="U119" s="3">
        <v>41333</v>
      </c>
      <c r="V119">
        <v>-5</v>
      </c>
      <c r="X119" s="3">
        <f t="shared" si="15"/>
        <v>41333</v>
      </c>
      <c r="Y119">
        <f t="shared" si="11"/>
        <v>-1.3</v>
      </c>
      <c r="Z119">
        <f t="shared" si="12"/>
        <v>-1.5</v>
      </c>
      <c r="AA119">
        <f t="shared" si="13"/>
        <v>-4.5</v>
      </c>
      <c r="AB119">
        <f t="shared" si="14"/>
        <v>-3.2</v>
      </c>
      <c r="AC119">
        <f t="shared" si="16"/>
        <v>-5</v>
      </c>
      <c r="AD119">
        <f t="shared" si="17"/>
        <v>-2.6</v>
      </c>
    </row>
    <row r="120" spans="1:30" x14ac:dyDescent="0.3">
      <c r="A120" s="3">
        <v>39538</v>
      </c>
      <c r="B120">
        <v>1.8</v>
      </c>
      <c r="E120" s="3">
        <f t="shared" si="9"/>
        <v>39538</v>
      </c>
      <c r="F120">
        <f t="shared" si="10"/>
        <v>1.8</v>
      </c>
      <c r="I120" s="3">
        <v>41364</v>
      </c>
      <c r="J120">
        <v>-2.2999999999999998</v>
      </c>
      <c r="L120" s="3">
        <v>41364</v>
      </c>
      <c r="M120">
        <v>-1.8</v>
      </c>
      <c r="O120" s="3">
        <v>41364</v>
      </c>
      <c r="P120">
        <v>-5.7</v>
      </c>
      <c r="R120" s="3">
        <v>41364</v>
      </c>
      <c r="S120">
        <v>-1.9</v>
      </c>
      <c r="U120" s="3">
        <v>41364</v>
      </c>
      <c r="V120">
        <v>-1.9</v>
      </c>
      <c r="X120" s="3">
        <f t="shared" si="15"/>
        <v>41364</v>
      </c>
      <c r="Y120">
        <f t="shared" si="11"/>
        <v>-2.2999999999999998</v>
      </c>
      <c r="Z120">
        <f t="shared" si="12"/>
        <v>-1.8</v>
      </c>
      <c r="AA120">
        <f t="shared" si="13"/>
        <v>-5.7</v>
      </c>
      <c r="AB120">
        <f t="shared" si="14"/>
        <v>-1.9</v>
      </c>
      <c r="AC120">
        <f t="shared" si="16"/>
        <v>-1.9</v>
      </c>
      <c r="AD120">
        <f t="shared" si="17"/>
        <v>-2.2999999999999998</v>
      </c>
    </row>
    <row r="121" spans="1:30" x14ac:dyDescent="0.3">
      <c r="A121" s="3">
        <v>39568</v>
      </c>
      <c r="B121">
        <v>4.3</v>
      </c>
      <c r="E121" s="3">
        <f t="shared" si="9"/>
        <v>39568</v>
      </c>
      <c r="F121">
        <f t="shared" si="10"/>
        <v>4.3</v>
      </c>
      <c r="I121" s="3">
        <v>41394</v>
      </c>
      <c r="J121">
        <v>0.4</v>
      </c>
      <c r="L121" s="3">
        <v>41394</v>
      </c>
      <c r="M121">
        <v>0</v>
      </c>
      <c r="O121" s="3">
        <v>41394</v>
      </c>
      <c r="P121">
        <v>-4.8</v>
      </c>
      <c r="R121" s="3">
        <v>41394</v>
      </c>
      <c r="S121">
        <v>-1.7</v>
      </c>
      <c r="U121" s="3">
        <v>41394</v>
      </c>
      <c r="V121">
        <v>-2.9</v>
      </c>
      <c r="X121" s="3">
        <f t="shared" si="15"/>
        <v>41394</v>
      </c>
      <c r="Y121">
        <f t="shared" si="11"/>
        <v>0.4</v>
      </c>
      <c r="Z121">
        <f t="shared" si="12"/>
        <v>0</v>
      </c>
      <c r="AA121">
        <f t="shared" si="13"/>
        <v>-4.8</v>
      </c>
      <c r="AB121">
        <f t="shared" si="14"/>
        <v>-1.7</v>
      </c>
      <c r="AC121">
        <f t="shared" si="16"/>
        <v>-2.9</v>
      </c>
      <c r="AD121">
        <f t="shared" si="17"/>
        <v>-2.8</v>
      </c>
    </row>
    <row r="122" spans="1:30" x14ac:dyDescent="0.3">
      <c r="A122" s="3">
        <v>39599</v>
      </c>
      <c r="B122">
        <v>-0.8</v>
      </c>
      <c r="E122" s="3">
        <f t="shared" ref="E122:E185" si="18">+A122</f>
        <v>39599</v>
      </c>
      <c r="F122">
        <f t="shared" ref="F122:F185" si="19">+B122</f>
        <v>-0.8</v>
      </c>
      <c r="I122" s="3">
        <v>41425</v>
      </c>
      <c r="J122">
        <v>-2.2000000000000002</v>
      </c>
      <c r="L122" s="3">
        <v>41425</v>
      </c>
      <c r="M122">
        <v>1.1000000000000001</v>
      </c>
      <c r="O122" s="3">
        <v>41425</v>
      </c>
      <c r="P122">
        <v>-4.4000000000000004</v>
      </c>
      <c r="R122" s="3">
        <v>41425</v>
      </c>
      <c r="S122">
        <v>-1.8</v>
      </c>
      <c r="U122" s="3">
        <v>41425</v>
      </c>
      <c r="V122">
        <v>-2.9</v>
      </c>
      <c r="X122" s="3">
        <f t="shared" si="15"/>
        <v>41425</v>
      </c>
      <c r="Y122">
        <f t="shared" si="11"/>
        <v>-2.2000000000000002</v>
      </c>
      <c r="Z122">
        <f t="shared" si="12"/>
        <v>1.1000000000000001</v>
      </c>
      <c r="AA122">
        <f t="shared" si="13"/>
        <v>-4.4000000000000004</v>
      </c>
      <c r="AB122">
        <f t="shared" si="14"/>
        <v>-1.8</v>
      </c>
      <c r="AC122">
        <f t="shared" si="16"/>
        <v>-2.9</v>
      </c>
      <c r="AD122">
        <f t="shared" si="17"/>
        <v>-1.7</v>
      </c>
    </row>
    <row r="123" spans="1:30" x14ac:dyDescent="0.3">
      <c r="A123" s="3">
        <v>39629</v>
      </c>
      <c r="B123">
        <v>-0.4</v>
      </c>
      <c r="E123" s="3">
        <f t="shared" si="18"/>
        <v>39629</v>
      </c>
      <c r="F123">
        <f t="shared" si="19"/>
        <v>-0.4</v>
      </c>
      <c r="I123" s="3">
        <v>41455</v>
      </c>
      <c r="J123">
        <v>0.6</v>
      </c>
      <c r="L123" s="3">
        <v>41455</v>
      </c>
      <c r="M123">
        <v>0</v>
      </c>
      <c r="O123" s="3">
        <v>41455</v>
      </c>
      <c r="P123">
        <v>-2.2999999999999998</v>
      </c>
      <c r="R123" s="3">
        <v>41455</v>
      </c>
      <c r="S123">
        <v>0.6</v>
      </c>
      <c r="U123" s="3">
        <v>41455</v>
      </c>
      <c r="V123">
        <v>-1.6</v>
      </c>
      <c r="X123" s="3">
        <f t="shared" si="15"/>
        <v>41455</v>
      </c>
      <c r="Y123">
        <f t="shared" si="11"/>
        <v>0.6</v>
      </c>
      <c r="Z123">
        <f t="shared" si="12"/>
        <v>0</v>
      </c>
      <c r="AA123">
        <f t="shared" si="13"/>
        <v>-2.2999999999999998</v>
      </c>
      <c r="AB123">
        <f t="shared" si="14"/>
        <v>0.6</v>
      </c>
      <c r="AC123">
        <f t="shared" si="16"/>
        <v>-1.6</v>
      </c>
      <c r="AD123">
        <f t="shared" si="17"/>
        <v>-0.6</v>
      </c>
    </row>
    <row r="124" spans="1:30" x14ac:dyDescent="0.3">
      <c r="A124" s="3">
        <v>39660</v>
      </c>
      <c r="B124">
        <v>-1.1000000000000001</v>
      </c>
      <c r="E124" s="3">
        <f t="shared" si="18"/>
        <v>39660</v>
      </c>
      <c r="F124">
        <f t="shared" si="19"/>
        <v>-1.1000000000000001</v>
      </c>
      <c r="I124" s="3">
        <v>41486</v>
      </c>
      <c r="J124">
        <v>-1.4</v>
      </c>
      <c r="L124" s="3">
        <v>41486</v>
      </c>
      <c r="M124">
        <v>-0.4</v>
      </c>
      <c r="O124" s="3">
        <v>41486</v>
      </c>
      <c r="P124">
        <v>-3.9</v>
      </c>
      <c r="R124" s="3">
        <v>41486</v>
      </c>
      <c r="S124">
        <v>-2.1</v>
      </c>
      <c r="U124" s="3">
        <v>41486</v>
      </c>
      <c r="V124">
        <v>-1.3</v>
      </c>
      <c r="X124" s="3">
        <f t="shared" si="15"/>
        <v>41486</v>
      </c>
      <c r="Y124">
        <f t="shared" si="11"/>
        <v>-1.4</v>
      </c>
      <c r="Z124">
        <f t="shared" si="12"/>
        <v>-0.4</v>
      </c>
      <c r="AA124">
        <f t="shared" si="13"/>
        <v>-3.9</v>
      </c>
      <c r="AB124">
        <f t="shared" si="14"/>
        <v>-2.1</v>
      </c>
      <c r="AC124">
        <f t="shared" si="16"/>
        <v>-1.3</v>
      </c>
      <c r="AD124">
        <f t="shared" si="17"/>
        <v>-1.8</v>
      </c>
    </row>
    <row r="125" spans="1:30" x14ac:dyDescent="0.3">
      <c r="A125" s="3">
        <v>39691</v>
      </c>
      <c r="B125">
        <v>-1.4</v>
      </c>
      <c r="E125" s="3">
        <f t="shared" si="18"/>
        <v>39691</v>
      </c>
      <c r="F125">
        <f t="shared" si="19"/>
        <v>-1.4</v>
      </c>
      <c r="I125" s="3">
        <v>41517</v>
      </c>
      <c r="J125">
        <v>0.5</v>
      </c>
      <c r="L125" s="3">
        <v>41517</v>
      </c>
      <c r="M125">
        <v>-2.9</v>
      </c>
      <c r="O125" s="3">
        <v>41517</v>
      </c>
      <c r="P125">
        <v>-4.5999999999999996</v>
      </c>
      <c r="R125" s="3">
        <v>41517</v>
      </c>
      <c r="S125">
        <v>-2.2000000000000002</v>
      </c>
      <c r="U125" s="3">
        <v>41517</v>
      </c>
      <c r="V125">
        <v>-1.9</v>
      </c>
      <c r="X125" s="3">
        <f t="shared" si="15"/>
        <v>41517</v>
      </c>
      <c r="Y125">
        <f t="shared" si="11"/>
        <v>0.5</v>
      </c>
      <c r="Z125">
        <f t="shared" si="12"/>
        <v>-2.9</v>
      </c>
      <c r="AA125">
        <f t="shared" si="13"/>
        <v>-4.5999999999999996</v>
      </c>
      <c r="AB125">
        <f t="shared" si="14"/>
        <v>-2.2000000000000002</v>
      </c>
      <c r="AC125">
        <f t="shared" si="16"/>
        <v>-1.9</v>
      </c>
      <c r="AD125">
        <f t="shared" si="17"/>
        <v>-0.4</v>
      </c>
    </row>
    <row r="126" spans="1:30" x14ac:dyDescent="0.3">
      <c r="A126" s="3">
        <v>39721</v>
      </c>
      <c r="B126">
        <v>-2.9</v>
      </c>
      <c r="E126" s="3">
        <f t="shared" si="18"/>
        <v>39721</v>
      </c>
      <c r="F126">
        <f t="shared" si="19"/>
        <v>-2.9</v>
      </c>
      <c r="I126" s="3">
        <v>41547</v>
      </c>
      <c r="J126">
        <v>0.8</v>
      </c>
      <c r="L126" s="3">
        <v>41547</v>
      </c>
      <c r="M126">
        <v>-0.4</v>
      </c>
      <c r="O126" s="3">
        <v>41547</v>
      </c>
      <c r="P126">
        <v>-3.1</v>
      </c>
      <c r="R126" s="3">
        <v>41547</v>
      </c>
      <c r="S126">
        <v>2.2999999999999998</v>
      </c>
      <c r="U126" s="3">
        <v>41547</v>
      </c>
      <c r="V126">
        <v>1.2</v>
      </c>
      <c r="X126" s="3">
        <f t="shared" si="15"/>
        <v>41547</v>
      </c>
      <c r="Y126">
        <f t="shared" si="11"/>
        <v>0.8</v>
      </c>
      <c r="Z126">
        <f t="shared" si="12"/>
        <v>-0.4</v>
      </c>
      <c r="AA126">
        <f t="shared" si="13"/>
        <v>-3.1</v>
      </c>
      <c r="AB126">
        <f t="shared" si="14"/>
        <v>2.2999999999999998</v>
      </c>
      <c r="AC126">
        <f t="shared" si="16"/>
        <v>1.2</v>
      </c>
      <c r="AD126">
        <f t="shared" si="17"/>
        <v>-1.8</v>
      </c>
    </row>
    <row r="127" spans="1:30" x14ac:dyDescent="0.3">
      <c r="A127" s="3">
        <v>39752</v>
      </c>
      <c r="B127">
        <v>-5.6</v>
      </c>
      <c r="E127" s="3">
        <f t="shared" si="18"/>
        <v>39752</v>
      </c>
      <c r="F127">
        <f t="shared" si="19"/>
        <v>-5.6</v>
      </c>
      <c r="I127" s="3">
        <v>41578</v>
      </c>
      <c r="J127">
        <v>1.4</v>
      </c>
      <c r="L127" s="3">
        <v>41578</v>
      </c>
      <c r="M127">
        <v>0.5</v>
      </c>
      <c r="O127" s="3">
        <v>41578</v>
      </c>
      <c r="P127">
        <v>-0.6</v>
      </c>
      <c r="R127" s="3">
        <v>41578</v>
      </c>
      <c r="S127">
        <v>2.7</v>
      </c>
      <c r="U127" s="3">
        <v>41578</v>
      </c>
      <c r="V127">
        <v>-1.4</v>
      </c>
      <c r="X127" s="3">
        <f t="shared" si="15"/>
        <v>41578</v>
      </c>
      <c r="Y127">
        <f t="shared" ref="Y127:Y133" si="20">+J127</f>
        <v>1.4</v>
      </c>
      <c r="Z127">
        <f t="shared" ref="Z127:Z134" si="21">+M127</f>
        <v>0.5</v>
      </c>
      <c r="AA127">
        <f t="shared" ref="AA127:AA134" si="22">+P127</f>
        <v>-0.6</v>
      </c>
      <c r="AB127">
        <f t="shared" ref="AB127:AB134" si="23">+S127</f>
        <v>2.7</v>
      </c>
      <c r="AC127">
        <f t="shared" si="16"/>
        <v>-1.4</v>
      </c>
      <c r="AD127">
        <f t="shared" si="17"/>
        <v>-1.5</v>
      </c>
    </row>
    <row r="128" spans="1:30" x14ac:dyDescent="0.3">
      <c r="A128" s="3">
        <v>39782</v>
      </c>
      <c r="B128">
        <v>-8.8000000000000007</v>
      </c>
      <c r="E128" s="3">
        <f t="shared" si="18"/>
        <v>39782</v>
      </c>
      <c r="F128">
        <f t="shared" si="19"/>
        <v>-8.8000000000000007</v>
      </c>
      <c r="I128" s="3">
        <v>41608</v>
      </c>
      <c r="J128">
        <v>3.9</v>
      </c>
      <c r="L128" s="3">
        <v>41608</v>
      </c>
      <c r="M128">
        <v>1.7</v>
      </c>
      <c r="O128" s="3">
        <v>41608</v>
      </c>
      <c r="P128">
        <v>0.6</v>
      </c>
      <c r="R128" s="3">
        <v>41608</v>
      </c>
      <c r="S128">
        <v>1.5</v>
      </c>
      <c r="U128" s="3">
        <v>41608</v>
      </c>
      <c r="V128">
        <v>2.4</v>
      </c>
      <c r="X128" s="3">
        <f t="shared" si="15"/>
        <v>41608</v>
      </c>
      <c r="Y128">
        <f t="shared" si="20"/>
        <v>3.9</v>
      </c>
      <c r="Z128">
        <f t="shared" si="21"/>
        <v>1.7</v>
      </c>
      <c r="AA128">
        <f t="shared" si="22"/>
        <v>0.6</v>
      </c>
      <c r="AB128">
        <f t="shared" si="23"/>
        <v>1.5</v>
      </c>
      <c r="AC128">
        <f t="shared" si="16"/>
        <v>2.4</v>
      </c>
      <c r="AD128">
        <f t="shared" si="17"/>
        <v>0</v>
      </c>
    </row>
    <row r="129" spans="1:30" x14ac:dyDescent="0.3">
      <c r="A129" s="3">
        <v>39813</v>
      </c>
      <c r="B129">
        <v>-12.3</v>
      </c>
      <c r="E129" s="3">
        <f t="shared" si="18"/>
        <v>39813</v>
      </c>
      <c r="F129">
        <f t="shared" si="19"/>
        <v>-12.3</v>
      </c>
      <c r="I129" s="3">
        <v>41639</v>
      </c>
      <c r="J129">
        <v>3.9</v>
      </c>
      <c r="L129" s="3">
        <v>41639</v>
      </c>
      <c r="M129">
        <v>0.2</v>
      </c>
      <c r="O129" s="3">
        <v>41639</v>
      </c>
      <c r="P129">
        <v>-1.4</v>
      </c>
      <c r="R129" s="3">
        <v>41639</v>
      </c>
      <c r="S129">
        <v>1.5</v>
      </c>
      <c r="U129" s="3">
        <v>41639</v>
      </c>
      <c r="V129">
        <v>2.2999999999999998</v>
      </c>
      <c r="X129" s="3">
        <f t="shared" si="15"/>
        <v>41639</v>
      </c>
      <c r="Y129">
        <f t="shared" si="20"/>
        <v>3.9</v>
      </c>
      <c r="Z129">
        <f t="shared" si="21"/>
        <v>0.2</v>
      </c>
      <c r="AA129">
        <f t="shared" si="22"/>
        <v>-1.4</v>
      </c>
      <c r="AB129">
        <f t="shared" si="23"/>
        <v>1.5</v>
      </c>
      <c r="AC129">
        <f t="shared" si="16"/>
        <v>2.2999999999999998</v>
      </c>
      <c r="AD129">
        <f t="shared" si="17"/>
        <v>0.4</v>
      </c>
    </row>
    <row r="130" spans="1:30" x14ac:dyDescent="0.3">
      <c r="A130" s="3">
        <v>39844</v>
      </c>
      <c r="B130">
        <v>-16.5</v>
      </c>
      <c r="E130" s="3">
        <f t="shared" si="18"/>
        <v>39844</v>
      </c>
      <c r="F130">
        <f t="shared" si="19"/>
        <v>-16.5</v>
      </c>
      <c r="I130" s="3">
        <v>41670</v>
      </c>
      <c r="J130">
        <v>4.7</v>
      </c>
      <c r="L130" s="3">
        <v>41670</v>
      </c>
      <c r="M130">
        <v>-0.5</v>
      </c>
      <c r="O130" s="3">
        <v>41670</v>
      </c>
      <c r="P130">
        <v>1.2</v>
      </c>
      <c r="R130" s="3">
        <v>41670</v>
      </c>
      <c r="S130">
        <v>1.7</v>
      </c>
      <c r="U130" s="3">
        <v>41670</v>
      </c>
      <c r="V130">
        <v>1</v>
      </c>
      <c r="X130" s="3">
        <f t="shared" si="15"/>
        <v>41670</v>
      </c>
      <c r="Y130">
        <f t="shared" si="20"/>
        <v>4.7</v>
      </c>
      <c r="Z130">
        <f t="shared" si="21"/>
        <v>-0.5</v>
      </c>
      <c r="AA130">
        <f t="shared" si="22"/>
        <v>1.2</v>
      </c>
      <c r="AB130">
        <f t="shared" si="23"/>
        <v>1.7</v>
      </c>
      <c r="AC130">
        <f t="shared" si="16"/>
        <v>1</v>
      </c>
      <c r="AD130">
        <f t="shared" si="17"/>
        <v>2.7</v>
      </c>
    </row>
    <row r="131" spans="1:30" x14ac:dyDescent="0.3">
      <c r="A131" s="3">
        <v>39872</v>
      </c>
      <c r="B131">
        <v>-18.7</v>
      </c>
      <c r="E131" s="3">
        <f t="shared" si="18"/>
        <v>39872</v>
      </c>
      <c r="F131">
        <f t="shared" si="19"/>
        <v>-18.7</v>
      </c>
      <c r="I131" s="3">
        <v>41698</v>
      </c>
      <c r="J131">
        <v>4.4000000000000004</v>
      </c>
      <c r="L131" s="3">
        <v>41698</v>
      </c>
      <c r="M131">
        <v>-0.3</v>
      </c>
      <c r="O131" s="3">
        <v>41698</v>
      </c>
      <c r="P131">
        <v>0.4</v>
      </c>
      <c r="R131" s="3">
        <v>41698</v>
      </c>
      <c r="S131">
        <v>2.2000000000000002</v>
      </c>
      <c r="U131" s="3">
        <v>41698</v>
      </c>
      <c r="V131">
        <v>2.8</v>
      </c>
      <c r="X131" s="3">
        <f t="shared" si="15"/>
        <v>41698</v>
      </c>
      <c r="Y131">
        <f t="shared" si="20"/>
        <v>4.4000000000000004</v>
      </c>
      <c r="Z131">
        <f t="shared" si="21"/>
        <v>-0.3</v>
      </c>
      <c r="AA131">
        <f t="shared" si="22"/>
        <v>0.4</v>
      </c>
      <c r="AB131">
        <f t="shared" si="23"/>
        <v>2.2000000000000002</v>
      </c>
      <c r="AC131">
        <f t="shared" si="16"/>
        <v>2.8</v>
      </c>
      <c r="AD131">
        <f t="shared" si="17"/>
        <v>1.7</v>
      </c>
    </row>
    <row r="132" spans="1:30" x14ac:dyDescent="0.3">
      <c r="A132" s="3">
        <v>39903</v>
      </c>
      <c r="B132">
        <v>-19.399999999999999</v>
      </c>
      <c r="E132" s="3">
        <f t="shared" si="18"/>
        <v>39903</v>
      </c>
      <c r="F132">
        <f t="shared" si="19"/>
        <v>-19.399999999999999</v>
      </c>
      <c r="I132" s="3">
        <v>41729</v>
      </c>
      <c r="J132">
        <v>2.9</v>
      </c>
      <c r="L132" s="3">
        <v>41729</v>
      </c>
      <c r="M132">
        <v>-0.5</v>
      </c>
      <c r="O132" s="3">
        <v>41729</v>
      </c>
      <c r="P132">
        <v>-0.1</v>
      </c>
      <c r="R132" s="3">
        <v>41729</v>
      </c>
      <c r="S132">
        <v>1.9</v>
      </c>
      <c r="U132" s="3">
        <v>41729</v>
      </c>
      <c r="V132">
        <v>0.8</v>
      </c>
      <c r="X132" s="3">
        <f t="shared" si="15"/>
        <v>41729</v>
      </c>
      <c r="Y132">
        <f t="shared" si="20"/>
        <v>2.9</v>
      </c>
      <c r="Z132">
        <f t="shared" si="21"/>
        <v>-0.5</v>
      </c>
      <c r="AA132">
        <f t="shared" si="22"/>
        <v>-0.1</v>
      </c>
      <c r="AB132">
        <f t="shared" si="23"/>
        <v>1.9</v>
      </c>
      <c r="AC132">
        <f t="shared" si="16"/>
        <v>0.8</v>
      </c>
      <c r="AD132">
        <f t="shared" si="17"/>
        <v>1.9</v>
      </c>
    </row>
    <row r="133" spans="1:30" x14ac:dyDescent="0.3">
      <c r="A133" s="3">
        <v>39933</v>
      </c>
      <c r="B133">
        <v>-21.5</v>
      </c>
      <c r="E133" s="3">
        <f t="shared" si="18"/>
        <v>39933</v>
      </c>
      <c r="F133">
        <f t="shared" si="19"/>
        <v>-21.5</v>
      </c>
      <c r="I133" s="3">
        <v>41759</v>
      </c>
      <c r="J133">
        <v>1.7</v>
      </c>
      <c r="L133" s="3">
        <v>41759</v>
      </c>
      <c r="M133">
        <v>-2.1</v>
      </c>
      <c r="O133" s="3">
        <v>41759</v>
      </c>
      <c r="P133">
        <v>1.5</v>
      </c>
      <c r="R133" s="3">
        <v>41759</v>
      </c>
      <c r="S133">
        <v>2.2000000000000002</v>
      </c>
      <c r="U133" s="3">
        <v>41759</v>
      </c>
      <c r="V133">
        <v>4.5</v>
      </c>
      <c r="X133" s="3">
        <f t="shared" si="15"/>
        <v>41759</v>
      </c>
      <c r="Y133">
        <f t="shared" si="20"/>
        <v>1.7</v>
      </c>
      <c r="Z133">
        <f t="shared" si="21"/>
        <v>-2.1</v>
      </c>
      <c r="AA133">
        <f t="shared" si="22"/>
        <v>1.5</v>
      </c>
      <c r="AB133">
        <f t="shared" si="23"/>
        <v>2.2000000000000002</v>
      </c>
      <c r="AC133">
        <f t="shared" si="16"/>
        <v>4.5</v>
      </c>
      <c r="AD133">
        <f t="shared" si="17"/>
        <v>1.9</v>
      </c>
    </row>
    <row r="134" spans="1:30" x14ac:dyDescent="0.3">
      <c r="A134" s="3">
        <v>39964</v>
      </c>
      <c r="B134">
        <v>-17.399999999999999</v>
      </c>
      <c r="E134" s="3">
        <f t="shared" si="18"/>
        <v>39964</v>
      </c>
      <c r="F134">
        <f t="shared" si="19"/>
        <v>-17.399999999999999</v>
      </c>
      <c r="I134" s="3">
        <v>41790</v>
      </c>
      <c r="J134">
        <v>1.5</v>
      </c>
      <c r="L134" s="3">
        <v>41790</v>
      </c>
      <c r="M134">
        <v>-3.6</v>
      </c>
      <c r="O134" s="3">
        <v>41790</v>
      </c>
      <c r="P134">
        <v>-1.9</v>
      </c>
      <c r="R134" s="3">
        <v>41790</v>
      </c>
      <c r="S134">
        <v>1.6</v>
      </c>
      <c r="U134" s="3">
        <v>41790</v>
      </c>
      <c r="V134">
        <v>2.8</v>
      </c>
      <c r="X134" s="3">
        <f t="shared" si="15"/>
        <v>41790</v>
      </c>
      <c r="Y134">
        <f>+J134</f>
        <v>1.5</v>
      </c>
      <c r="Z134">
        <f t="shared" si="21"/>
        <v>-3.6</v>
      </c>
      <c r="AA134">
        <f t="shared" si="22"/>
        <v>-1.9</v>
      </c>
      <c r="AB134">
        <f t="shared" si="23"/>
        <v>1.6</v>
      </c>
      <c r="AC134">
        <f t="shared" si="16"/>
        <v>2.8</v>
      </c>
      <c r="AD134">
        <f t="shared" si="17"/>
        <v>0.5</v>
      </c>
    </row>
    <row r="135" spans="1:30" x14ac:dyDescent="0.3">
      <c r="A135" s="3">
        <v>39994</v>
      </c>
      <c r="B135">
        <v>-17.100000000000001</v>
      </c>
      <c r="E135" s="3">
        <f t="shared" si="18"/>
        <v>39994</v>
      </c>
      <c r="F135">
        <f t="shared" si="19"/>
        <v>-17.100000000000001</v>
      </c>
      <c r="I135" s="3">
        <v>41820</v>
      </c>
      <c r="J135">
        <v>0.3</v>
      </c>
      <c r="L135" s="3">
        <v>41820</v>
      </c>
      <c r="M135">
        <v>-0.9</v>
      </c>
      <c r="O135" s="3">
        <v>41820</v>
      </c>
      <c r="P135">
        <v>0.2</v>
      </c>
      <c r="R135" s="3">
        <v>41820</v>
      </c>
      <c r="S135">
        <v>0.8</v>
      </c>
      <c r="U135" s="3">
        <v>41820</v>
      </c>
      <c r="V135">
        <v>0.5</v>
      </c>
      <c r="X135" s="3">
        <f t="shared" si="15"/>
        <v>41820</v>
      </c>
      <c r="Y135">
        <f>+J135</f>
        <v>0.3</v>
      </c>
      <c r="Z135">
        <f t="shared" ref="Z135:Z141" si="24">+M135</f>
        <v>-0.9</v>
      </c>
      <c r="AA135">
        <f t="shared" ref="AA135:AA141" si="25">+P135</f>
        <v>0.2</v>
      </c>
      <c r="AB135">
        <f t="shared" ref="AB135:AB141" si="26">+S135</f>
        <v>0.8</v>
      </c>
      <c r="AC135">
        <f t="shared" ref="AC135:AC141" si="27">V135</f>
        <v>0.5</v>
      </c>
      <c r="AD135">
        <f>F193</f>
        <v>1.8</v>
      </c>
    </row>
    <row r="136" spans="1:30" x14ac:dyDescent="0.3">
      <c r="A136" s="3">
        <v>40025</v>
      </c>
      <c r="B136">
        <v>-16.100000000000001</v>
      </c>
      <c r="E136" s="3">
        <f t="shared" si="18"/>
        <v>40025</v>
      </c>
      <c r="F136">
        <f t="shared" si="19"/>
        <v>-16.100000000000001</v>
      </c>
      <c r="I136" s="3">
        <v>41851</v>
      </c>
      <c r="J136">
        <v>3</v>
      </c>
      <c r="L136" s="3">
        <v>41851</v>
      </c>
      <c r="M136">
        <v>-0.1</v>
      </c>
      <c r="O136" s="3">
        <v>41851</v>
      </c>
      <c r="P136">
        <v>-1.1000000000000001</v>
      </c>
      <c r="R136" s="3">
        <v>41851</v>
      </c>
      <c r="S136">
        <v>1.4</v>
      </c>
      <c r="U136" s="3">
        <v>41851</v>
      </c>
      <c r="V136">
        <v>0.8</v>
      </c>
      <c r="X136" s="3">
        <f t="shared" ref="X136:X171" si="28">I136</f>
        <v>41851</v>
      </c>
      <c r="Y136">
        <f t="shared" ref="Y136:Y173" si="29">+J136</f>
        <v>3</v>
      </c>
      <c r="Z136">
        <f t="shared" si="24"/>
        <v>-0.1</v>
      </c>
      <c r="AA136">
        <f t="shared" si="25"/>
        <v>-1.1000000000000001</v>
      </c>
      <c r="AB136">
        <f t="shared" si="26"/>
        <v>1.4</v>
      </c>
      <c r="AC136">
        <f t="shared" si="27"/>
        <v>0.8</v>
      </c>
      <c r="AD136">
        <f t="shared" ref="AD136:AD173" si="30">F194</f>
        <v>0</v>
      </c>
    </row>
    <row r="137" spans="1:30" x14ac:dyDescent="0.3">
      <c r="A137" s="3">
        <v>40056</v>
      </c>
      <c r="B137">
        <v>-15</v>
      </c>
      <c r="E137" s="3">
        <f t="shared" si="18"/>
        <v>40056</v>
      </c>
      <c r="F137">
        <f t="shared" si="19"/>
        <v>-15</v>
      </c>
      <c r="I137" s="3">
        <v>41882</v>
      </c>
      <c r="J137">
        <v>-2</v>
      </c>
      <c r="L137" s="3">
        <v>41882</v>
      </c>
      <c r="M137">
        <v>-0.7</v>
      </c>
      <c r="O137" s="3">
        <v>41882</v>
      </c>
      <c r="P137">
        <v>-0.5</v>
      </c>
      <c r="R137" s="3">
        <v>41882</v>
      </c>
      <c r="S137">
        <v>1.6</v>
      </c>
      <c r="U137" s="3">
        <v>41882</v>
      </c>
      <c r="V137">
        <v>0.1</v>
      </c>
      <c r="X137" s="3">
        <f t="shared" si="28"/>
        <v>41882</v>
      </c>
      <c r="Y137">
        <f t="shared" si="29"/>
        <v>-2</v>
      </c>
      <c r="Z137">
        <f t="shared" si="24"/>
        <v>-0.7</v>
      </c>
      <c r="AA137">
        <f t="shared" si="25"/>
        <v>-0.5</v>
      </c>
      <c r="AB137">
        <f t="shared" si="26"/>
        <v>1.6</v>
      </c>
      <c r="AC137">
        <f t="shared" si="27"/>
        <v>0.1</v>
      </c>
      <c r="AD137">
        <f t="shared" si="30"/>
        <v>0</v>
      </c>
    </row>
    <row r="138" spans="1:30" x14ac:dyDescent="0.3">
      <c r="A138" s="3">
        <v>40086</v>
      </c>
      <c r="B138">
        <v>-13</v>
      </c>
      <c r="E138" s="3">
        <f t="shared" si="18"/>
        <v>40086</v>
      </c>
      <c r="F138">
        <f t="shared" si="19"/>
        <v>-13</v>
      </c>
      <c r="I138" s="3">
        <v>41912</v>
      </c>
      <c r="J138">
        <v>0.4</v>
      </c>
      <c r="L138" s="3">
        <v>41912</v>
      </c>
      <c r="M138">
        <v>0.5</v>
      </c>
      <c r="O138" s="3">
        <v>41912</v>
      </c>
      <c r="P138">
        <v>-2.2999999999999998</v>
      </c>
      <c r="R138" s="3">
        <v>41912</v>
      </c>
      <c r="S138">
        <v>1.1000000000000001</v>
      </c>
      <c r="U138" s="3">
        <v>41912</v>
      </c>
      <c r="V138">
        <v>1</v>
      </c>
      <c r="X138" s="3">
        <f t="shared" si="28"/>
        <v>41912</v>
      </c>
      <c r="Y138">
        <f t="shared" si="29"/>
        <v>0.4</v>
      </c>
      <c r="Z138">
        <f t="shared" si="24"/>
        <v>0.5</v>
      </c>
      <c r="AA138">
        <f t="shared" si="25"/>
        <v>-2.2999999999999998</v>
      </c>
      <c r="AB138">
        <f t="shared" si="26"/>
        <v>1.1000000000000001</v>
      </c>
      <c r="AC138">
        <f t="shared" si="27"/>
        <v>1</v>
      </c>
      <c r="AD138">
        <f t="shared" si="30"/>
        <v>0</v>
      </c>
    </row>
    <row r="139" spans="1:30" x14ac:dyDescent="0.3">
      <c r="A139" s="3">
        <v>40117</v>
      </c>
      <c r="B139">
        <v>-11.3</v>
      </c>
      <c r="E139" s="3">
        <f t="shared" si="18"/>
        <v>40117</v>
      </c>
      <c r="F139">
        <f t="shared" si="19"/>
        <v>-11.3</v>
      </c>
      <c r="I139" s="3">
        <v>41943</v>
      </c>
      <c r="J139">
        <v>1.2</v>
      </c>
      <c r="L139" s="3">
        <v>41943</v>
      </c>
      <c r="M139">
        <v>-0.9</v>
      </c>
      <c r="O139" s="3">
        <v>41943</v>
      </c>
      <c r="P139">
        <v>-2.7</v>
      </c>
      <c r="R139" s="3">
        <v>41943</v>
      </c>
      <c r="S139">
        <v>1.3</v>
      </c>
      <c r="U139" s="3">
        <v>41943</v>
      </c>
      <c r="V139">
        <v>1.3</v>
      </c>
      <c r="X139" s="3">
        <f t="shared" si="28"/>
        <v>41943</v>
      </c>
      <c r="Y139">
        <f t="shared" si="29"/>
        <v>1.2</v>
      </c>
      <c r="Z139">
        <f t="shared" si="24"/>
        <v>-0.9</v>
      </c>
      <c r="AA139">
        <f t="shared" si="25"/>
        <v>-2.7</v>
      </c>
      <c r="AB139">
        <f t="shared" si="26"/>
        <v>1.3</v>
      </c>
      <c r="AC139">
        <f t="shared" si="27"/>
        <v>1.3</v>
      </c>
      <c r="AD139">
        <f t="shared" si="30"/>
        <v>0</v>
      </c>
    </row>
    <row r="140" spans="1:30" x14ac:dyDescent="0.3">
      <c r="A140" s="3">
        <v>40147</v>
      </c>
      <c r="B140">
        <v>-7.2</v>
      </c>
      <c r="E140" s="3">
        <f t="shared" si="18"/>
        <v>40147</v>
      </c>
      <c r="F140">
        <f t="shared" si="19"/>
        <v>-7.2</v>
      </c>
      <c r="I140" s="3">
        <v>41973</v>
      </c>
      <c r="J140">
        <v>-0.3</v>
      </c>
      <c r="L140" s="3">
        <v>41973</v>
      </c>
      <c r="M140">
        <v>-2.8</v>
      </c>
      <c r="O140" s="3">
        <v>41973</v>
      </c>
      <c r="P140">
        <v>-2</v>
      </c>
      <c r="R140" s="3">
        <v>41973</v>
      </c>
      <c r="S140">
        <v>1.6</v>
      </c>
      <c r="U140" s="3">
        <v>41973</v>
      </c>
      <c r="V140">
        <v>-0.3</v>
      </c>
      <c r="X140" s="3">
        <f t="shared" si="28"/>
        <v>41973</v>
      </c>
      <c r="Y140">
        <f t="shared" si="29"/>
        <v>-0.3</v>
      </c>
      <c r="Z140">
        <f t="shared" si="24"/>
        <v>-2.8</v>
      </c>
      <c r="AA140">
        <f t="shared" si="25"/>
        <v>-2</v>
      </c>
      <c r="AB140">
        <f t="shared" si="26"/>
        <v>1.6</v>
      </c>
      <c r="AC140">
        <f t="shared" si="27"/>
        <v>-0.3</v>
      </c>
      <c r="AD140">
        <f t="shared" si="30"/>
        <v>0</v>
      </c>
    </row>
    <row r="141" spans="1:30" x14ac:dyDescent="0.3">
      <c r="A141" s="3">
        <v>40178</v>
      </c>
      <c r="B141">
        <v>-3.9</v>
      </c>
      <c r="E141" s="3">
        <f t="shared" si="18"/>
        <v>40178</v>
      </c>
      <c r="F141">
        <f t="shared" si="19"/>
        <v>-3.9</v>
      </c>
      <c r="I141" s="3">
        <v>42004</v>
      </c>
      <c r="J141">
        <v>1</v>
      </c>
      <c r="L141" s="3">
        <v>42004</v>
      </c>
      <c r="M141">
        <v>1.3</v>
      </c>
      <c r="O141" s="3">
        <v>42004</v>
      </c>
      <c r="P141">
        <v>0.2</v>
      </c>
      <c r="R141" s="3">
        <v>42004</v>
      </c>
      <c r="S141">
        <v>0.9</v>
      </c>
      <c r="U141" s="3">
        <v>42004</v>
      </c>
      <c r="V141">
        <v>-0.2</v>
      </c>
      <c r="X141" s="3">
        <f t="shared" si="28"/>
        <v>42004</v>
      </c>
      <c r="Y141">
        <f t="shared" si="29"/>
        <v>1</v>
      </c>
      <c r="Z141">
        <f t="shared" si="24"/>
        <v>1.3</v>
      </c>
      <c r="AA141">
        <f t="shared" si="25"/>
        <v>0.2</v>
      </c>
      <c r="AB141">
        <f t="shared" si="26"/>
        <v>0.9</v>
      </c>
      <c r="AC141">
        <f t="shared" si="27"/>
        <v>-0.2</v>
      </c>
      <c r="AD141">
        <f t="shared" si="30"/>
        <v>0</v>
      </c>
    </row>
    <row r="142" spans="1:30" x14ac:dyDescent="0.3">
      <c r="A142" s="3">
        <v>40209</v>
      </c>
      <c r="B142">
        <v>2.2000000000000002</v>
      </c>
      <c r="E142" s="3">
        <f t="shared" si="18"/>
        <v>40209</v>
      </c>
      <c r="F142">
        <f t="shared" si="19"/>
        <v>2.2000000000000002</v>
      </c>
      <c r="I142" s="3">
        <v>42035</v>
      </c>
      <c r="J142">
        <v>-0.1</v>
      </c>
      <c r="L142" s="3">
        <v>42035</v>
      </c>
      <c r="M142">
        <v>1.2</v>
      </c>
      <c r="O142" s="3">
        <v>42035</v>
      </c>
      <c r="P142">
        <v>-2.1</v>
      </c>
      <c r="R142" s="3">
        <v>42035</v>
      </c>
      <c r="S142">
        <v>1.2</v>
      </c>
      <c r="U142" s="3">
        <v>42035</v>
      </c>
      <c r="V142">
        <v>0.2</v>
      </c>
      <c r="X142" s="3">
        <f t="shared" si="28"/>
        <v>42035</v>
      </c>
      <c r="Y142">
        <f t="shared" si="29"/>
        <v>-0.1</v>
      </c>
      <c r="Z142">
        <f t="shared" ref="Z142:Z173" si="31">+M142</f>
        <v>1.2</v>
      </c>
      <c r="AA142">
        <f t="shared" ref="AA142:AA173" si="32">+P142</f>
        <v>-2.1</v>
      </c>
      <c r="AB142">
        <f t="shared" ref="AB142:AB173" si="33">+S142</f>
        <v>1.2</v>
      </c>
      <c r="AC142">
        <f t="shared" ref="AC142:AC173" si="34">V142</f>
        <v>0.2</v>
      </c>
      <c r="AD142">
        <f t="shared" si="30"/>
        <v>0</v>
      </c>
    </row>
    <row r="143" spans="1:30" x14ac:dyDescent="0.3">
      <c r="A143" s="3">
        <v>40237</v>
      </c>
      <c r="B143">
        <v>4.0999999999999996</v>
      </c>
      <c r="E143" s="3">
        <f t="shared" si="18"/>
        <v>40237</v>
      </c>
      <c r="F143">
        <f t="shared" si="19"/>
        <v>4.0999999999999996</v>
      </c>
      <c r="I143" s="3">
        <v>42063</v>
      </c>
      <c r="J143">
        <v>-0.1</v>
      </c>
      <c r="L143" s="3">
        <v>42063</v>
      </c>
      <c r="M143">
        <v>0.7</v>
      </c>
      <c r="O143" s="3">
        <v>42063</v>
      </c>
      <c r="P143">
        <v>0.2</v>
      </c>
      <c r="R143" s="3">
        <v>42063</v>
      </c>
      <c r="S143">
        <v>0.9</v>
      </c>
      <c r="U143" s="3">
        <v>42063</v>
      </c>
      <c r="V143">
        <v>0.9</v>
      </c>
      <c r="X143" s="3">
        <f t="shared" si="28"/>
        <v>42063</v>
      </c>
      <c r="Y143">
        <f t="shared" si="29"/>
        <v>-0.1</v>
      </c>
      <c r="Z143">
        <f t="shared" si="31"/>
        <v>0.7</v>
      </c>
      <c r="AA143">
        <f t="shared" si="32"/>
        <v>0.2</v>
      </c>
      <c r="AB143">
        <f t="shared" si="33"/>
        <v>0.9</v>
      </c>
      <c r="AC143">
        <f t="shared" si="34"/>
        <v>0.9</v>
      </c>
      <c r="AD143">
        <f t="shared" si="30"/>
        <v>0</v>
      </c>
    </row>
    <row r="144" spans="1:30" x14ac:dyDescent="0.3">
      <c r="A144" s="3">
        <v>40268</v>
      </c>
      <c r="B144">
        <v>7.4</v>
      </c>
      <c r="E144" s="3">
        <f t="shared" si="18"/>
        <v>40268</v>
      </c>
      <c r="F144">
        <f t="shared" si="19"/>
        <v>7.4</v>
      </c>
      <c r="I144" s="3">
        <v>42094</v>
      </c>
      <c r="J144">
        <v>0.3</v>
      </c>
      <c r="L144" s="3">
        <v>42094</v>
      </c>
      <c r="M144">
        <v>1.7</v>
      </c>
      <c r="O144" s="3">
        <v>42094</v>
      </c>
      <c r="P144">
        <v>1.7</v>
      </c>
      <c r="R144" s="3">
        <v>42094</v>
      </c>
      <c r="S144">
        <v>1.4</v>
      </c>
      <c r="U144" s="3">
        <v>42094</v>
      </c>
      <c r="V144">
        <v>3.5</v>
      </c>
      <c r="X144" s="3">
        <f t="shared" si="28"/>
        <v>42094</v>
      </c>
      <c r="Y144">
        <f t="shared" si="29"/>
        <v>0.3</v>
      </c>
      <c r="Z144">
        <f t="shared" si="31"/>
        <v>1.7</v>
      </c>
      <c r="AA144">
        <f t="shared" si="32"/>
        <v>1.7</v>
      </c>
      <c r="AB144">
        <f t="shared" si="33"/>
        <v>1.4</v>
      </c>
      <c r="AC144">
        <f t="shared" si="34"/>
        <v>3.5</v>
      </c>
      <c r="AD144">
        <f t="shared" si="30"/>
        <v>0</v>
      </c>
    </row>
    <row r="145" spans="1:30" x14ac:dyDescent="0.3">
      <c r="A145" s="3">
        <v>40298</v>
      </c>
      <c r="B145">
        <v>8.9</v>
      </c>
      <c r="E145" s="3">
        <f t="shared" si="18"/>
        <v>40298</v>
      </c>
      <c r="F145">
        <f t="shared" si="19"/>
        <v>8.9</v>
      </c>
      <c r="I145" s="3">
        <v>42124</v>
      </c>
      <c r="J145">
        <v>0.7</v>
      </c>
      <c r="L145" s="3">
        <v>42124</v>
      </c>
      <c r="M145">
        <v>0.3</v>
      </c>
      <c r="O145" s="3">
        <v>42124</v>
      </c>
      <c r="P145">
        <v>0.3</v>
      </c>
      <c r="R145" s="3">
        <v>42124</v>
      </c>
      <c r="S145">
        <v>1.2</v>
      </c>
      <c r="U145" s="3">
        <v>42124</v>
      </c>
      <c r="V145">
        <v>2.1</v>
      </c>
      <c r="X145" s="3">
        <f t="shared" si="28"/>
        <v>42124</v>
      </c>
      <c r="Y145">
        <f t="shared" si="29"/>
        <v>0.7</v>
      </c>
      <c r="Z145">
        <f t="shared" si="31"/>
        <v>0.3</v>
      </c>
      <c r="AA145">
        <f t="shared" si="32"/>
        <v>0.3</v>
      </c>
      <c r="AB145">
        <f t="shared" si="33"/>
        <v>1.2</v>
      </c>
      <c r="AC145">
        <f t="shared" si="34"/>
        <v>2.1</v>
      </c>
      <c r="AD145">
        <f t="shared" si="30"/>
        <v>0</v>
      </c>
    </row>
    <row r="146" spans="1:30" x14ac:dyDescent="0.3">
      <c r="A146" s="3">
        <v>40329</v>
      </c>
      <c r="B146">
        <v>8.6</v>
      </c>
      <c r="E146" s="3">
        <f t="shared" si="18"/>
        <v>40329</v>
      </c>
      <c r="F146">
        <f t="shared" si="19"/>
        <v>8.6</v>
      </c>
      <c r="I146" s="3">
        <v>42155</v>
      </c>
      <c r="J146">
        <v>1.8</v>
      </c>
      <c r="L146" s="3">
        <v>42155</v>
      </c>
      <c r="M146">
        <v>2.9</v>
      </c>
      <c r="O146" s="3">
        <v>42155</v>
      </c>
      <c r="P146">
        <v>3.1</v>
      </c>
      <c r="R146" s="3">
        <v>42155</v>
      </c>
      <c r="S146">
        <v>1.7</v>
      </c>
      <c r="U146" s="3">
        <v>42155</v>
      </c>
      <c r="V146">
        <v>3.6</v>
      </c>
      <c r="X146" s="3">
        <f t="shared" si="28"/>
        <v>42155</v>
      </c>
      <c r="Y146">
        <f t="shared" si="29"/>
        <v>1.8</v>
      </c>
      <c r="Z146">
        <f t="shared" si="31"/>
        <v>2.9</v>
      </c>
      <c r="AA146">
        <f t="shared" si="32"/>
        <v>3.1</v>
      </c>
      <c r="AB146">
        <f t="shared" si="33"/>
        <v>1.7</v>
      </c>
      <c r="AC146">
        <f t="shared" si="34"/>
        <v>3.6</v>
      </c>
      <c r="AD146">
        <f t="shared" si="30"/>
        <v>0</v>
      </c>
    </row>
    <row r="147" spans="1:30" x14ac:dyDescent="0.3">
      <c r="A147" s="3">
        <v>40359</v>
      </c>
      <c r="B147">
        <v>8.3000000000000007</v>
      </c>
      <c r="E147" s="3">
        <f t="shared" si="18"/>
        <v>40359</v>
      </c>
      <c r="F147">
        <f t="shared" si="19"/>
        <v>8.3000000000000007</v>
      </c>
      <c r="I147" s="3">
        <v>42185</v>
      </c>
      <c r="J147">
        <v>1.2</v>
      </c>
      <c r="L147" s="3">
        <v>42185</v>
      </c>
      <c r="M147">
        <v>2.2999999999999998</v>
      </c>
      <c r="O147" s="3">
        <v>42185</v>
      </c>
      <c r="P147">
        <v>-0.3</v>
      </c>
      <c r="R147" s="3">
        <v>42185</v>
      </c>
      <c r="S147">
        <v>1.6</v>
      </c>
      <c r="U147" s="3">
        <v>42185</v>
      </c>
      <c r="V147">
        <v>4.7</v>
      </c>
      <c r="X147" s="3">
        <f t="shared" si="28"/>
        <v>42185</v>
      </c>
      <c r="Y147">
        <f t="shared" si="29"/>
        <v>1.2</v>
      </c>
      <c r="Z147">
        <f t="shared" si="31"/>
        <v>2.2999999999999998</v>
      </c>
      <c r="AA147">
        <f t="shared" si="32"/>
        <v>-0.3</v>
      </c>
      <c r="AB147">
        <f t="shared" si="33"/>
        <v>1.6</v>
      </c>
      <c r="AC147">
        <f t="shared" si="34"/>
        <v>4.7</v>
      </c>
      <c r="AD147">
        <f t="shared" si="30"/>
        <v>0</v>
      </c>
    </row>
    <row r="148" spans="1:30" x14ac:dyDescent="0.3">
      <c r="A148" s="3">
        <v>40390</v>
      </c>
      <c r="B148">
        <v>7.7</v>
      </c>
      <c r="E148" s="3">
        <f t="shared" si="18"/>
        <v>40390</v>
      </c>
      <c r="F148">
        <f t="shared" si="19"/>
        <v>7.7</v>
      </c>
      <c r="I148" s="3">
        <v>42216</v>
      </c>
      <c r="J148">
        <v>0.9</v>
      </c>
      <c r="L148" s="3">
        <v>42216</v>
      </c>
      <c r="M148">
        <v>-0.4</v>
      </c>
      <c r="O148" s="3">
        <v>42216</v>
      </c>
      <c r="P148">
        <v>2.9</v>
      </c>
      <c r="R148" s="3">
        <v>42216</v>
      </c>
      <c r="S148">
        <v>0.7</v>
      </c>
      <c r="U148" s="3">
        <v>42216</v>
      </c>
      <c r="V148">
        <v>5.8</v>
      </c>
      <c r="X148" s="3">
        <f t="shared" si="28"/>
        <v>42216</v>
      </c>
      <c r="Y148">
        <f t="shared" si="29"/>
        <v>0.9</v>
      </c>
      <c r="Z148">
        <f t="shared" si="31"/>
        <v>-0.4</v>
      </c>
      <c r="AA148">
        <f t="shared" si="32"/>
        <v>2.9</v>
      </c>
      <c r="AB148">
        <f t="shared" si="33"/>
        <v>0.7</v>
      </c>
      <c r="AC148">
        <f t="shared" si="34"/>
        <v>5.8</v>
      </c>
      <c r="AD148">
        <f t="shared" si="30"/>
        <v>0</v>
      </c>
    </row>
    <row r="149" spans="1:30" x14ac:dyDescent="0.3">
      <c r="A149" s="3">
        <v>40421</v>
      </c>
      <c r="B149">
        <v>8.8000000000000007</v>
      </c>
      <c r="E149" s="3">
        <f t="shared" si="18"/>
        <v>40421</v>
      </c>
      <c r="F149">
        <f t="shared" si="19"/>
        <v>8.8000000000000007</v>
      </c>
      <c r="I149" s="3">
        <v>42247</v>
      </c>
      <c r="J149">
        <v>2.5</v>
      </c>
      <c r="L149" s="3">
        <v>42247</v>
      </c>
      <c r="M149">
        <v>3.8</v>
      </c>
      <c r="O149" s="3">
        <v>42247</v>
      </c>
      <c r="P149">
        <v>1.9</v>
      </c>
      <c r="R149" s="3">
        <v>42247</v>
      </c>
      <c r="S149">
        <v>1.8</v>
      </c>
      <c r="U149" s="3">
        <v>42247</v>
      </c>
      <c r="V149">
        <v>2.2999999999999998</v>
      </c>
      <c r="X149" s="3">
        <f t="shared" si="28"/>
        <v>42247</v>
      </c>
      <c r="Y149">
        <f t="shared" si="29"/>
        <v>2.5</v>
      </c>
      <c r="Z149">
        <f t="shared" si="31"/>
        <v>3.8</v>
      </c>
      <c r="AA149">
        <f t="shared" si="32"/>
        <v>1.9</v>
      </c>
      <c r="AB149">
        <f t="shared" si="33"/>
        <v>1.8</v>
      </c>
      <c r="AC149">
        <f t="shared" si="34"/>
        <v>2.2999999999999998</v>
      </c>
      <c r="AD149">
        <f t="shared" si="30"/>
        <v>0</v>
      </c>
    </row>
    <row r="150" spans="1:30" x14ac:dyDescent="0.3">
      <c r="A150" s="3">
        <v>40451</v>
      </c>
      <c r="B150">
        <v>5.9</v>
      </c>
      <c r="E150" s="3">
        <f t="shared" si="18"/>
        <v>40451</v>
      </c>
      <c r="F150">
        <f t="shared" si="19"/>
        <v>5.9</v>
      </c>
      <c r="I150" s="3">
        <v>42277</v>
      </c>
      <c r="J150">
        <v>0.3</v>
      </c>
      <c r="L150" s="3">
        <v>42277</v>
      </c>
      <c r="M150">
        <v>1.8</v>
      </c>
      <c r="O150" s="3">
        <v>42277</v>
      </c>
      <c r="P150">
        <v>1.7</v>
      </c>
      <c r="R150" s="3">
        <v>42277</v>
      </c>
      <c r="S150">
        <v>1.5</v>
      </c>
      <c r="U150" s="3">
        <v>42277</v>
      </c>
      <c r="V150">
        <v>3.9</v>
      </c>
      <c r="X150" s="3">
        <f t="shared" si="28"/>
        <v>42277</v>
      </c>
      <c r="Y150">
        <f t="shared" si="29"/>
        <v>0.3</v>
      </c>
      <c r="Z150">
        <f t="shared" si="31"/>
        <v>1.8</v>
      </c>
      <c r="AA150">
        <f t="shared" si="32"/>
        <v>1.7</v>
      </c>
      <c r="AB150">
        <f t="shared" si="33"/>
        <v>1.5</v>
      </c>
      <c r="AC150">
        <f t="shared" si="34"/>
        <v>3.9</v>
      </c>
      <c r="AD150">
        <f t="shared" si="30"/>
        <v>0</v>
      </c>
    </row>
    <row r="151" spans="1:30" x14ac:dyDescent="0.3">
      <c r="A151" s="3">
        <v>40482</v>
      </c>
      <c r="B151">
        <v>7.1</v>
      </c>
      <c r="E151" s="3">
        <f t="shared" si="18"/>
        <v>40482</v>
      </c>
      <c r="F151">
        <f t="shared" si="19"/>
        <v>7.1</v>
      </c>
      <c r="I151" s="3">
        <v>42308</v>
      </c>
      <c r="J151">
        <v>0</v>
      </c>
      <c r="L151" s="3">
        <v>42308</v>
      </c>
      <c r="M151">
        <v>4.2</v>
      </c>
      <c r="O151" s="3">
        <v>42308</v>
      </c>
      <c r="P151">
        <v>3</v>
      </c>
      <c r="R151" s="3">
        <v>42308</v>
      </c>
      <c r="S151">
        <v>1.8</v>
      </c>
      <c r="U151" s="3">
        <v>42308</v>
      </c>
      <c r="V151">
        <v>4.4000000000000004</v>
      </c>
      <c r="X151" s="3">
        <f t="shared" si="28"/>
        <v>42308</v>
      </c>
      <c r="Y151">
        <f t="shared" si="29"/>
        <v>0</v>
      </c>
      <c r="Z151">
        <f t="shared" si="31"/>
        <v>4.2</v>
      </c>
      <c r="AA151">
        <f t="shared" si="32"/>
        <v>3</v>
      </c>
      <c r="AB151">
        <f t="shared" si="33"/>
        <v>1.8</v>
      </c>
      <c r="AC151">
        <f t="shared" si="34"/>
        <v>4.4000000000000004</v>
      </c>
      <c r="AD151">
        <f t="shared" si="30"/>
        <v>0</v>
      </c>
    </row>
    <row r="152" spans="1:30" x14ac:dyDescent="0.3">
      <c r="A152" s="3">
        <v>40512</v>
      </c>
      <c r="B152">
        <v>8</v>
      </c>
      <c r="E152" s="3">
        <f t="shared" si="18"/>
        <v>40512</v>
      </c>
      <c r="F152">
        <f t="shared" si="19"/>
        <v>8</v>
      </c>
      <c r="I152" s="3">
        <v>42338</v>
      </c>
      <c r="J152">
        <v>-0.3</v>
      </c>
      <c r="L152" s="3">
        <v>42338</v>
      </c>
      <c r="M152">
        <v>3.4</v>
      </c>
      <c r="O152" s="3">
        <v>42338</v>
      </c>
      <c r="P152">
        <v>1.5</v>
      </c>
      <c r="R152" s="3">
        <v>42338</v>
      </c>
      <c r="S152">
        <v>0.6</v>
      </c>
      <c r="U152" s="3">
        <v>42338</v>
      </c>
      <c r="V152">
        <v>4.3</v>
      </c>
      <c r="X152" s="3">
        <f t="shared" si="28"/>
        <v>42338</v>
      </c>
      <c r="Y152">
        <f t="shared" si="29"/>
        <v>-0.3</v>
      </c>
      <c r="Z152">
        <f t="shared" si="31"/>
        <v>3.4</v>
      </c>
      <c r="AA152">
        <f t="shared" si="32"/>
        <v>1.5</v>
      </c>
      <c r="AB152">
        <f t="shared" si="33"/>
        <v>0.6</v>
      </c>
      <c r="AC152">
        <f t="shared" si="34"/>
        <v>4.3</v>
      </c>
      <c r="AD152">
        <f t="shared" si="30"/>
        <v>0</v>
      </c>
    </row>
    <row r="153" spans="1:30" x14ac:dyDescent="0.3">
      <c r="A153" s="3">
        <v>40543</v>
      </c>
      <c r="B153">
        <v>9.1999999999999993</v>
      </c>
      <c r="E153" s="3">
        <f t="shared" si="18"/>
        <v>40543</v>
      </c>
      <c r="F153">
        <f t="shared" si="19"/>
        <v>9.1999999999999993</v>
      </c>
      <c r="I153" s="3">
        <v>42369</v>
      </c>
      <c r="J153">
        <v>-1.1000000000000001</v>
      </c>
      <c r="L153" s="3">
        <v>42369</v>
      </c>
      <c r="M153">
        <v>0</v>
      </c>
      <c r="O153" s="3">
        <v>42369</v>
      </c>
      <c r="P153">
        <v>-1</v>
      </c>
      <c r="R153" s="3">
        <v>42369</v>
      </c>
      <c r="S153">
        <v>-0.3</v>
      </c>
      <c r="U153" s="3">
        <v>42369</v>
      </c>
      <c r="V153">
        <v>3.9</v>
      </c>
      <c r="X153" s="3">
        <f t="shared" si="28"/>
        <v>42369</v>
      </c>
      <c r="Y153">
        <f t="shared" si="29"/>
        <v>-1.1000000000000001</v>
      </c>
      <c r="Z153">
        <f t="shared" si="31"/>
        <v>0</v>
      </c>
      <c r="AA153">
        <f t="shared" si="32"/>
        <v>-1</v>
      </c>
      <c r="AB153">
        <f t="shared" si="33"/>
        <v>-0.3</v>
      </c>
      <c r="AC153">
        <f t="shared" si="34"/>
        <v>3.9</v>
      </c>
      <c r="AD153">
        <f t="shared" si="30"/>
        <v>0</v>
      </c>
    </row>
    <row r="154" spans="1:30" x14ac:dyDescent="0.3">
      <c r="A154" s="3">
        <v>40574</v>
      </c>
      <c r="B154">
        <v>6</v>
      </c>
      <c r="E154" s="3">
        <f t="shared" si="18"/>
        <v>40574</v>
      </c>
      <c r="F154">
        <f t="shared" si="19"/>
        <v>6</v>
      </c>
      <c r="I154" s="3">
        <v>42400</v>
      </c>
      <c r="J154">
        <v>2.2000000000000002</v>
      </c>
      <c r="L154" s="3">
        <v>42400</v>
      </c>
      <c r="M154">
        <v>2.1</v>
      </c>
      <c r="O154" s="3">
        <v>42400</v>
      </c>
      <c r="P154">
        <v>3.5</v>
      </c>
      <c r="R154" s="3">
        <v>42400</v>
      </c>
      <c r="S154">
        <v>0.4</v>
      </c>
      <c r="U154" s="3">
        <v>42400</v>
      </c>
      <c r="V154">
        <v>3.1</v>
      </c>
      <c r="X154" s="3">
        <f t="shared" si="28"/>
        <v>42400</v>
      </c>
      <c r="Y154">
        <f t="shared" si="29"/>
        <v>2.2000000000000002</v>
      </c>
      <c r="Z154">
        <f t="shared" si="31"/>
        <v>2.1</v>
      </c>
      <c r="AA154">
        <f t="shared" si="32"/>
        <v>3.5</v>
      </c>
      <c r="AB154">
        <f t="shared" si="33"/>
        <v>0.4</v>
      </c>
      <c r="AC154">
        <f t="shared" si="34"/>
        <v>3.1</v>
      </c>
      <c r="AD154">
        <f t="shared" si="30"/>
        <v>0</v>
      </c>
    </row>
    <row r="155" spans="1:30" x14ac:dyDescent="0.3">
      <c r="A155" s="3">
        <v>40602</v>
      </c>
      <c r="B155">
        <v>8.1</v>
      </c>
      <c r="E155" s="3">
        <f t="shared" si="18"/>
        <v>40602</v>
      </c>
      <c r="F155">
        <f t="shared" si="19"/>
        <v>8.1</v>
      </c>
      <c r="I155" s="3">
        <v>42429</v>
      </c>
      <c r="J155">
        <v>2</v>
      </c>
      <c r="L155" s="3">
        <v>42429</v>
      </c>
      <c r="M155">
        <v>0.7</v>
      </c>
      <c r="O155" s="3">
        <v>42429</v>
      </c>
      <c r="P155">
        <v>1</v>
      </c>
      <c r="R155" s="3">
        <v>42429</v>
      </c>
      <c r="S155">
        <v>-0.2</v>
      </c>
      <c r="U155" s="3">
        <v>42429</v>
      </c>
      <c r="V155">
        <v>1.6</v>
      </c>
      <c r="X155" s="3">
        <f t="shared" si="28"/>
        <v>42429</v>
      </c>
      <c r="Y155">
        <f t="shared" si="29"/>
        <v>2</v>
      </c>
      <c r="Z155">
        <f t="shared" si="31"/>
        <v>0.7</v>
      </c>
      <c r="AA155">
        <f t="shared" si="32"/>
        <v>1</v>
      </c>
      <c r="AB155">
        <f t="shared" si="33"/>
        <v>-0.2</v>
      </c>
      <c r="AC155">
        <f t="shared" si="34"/>
        <v>1.6</v>
      </c>
      <c r="AD155">
        <f t="shared" si="30"/>
        <v>0</v>
      </c>
    </row>
    <row r="156" spans="1:30" x14ac:dyDescent="0.3">
      <c r="A156" s="3">
        <v>40633</v>
      </c>
      <c r="B156">
        <v>6.5</v>
      </c>
      <c r="E156" s="3">
        <f t="shared" si="18"/>
        <v>40633</v>
      </c>
      <c r="F156">
        <f t="shared" si="19"/>
        <v>6.5</v>
      </c>
      <c r="I156" s="3">
        <v>42460</v>
      </c>
      <c r="J156">
        <v>0.9</v>
      </c>
      <c r="L156" s="3">
        <v>42460</v>
      </c>
      <c r="M156">
        <v>-0.5</v>
      </c>
      <c r="O156" s="3">
        <v>42460</v>
      </c>
      <c r="P156">
        <v>0.5</v>
      </c>
      <c r="R156" s="3">
        <v>42460</v>
      </c>
      <c r="S156">
        <v>-0.1</v>
      </c>
      <c r="U156" s="3">
        <v>42460</v>
      </c>
      <c r="V156">
        <v>3.1</v>
      </c>
      <c r="X156" s="3">
        <f t="shared" si="28"/>
        <v>42460</v>
      </c>
      <c r="Y156">
        <f t="shared" si="29"/>
        <v>0.9</v>
      </c>
      <c r="Z156">
        <f t="shared" si="31"/>
        <v>-0.5</v>
      </c>
      <c r="AA156">
        <f t="shared" si="32"/>
        <v>0.5</v>
      </c>
      <c r="AB156">
        <f t="shared" si="33"/>
        <v>-0.1</v>
      </c>
      <c r="AC156">
        <f t="shared" si="34"/>
        <v>3.1</v>
      </c>
      <c r="AD156">
        <f t="shared" si="30"/>
        <v>0</v>
      </c>
    </row>
    <row r="157" spans="1:30" x14ac:dyDescent="0.3">
      <c r="A157" s="3">
        <v>40663</v>
      </c>
      <c r="B157">
        <v>5.6</v>
      </c>
      <c r="E157" s="3">
        <f t="shared" si="18"/>
        <v>40663</v>
      </c>
      <c r="F157">
        <f t="shared" si="19"/>
        <v>5.6</v>
      </c>
      <c r="I157" s="3">
        <v>42490</v>
      </c>
      <c r="J157">
        <v>1</v>
      </c>
      <c r="L157" s="3">
        <v>42490</v>
      </c>
      <c r="M157">
        <v>1.9</v>
      </c>
      <c r="O157" s="3">
        <v>42490</v>
      </c>
      <c r="P157">
        <v>2</v>
      </c>
      <c r="R157" s="3">
        <v>42490</v>
      </c>
      <c r="S157">
        <v>2.2000000000000002</v>
      </c>
      <c r="U157" s="3">
        <v>42490</v>
      </c>
      <c r="V157">
        <v>2.7</v>
      </c>
      <c r="X157" s="3">
        <f t="shared" si="28"/>
        <v>42490</v>
      </c>
      <c r="Y157">
        <f t="shared" si="29"/>
        <v>1</v>
      </c>
      <c r="Z157">
        <f t="shared" si="31"/>
        <v>1.9</v>
      </c>
      <c r="AA157">
        <f t="shared" si="32"/>
        <v>2</v>
      </c>
      <c r="AB157">
        <f t="shared" si="33"/>
        <v>2.2000000000000002</v>
      </c>
      <c r="AC157">
        <f t="shared" si="34"/>
        <v>2.7</v>
      </c>
      <c r="AD157">
        <f t="shared" si="30"/>
        <v>0</v>
      </c>
    </row>
    <row r="158" spans="1:30" x14ac:dyDescent="0.3">
      <c r="A158" s="3">
        <v>40694</v>
      </c>
      <c r="B158">
        <v>4.3</v>
      </c>
      <c r="E158" s="3">
        <f t="shared" si="18"/>
        <v>40694</v>
      </c>
      <c r="F158">
        <f t="shared" si="19"/>
        <v>4.3</v>
      </c>
      <c r="I158" s="3">
        <v>42521</v>
      </c>
      <c r="J158">
        <v>-0.4</v>
      </c>
      <c r="L158" s="3">
        <v>42521</v>
      </c>
      <c r="M158">
        <v>0.7</v>
      </c>
      <c r="O158" s="3">
        <v>42521</v>
      </c>
      <c r="P158">
        <v>-0.4</v>
      </c>
      <c r="R158" s="3">
        <v>42521</v>
      </c>
      <c r="S158">
        <v>1.2</v>
      </c>
      <c r="U158" s="3">
        <v>42521</v>
      </c>
      <c r="V158">
        <v>0.7</v>
      </c>
      <c r="X158" s="3">
        <f t="shared" si="28"/>
        <v>42521</v>
      </c>
      <c r="Y158">
        <f t="shared" si="29"/>
        <v>-0.4</v>
      </c>
      <c r="Z158">
        <f t="shared" si="31"/>
        <v>0.7</v>
      </c>
      <c r="AA158">
        <f t="shared" si="32"/>
        <v>-0.4</v>
      </c>
      <c r="AB158">
        <f t="shared" si="33"/>
        <v>1.2</v>
      </c>
      <c r="AC158">
        <f t="shared" si="34"/>
        <v>0.7</v>
      </c>
      <c r="AD158">
        <f t="shared" si="30"/>
        <v>0</v>
      </c>
    </row>
    <row r="159" spans="1:30" x14ac:dyDescent="0.3">
      <c r="A159" s="3">
        <v>40724</v>
      </c>
      <c r="B159">
        <v>2.6</v>
      </c>
      <c r="E159" s="3">
        <f t="shared" si="18"/>
        <v>40724</v>
      </c>
      <c r="F159">
        <f t="shared" si="19"/>
        <v>2.6</v>
      </c>
      <c r="I159" s="3">
        <v>42551</v>
      </c>
      <c r="J159">
        <v>1.3</v>
      </c>
      <c r="L159" s="3">
        <v>42551</v>
      </c>
      <c r="M159">
        <v>-1.1000000000000001</v>
      </c>
      <c r="O159" s="3">
        <v>42551</v>
      </c>
      <c r="P159">
        <v>-0.9</v>
      </c>
      <c r="R159" s="3">
        <v>42551</v>
      </c>
      <c r="S159">
        <v>1.4</v>
      </c>
      <c r="U159" s="3">
        <v>42551</v>
      </c>
      <c r="V159">
        <v>0.9</v>
      </c>
      <c r="X159" s="3">
        <f t="shared" si="28"/>
        <v>42551</v>
      </c>
      <c r="Y159">
        <f t="shared" si="29"/>
        <v>1.3</v>
      </c>
      <c r="Z159">
        <f t="shared" si="31"/>
        <v>-1.1000000000000001</v>
      </c>
      <c r="AA159">
        <f t="shared" si="32"/>
        <v>-0.9</v>
      </c>
      <c r="AB159">
        <f t="shared" si="33"/>
        <v>1.4</v>
      </c>
      <c r="AC159">
        <f t="shared" si="34"/>
        <v>0.9</v>
      </c>
      <c r="AD159">
        <f t="shared" si="30"/>
        <v>0</v>
      </c>
    </row>
    <row r="160" spans="1:30" x14ac:dyDescent="0.3">
      <c r="A160" s="3">
        <v>40755</v>
      </c>
      <c r="B160">
        <v>4.2</v>
      </c>
      <c r="E160" s="3">
        <f t="shared" si="18"/>
        <v>40755</v>
      </c>
      <c r="F160">
        <f t="shared" si="19"/>
        <v>4.2</v>
      </c>
      <c r="I160" s="3">
        <v>42582</v>
      </c>
      <c r="J160">
        <v>-1.3</v>
      </c>
      <c r="L160" s="3">
        <v>42582</v>
      </c>
      <c r="M160">
        <v>-0.3</v>
      </c>
      <c r="O160" s="3">
        <v>42582</v>
      </c>
      <c r="P160">
        <v>-0.3</v>
      </c>
      <c r="R160" s="3">
        <v>42582</v>
      </c>
      <c r="S160">
        <v>2.1</v>
      </c>
      <c r="U160" s="3">
        <v>42582</v>
      </c>
      <c r="V160">
        <v>0.3</v>
      </c>
      <c r="X160" s="3">
        <f t="shared" si="28"/>
        <v>42582</v>
      </c>
      <c r="Y160">
        <f t="shared" si="29"/>
        <v>-1.3</v>
      </c>
      <c r="Z160">
        <f t="shared" si="31"/>
        <v>-0.3</v>
      </c>
      <c r="AA160">
        <f t="shared" si="32"/>
        <v>-0.3</v>
      </c>
      <c r="AB160">
        <f t="shared" si="33"/>
        <v>2.1</v>
      </c>
      <c r="AC160">
        <f t="shared" si="34"/>
        <v>0.3</v>
      </c>
      <c r="AD160">
        <f t="shared" si="30"/>
        <v>0</v>
      </c>
    </row>
    <row r="161" spans="1:30" x14ac:dyDescent="0.3">
      <c r="A161" s="3">
        <v>40786</v>
      </c>
      <c r="B161">
        <v>5.4</v>
      </c>
      <c r="E161" s="3">
        <f t="shared" si="18"/>
        <v>40786</v>
      </c>
      <c r="F161">
        <f t="shared" si="19"/>
        <v>5.4</v>
      </c>
      <c r="I161" s="3">
        <v>42613</v>
      </c>
      <c r="J161">
        <v>2.2999999999999998</v>
      </c>
      <c r="L161" s="3">
        <v>42613</v>
      </c>
      <c r="M161">
        <v>0.2</v>
      </c>
      <c r="O161" s="3">
        <v>42613</v>
      </c>
      <c r="P161">
        <v>4.2</v>
      </c>
      <c r="R161" s="3">
        <v>42613</v>
      </c>
      <c r="S161">
        <v>0.9</v>
      </c>
      <c r="U161" s="3">
        <v>42613</v>
      </c>
      <c r="V161">
        <v>4.8</v>
      </c>
      <c r="X161" s="3">
        <f t="shared" si="28"/>
        <v>42613</v>
      </c>
      <c r="Y161">
        <f t="shared" si="29"/>
        <v>2.2999999999999998</v>
      </c>
      <c r="Z161">
        <f t="shared" si="31"/>
        <v>0.2</v>
      </c>
      <c r="AA161">
        <f t="shared" si="32"/>
        <v>4.2</v>
      </c>
      <c r="AB161">
        <f t="shared" si="33"/>
        <v>0.9</v>
      </c>
      <c r="AC161">
        <f t="shared" si="34"/>
        <v>4.8</v>
      </c>
      <c r="AD161">
        <f t="shared" si="30"/>
        <v>0</v>
      </c>
    </row>
    <row r="162" spans="1:30" x14ac:dyDescent="0.3">
      <c r="A162" s="3">
        <v>40816</v>
      </c>
      <c r="B162">
        <v>1.9</v>
      </c>
      <c r="E162" s="3">
        <f t="shared" si="18"/>
        <v>40816</v>
      </c>
      <c r="F162">
        <f t="shared" si="19"/>
        <v>1.9</v>
      </c>
      <c r="I162" s="3">
        <v>42643</v>
      </c>
      <c r="J162">
        <v>1.8</v>
      </c>
      <c r="L162" s="3">
        <v>42643</v>
      </c>
      <c r="M162">
        <v>-1.4</v>
      </c>
      <c r="O162" s="3">
        <v>42643</v>
      </c>
      <c r="P162">
        <v>1.9</v>
      </c>
      <c r="R162" s="3">
        <v>42643</v>
      </c>
      <c r="S162">
        <v>0.5</v>
      </c>
      <c r="U162" s="3">
        <v>42643</v>
      </c>
      <c r="V162">
        <v>0.6</v>
      </c>
      <c r="X162" s="3">
        <f t="shared" si="28"/>
        <v>42643</v>
      </c>
      <c r="Y162">
        <f t="shared" si="29"/>
        <v>1.8</v>
      </c>
      <c r="Z162">
        <f t="shared" si="31"/>
        <v>-1.4</v>
      </c>
      <c r="AA162">
        <f t="shared" si="32"/>
        <v>1.9</v>
      </c>
      <c r="AB162">
        <f t="shared" si="33"/>
        <v>0.5</v>
      </c>
      <c r="AC162">
        <f t="shared" si="34"/>
        <v>0.6</v>
      </c>
      <c r="AD162">
        <f t="shared" si="30"/>
        <v>0</v>
      </c>
    </row>
    <row r="163" spans="1:30" x14ac:dyDescent="0.3">
      <c r="A163" s="3">
        <v>40847</v>
      </c>
      <c r="B163">
        <v>0.4</v>
      </c>
      <c r="E163" s="3">
        <f t="shared" si="18"/>
        <v>40847</v>
      </c>
      <c r="F163">
        <f t="shared" si="19"/>
        <v>0.4</v>
      </c>
      <c r="I163" s="3">
        <v>42674</v>
      </c>
      <c r="J163">
        <v>1.6</v>
      </c>
      <c r="L163" s="3">
        <v>42674</v>
      </c>
      <c r="M163">
        <v>-2.1</v>
      </c>
      <c r="O163" s="3">
        <v>42674</v>
      </c>
      <c r="P163">
        <v>1.2</v>
      </c>
      <c r="R163" s="3">
        <v>42674</v>
      </c>
      <c r="S163">
        <v>-0.8</v>
      </c>
      <c r="U163" s="3">
        <v>42674</v>
      </c>
      <c r="V163">
        <v>0.2</v>
      </c>
      <c r="X163" s="3">
        <f t="shared" si="28"/>
        <v>42674</v>
      </c>
      <c r="Y163">
        <f t="shared" si="29"/>
        <v>1.6</v>
      </c>
      <c r="Z163">
        <f t="shared" si="31"/>
        <v>-2.1</v>
      </c>
      <c r="AA163">
        <f t="shared" si="32"/>
        <v>1.2</v>
      </c>
      <c r="AB163">
        <f t="shared" si="33"/>
        <v>-0.8</v>
      </c>
      <c r="AC163">
        <f t="shared" si="34"/>
        <v>0.2</v>
      </c>
      <c r="AD163">
        <f t="shared" si="30"/>
        <v>0</v>
      </c>
    </row>
    <row r="164" spans="1:30" x14ac:dyDescent="0.3">
      <c r="A164" s="3">
        <v>40877</v>
      </c>
      <c r="B164">
        <v>-0.1</v>
      </c>
      <c r="E164" s="3">
        <f t="shared" si="18"/>
        <v>40877</v>
      </c>
      <c r="F164">
        <f t="shared" si="19"/>
        <v>-0.1</v>
      </c>
      <c r="I164" s="3">
        <v>42704</v>
      </c>
      <c r="J164">
        <v>2.5</v>
      </c>
      <c r="L164" s="3">
        <v>42704</v>
      </c>
      <c r="M164">
        <v>2.2000000000000002</v>
      </c>
      <c r="O164" s="3">
        <v>42704</v>
      </c>
      <c r="P164">
        <v>3.2</v>
      </c>
      <c r="R164" s="3">
        <v>42704</v>
      </c>
      <c r="S164">
        <v>2.2999999999999998</v>
      </c>
      <c r="U164" s="3">
        <v>42704</v>
      </c>
      <c r="V164">
        <v>3.3</v>
      </c>
      <c r="X164" s="3">
        <f t="shared" si="28"/>
        <v>42704</v>
      </c>
      <c r="Y164">
        <f t="shared" si="29"/>
        <v>2.5</v>
      </c>
      <c r="Z164">
        <f t="shared" si="31"/>
        <v>2.2000000000000002</v>
      </c>
      <c r="AA164">
        <f t="shared" si="32"/>
        <v>3.2</v>
      </c>
      <c r="AB164">
        <f t="shared" si="33"/>
        <v>2.2999999999999998</v>
      </c>
      <c r="AC164">
        <f t="shared" si="34"/>
        <v>3.3</v>
      </c>
      <c r="AD164">
        <f t="shared" si="30"/>
        <v>0</v>
      </c>
    </row>
    <row r="165" spans="1:30" x14ac:dyDescent="0.3">
      <c r="A165" s="3">
        <v>40908</v>
      </c>
      <c r="B165">
        <v>-1.6</v>
      </c>
      <c r="E165" s="3">
        <f t="shared" si="18"/>
        <v>40908</v>
      </c>
      <c r="F165">
        <f t="shared" si="19"/>
        <v>-1.6</v>
      </c>
      <c r="I165" s="3">
        <v>42735</v>
      </c>
      <c r="J165">
        <v>0</v>
      </c>
      <c r="L165" s="3">
        <v>42735</v>
      </c>
      <c r="M165">
        <v>0.9</v>
      </c>
      <c r="O165" s="3">
        <v>42735</v>
      </c>
      <c r="P165">
        <v>7.1</v>
      </c>
      <c r="R165" s="3">
        <v>42735</v>
      </c>
      <c r="S165">
        <v>4.3</v>
      </c>
      <c r="U165" s="3">
        <v>42735</v>
      </c>
      <c r="V165">
        <v>2.1</v>
      </c>
      <c r="X165" s="3">
        <f t="shared" si="28"/>
        <v>42735</v>
      </c>
      <c r="Y165">
        <f t="shared" si="29"/>
        <v>0</v>
      </c>
      <c r="Z165">
        <f t="shared" si="31"/>
        <v>0.9</v>
      </c>
      <c r="AA165">
        <f t="shared" si="32"/>
        <v>7.1</v>
      </c>
      <c r="AB165">
        <f t="shared" si="33"/>
        <v>4.3</v>
      </c>
      <c r="AC165">
        <f t="shared" si="34"/>
        <v>2.1</v>
      </c>
      <c r="AD165">
        <f t="shared" si="30"/>
        <v>0</v>
      </c>
    </row>
    <row r="166" spans="1:30" x14ac:dyDescent="0.3">
      <c r="A166" s="3">
        <v>40939</v>
      </c>
      <c r="B166">
        <v>-1.7</v>
      </c>
      <c r="E166" s="3">
        <f t="shared" si="18"/>
        <v>40939</v>
      </c>
      <c r="F166">
        <f t="shared" si="19"/>
        <v>-1.7</v>
      </c>
      <c r="I166" s="3">
        <v>42766</v>
      </c>
      <c r="J166">
        <v>-0.4</v>
      </c>
      <c r="L166" s="3">
        <v>42766</v>
      </c>
      <c r="M166">
        <v>0</v>
      </c>
      <c r="O166" s="3">
        <v>42766</v>
      </c>
      <c r="P166">
        <v>-0.3</v>
      </c>
      <c r="R166" s="3">
        <v>42766</v>
      </c>
      <c r="S166">
        <v>3</v>
      </c>
      <c r="U166" s="3">
        <v>42766</v>
      </c>
      <c r="V166">
        <v>2.8</v>
      </c>
      <c r="X166" s="3">
        <f t="shared" si="28"/>
        <v>42766</v>
      </c>
      <c r="Y166">
        <f t="shared" si="29"/>
        <v>-0.4</v>
      </c>
      <c r="Z166">
        <f t="shared" si="31"/>
        <v>0</v>
      </c>
      <c r="AA166">
        <f t="shared" si="32"/>
        <v>-0.3</v>
      </c>
      <c r="AB166">
        <f t="shared" si="33"/>
        <v>3</v>
      </c>
      <c r="AC166">
        <f t="shared" si="34"/>
        <v>2.8</v>
      </c>
      <c r="AD166">
        <f t="shared" si="30"/>
        <v>0</v>
      </c>
    </row>
    <row r="167" spans="1:30" x14ac:dyDescent="0.3">
      <c r="A167" s="3">
        <v>40968</v>
      </c>
      <c r="B167">
        <v>-2</v>
      </c>
      <c r="E167" s="3">
        <f t="shared" si="18"/>
        <v>40968</v>
      </c>
      <c r="F167">
        <f t="shared" si="19"/>
        <v>-2</v>
      </c>
      <c r="I167" s="3">
        <v>42794</v>
      </c>
      <c r="J167">
        <v>2</v>
      </c>
      <c r="L167" s="3">
        <v>42794</v>
      </c>
      <c r="M167">
        <v>-0.5</v>
      </c>
      <c r="O167" s="3">
        <v>42794</v>
      </c>
      <c r="P167">
        <v>2</v>
      </c>
      <c r="R167" s="3">
        <v>42794</v>
      </c>
      <c r="S167">
        <v>2.4</v>
      </c>
      <c r="U167" s="3">
        <v>42794</v>
      </c>
      <c r="V167">
        <v>2.4</v>
      </c>
      <c r="X167" s="3">
        <f t="shared" si="28"/>
        <v>42794</v>
      </c>
      <c r="Y167">
        <f t="shared" si="29"/>
        <v>2</v>
      </c>
      <c r="Z167">
        <f t="shared" si="31"/>
        <v>-0.5</v>
      </c>
      <c r="AA167">
        <f t="shared" si="32"/>
        <v>2</v>
      </c>
      <c r="AB167">
        <f t="shared" si="33"/>
        <v>2.4</v>
      </c>
      <c r="AC167">
        <f t="shared" si="34"/>
        <v>2.4</v>
      </c>
      <c r="AD167">
        <f t="shared" si="30"/>
        <v>0</v>
      </c>
    </row>
    <row r="168" spans="1:30" x14ac:dyDescent="0.3">
      <c r="A168" s="3">
        <v>40999</v>
      </c>
      <c r="B168">
        <v>-1.8</v>
      </c>
      <c r="E168" s="3">
        <f t="shared" si="18"/>
        <v>40999</v>
      </c>
      <c r="F168">
        <f t="shared" si="19"/>
        <v>-1.8</v>
      </c>
      <c r="I168" s="3">
        <v>42825</v>
      </c>
      <c r="J168">
        <v>2.2000000000000002</v>
      </c>
      <c r="L168" s="3">
        <v>42825</v>
      </c>
      <c r="M168">
        <v>2.5</v>
      </c>
      <c r="O168" s="3">
        <v>42825</v>
      </c>
      <c r="P168">
        <v>2.9</v>
      </c>
      <c r="R168" s="3">
        <v>42825</v>
      </c>
      <c r="S168">
        <v>1.4</v>
      </c>
      <c r="U168" s="3">
        <v>42825</v>
      </c>
      <c r="V168">
        <v>0.3</v>
      </c>
      <c r="X168" s="3">
        <f t="shared" si="28"/>
        <v>42825</v>
      </c>
      <c r="Y168">
        <f t="shared" si="29"/>
        <v>2.2000000000000002</v>
      </c>
      <c r="Z168">
        <f t="shared" si="31"/>
        <v>2.5</v>
      </c>
      <c r="AA168">
        <f t="shared" si="32"/>
        <v>2.9</v>
      </c>
      <c r="AB168">
        <f t="shared" si="33"/>
        <v>1.4</v>
      </c>
      <c r="AC168">
        <f t="shared" si="34"/>
        <v>0.3</v>
      </c>
      <c r="AD168">
        <f t="shared" si="30"/>
        <v>0</v>
      </c>
    </row>
    <row r="169" spans="1:30" x14ac:dyDescent="0.3">
      <c r="A169" s="3">
        <v>41029</v>
      </c>
      <c r="B169">
        <v>-2.5</v>
      </c>
      <c r="E169" s="3">
        <f t="shared" si="18"/>
        <v>41029</v>
      </c>
      <c r="F169">
        <f t="shared" si="19"/>
        <v>-2.5</v>
      </c>
      <c r="I169" s="3">
        <v>42855</v>
      </c>
      <c r="J169">
        <v>2.9</v>
      </c>
      <c r="L169" s="3">
        <v>42855</v>
      </c>
      <c r="M169">
        <v>0.6</v>
      </c>
      <c r="O169" s="3">
        <v>42855</v>
      </c>
      <c r="P169">
        <v>1</v>
      </c>
      <c r="R169" s="3">
        <v>42855</v>
      </c>
      <c r="S169">
        <v>-0.8</v>
      </c>
      <c r="U169" s="3">
        <v>42855</v>
      </c>
      <c r="V169">
        <v>0.6</v>
      </c>
      <c r="X169" s="3">
        <f t="shared" si="28"/>
        <v>42855</v>
      </c>
      <c r="Y169">
        <f t="shared" si="29"/>
        <v>2.9</v>
      </c>
      <c r="Z169">
        <f t="shared" si="31"/>
        <v>0.6</v>
      </c>
      <c r="AA169">
        <f t="shared" si="32"/>
        <v>1</v>
      </c>
      <c r="AB169">
        <f t="shared" si="33"/>
        <v>-0.8</v>
      </c>
      <c r="AC169">
        <f t="shared" si="34"/>
        <v>0.6</v>
      </c>
      <c r="AD169">
        <f t="shared" si="30"/>
        <v>0</v>
      </c>
    </row>
    <row r="170" spans="1:30" x14ac:dyDescent="0.3">
      <c r="A170" s="3">
        <v>41060</v>
      </c>
      <c r="B170">
        <v>-2.2999999999999998</v>
      </c>
      <c r="E170" s="3">
        <f t="shared" si="18"/>
        <v>41060</v>
      </c>
      <c r="F170">
        <f t="shared" si="19"/>
        <v>-2.2999999999999998</v>
      </c>
      <c r="I170" s="3">
        <v>42886</v>
      </c>
      <c r="J170">
        <v>2.9</v>
      </c>
      <c r="L170" s="3">
        <v>42886</v>
      </c>
      <c r="M170">
        <v>0.6</v>
      </c>
      <c r="O170" s="3">
        <v>42886</v>
      </c>
      <c r="P170">
        <v>1</v>
      </c>
      <c r="R170" s="3">
        <v>42886</v>
      </c>
      <c r="S170">
        <v>-0.8</v>
      </c>
      <c r="U170" s="3">
        <v>42886</v>
      </c>
      <c r="V170">
        <v>0.6</v>
      </c>
      <c r="X170" s="3">
        <f t="shared" si="28"/>
        <v>42886</v>
      </c>
      <c r="Y170">
        <f t="shared" si="29"/>
        <v>2.9</v>
      </c>
      <c r="Z170">
        <f t="shared" si="31"/>
        <v>0.6</v>
      </c>
      <c r="AA170">
        <f t="shared" si="32"/>
        <v>1</v>
      </c>
      <c r="AB170">
        <f t="shared" si="33"/>
        <v>-0.8</v>
      </c>
      <c r="AC170">
        <f t="shared" si="34"/>
        <v>0.6</v>
      </c>
      <c r="AD170">
        <f t="shared" si="30"/>
        <v>0</v>
      </c>
    </row>
    <row r="171" spans="1:30" x14ac:dyDescent="0.3">
      <c r="A171" s="3">
        <v>41090</v>
      </c>
      <c r="B171">
        <v>-1.9</v>
      </c>
      <c r="E171" s="3">
        <f t="shared" si="18"/>
        <v>41090</v>
      </c>
      <c r="F171">
        <f t="shared" si="19"/>
        <v>-1.9</v>
      </c>
      <c r="I171" s="3">
        <v>42916</v>
      </c>
      <c r="J171">
        <v>2.9</v>
      </c>
      <c r="L171" s="3">
        <v>42916</v>
      </c>
      <c r="M171">
        <v>0.6</v>
      </c>
      <c r="O171" s="3">
        <v>42916</v>
      </c>
      <c r="P171">
        <v>1</v>
      </c>
      <c r="R171" s="3">
        <v>42916</v>
      </c>
      <c r="S171">
        <v>-0.8</v>
      </c>
      <c r="U171" s="3">
        <v>42916</v>
      </c>
      <c r="V171">
        <v>0.6</v>
      </c>
      <c r="X171" s="3">
        <f t="shared" si="28"/>
        <v>42916</v>
      </c>
      <c r="Y171">
        <f t="shared" si="29"/>
        <v>2.9</v>
      </c>
      <c r="Z171">
        <f t="shared" si="31"/>
        <v>0.6</v>
      </c>
      <c r="AA171">
        <f t="shared" si="32"/>
        <v>1</v>
      </c>
      <c r="AB171">
        <f t="shared" si="33"/>
        <v>-0.8</v>
      </c>
      <c r="AC171">
        <f t="shared" si="34"/>
        <v>0.6</v>
      </c>
      <c r="AD171">
        <f t="shared" si="30"/>
        <v>0</v>
      </c>
    </row>
    <row r="172" spans="1:30" x14ac:dyDescent="0.3">
      <c r="A172" s="3">
        <v>41121</v>
      </c>
      <c r="B172">
        <v>-2.5</v>
      </c>
      <c r="E172" s="3">
        <f t="shared" si="18"/>
        <v>41121</v>
      </c>
      <c r="F172">
        <f t="shared" si="19"/>
        <v>-2.5</v>
      </c>
    </row>
    <row r="173" spans="1:30" x14ac:dyDescent="0.3">
      <c r="A173" s="3">
        <v>41152</v>
      </c>
      <c r="B173">
        <v>-1.1000000000000001</v>
      </c>
      <c r="E173" s="3">
        <f t="shared" si="18"/>
        <v>41152</v>
      </c>
      <c r="F173">
        <f t="shared" si="19"/>
        <v>-1.1000000000000001</v>
      </c>
    </row>
    <row r="174" spans="1:30" x14ac:dyDescent="0.3">
      <c r="A174" s="3">
        <v>41182</v>
      </c>
      <c r="B174">
        <v>-2.2999999999999998</v>
      </c>
      <c r="E174" s="3">
        <f t="shared" si="18"/>
        <v>41182</v>
      </c>
      <c r="F174">
        <f t="shared" si="19"/>
        <v>-2.2999999999999998</v>
      </c>
    </row>
    <row r="175" spans="1:30" x14ac:dyDescent="0.3">
      <c r="A175" s="3">
        <v>41213</v>
      </c>
      <c r="B175">
        <v>-2.9</v>
      </c>
      <c r="E175" s="3">
        <f t="shared" si="18"/>
        <v>41213</v>
      </c>
      <c r="F175">
        <f t="shared" si="19"/>
        <v>-2.9</v>
      </c>
    </row>
    <row r="176" spans="1:30" x14ac:dyDescent="0.3">
      <c r="A176" s="3">
        <v>41243</v>
      </c>
      <c r="B176">
        <v>-3.9</v>
      </c>
      <c r="E176" s="3">
        <f t="shared" si="18"/>
        <v>41243</v>
      </c>
      <c r="F176">
        <f t="shared" si="19"/>
        <v>-3.9</v>
      </c>
    </row>
    <row r="177" spans="1:6" x14ac:dyDescent="0.3">
      <c r="A177" s="3">
        <v>41274</v>
      </c>
      <c r="B177">
        <v>-2.6</v>
      </c>
      <c r="E177" s="3">
        <f t="shared" si="18"/>
        <v>41274</v>
      </c>
      <c r="F177">
        <f t="shared" si="19"/>
        <v>-2.6</v>
      </c>
    </row>
    <row r="178" spans="1:6" x14ac:dyDescent="0.3">
      <c r="A178" s="3">
        <v>41305</v>
      </c>
      <c r="B178">
        <v>-2.2999999999999998</v>
      </c>
      <c r="E178" s="3">
        <f t="shared" si="18"/>
        <v>41305</v>
      </c>
      <c r="F178">
        <f t="shared" si="19"/>
        <v>-2.2999999999999998</v>
      </c>
    </row>
    <row r="179" spans="1:6" x14ac:dyDescent="0.3">
      <c r="A179" s="3">
        <v>41333</v>
      </c>
      <c r="B179">
        <v>-2.8</v>
      </c>
      <c r="E179" s="3">
        <f t="shared" si="18"/>
        <v>41333</v>
      </c>
      <c r="F179">
        <f t="shared" si="19"/>
        <v>-2.8</v>
      </c>
    </row>
    <row r="180" spans="1:6" x14ac:dyDescent="0.3">
      <c r="A180" s="3">
        <v>41364</v>
      </c>
      <c r="B180">
        <v>-1.7</v>
      </c>
      <c r="E180" s="3">
        <f t="shared" si="18"/>
        <v>41364</v>
      </c>
      <c r="F180">
        <f t="shared" si="19"/>
        <v>-1.7</v>
      </c>
    </row>
    <row r="181" spans="1:6" x14ac:dyDescent="0.3">
      <c r="A181" s="3">
        <v>41394</v>
      </c>
      <c r="B181">
        <v>-0.6</v>
      </c>
      <c r="E181" s="3">
        <f t="shared" si="18"/>
        <v>41394</v>
      </c>
      <c r="F181">
        <f t="shared" si="19"/>
        <v>-0.6</v>
      </c>
    </row>
    <row r="182" spans="1:6" x14ac:dyDescent="0.3">
      <c r="A182" s="3">
        <v>41425</v>
      </c>
      <c r="B182">
        <v>-1.8</v>
      </c>
      <c r="E182" s="3">
        <f t="shared" si="18"/>
        <v>41425</v>
      </c>
      <c r="F182">
        <f t="shared" si="19"/>
        <v>-1.8</v>
      </c>
    </row>
    <row r="183" spans="1:6" x14ac:dyDescent="0.3">
      <c r="A183" s="3">
        <v>41455</v>
      </c>
      <c r="B183">
        <v>-0.4</v>
      </c>
      <c r="E183" s="3">
        <f t="shared" si="18"/>
        <v>41455</v>
      </c>
      <c r="F183">
        <f t="shared" si="19"/>
        <v>-0.4</v>
      </c>
    </row>
    <row r="184" spans="1:6" x14ac:dyDescent="0.3">
      <c r="A184" s="3">
        <v>41486</v>
      </c>
      <c r="B184">
        <v>-1.8</v>
      </c>
      <c r="E184" s="3">
        <f t="shared" si="18"/>
        <v>41486</v>
      </c>
      <c r="F184">
        <f t="shared" si="19"/>
        <v>-1.8</v>
      </c>
    </row>
    <row r="185" spans="1:6" x14ac:dyDescent="0.3">
      <c r="A185" s="3">
        <v>41517</v>
      </c>
      <c r="B185">
        <v>-1.5</v>
      </c>
      <c r="E185" s="3">
        <f t="shared" si="18"/>
        <v>41517</v>
      </c>
      <c r="F185">
        <f t="shared" si="19"/>
        <v>-1.5</v>
      </c>
    </row>
    <row r="186" spans="1:6" x14ac:dyDescent="0.3">
      <c r="A186" s="3">
        <v>41547</v>
      </c>
      <c r="B186">
        <v>0</v>
      </c>
      <c r="E186" s="3">
        <f t="shared" ref="E186:E193" si="35">+A186</f>
        <v>41547</v>
      </c>
      <c r="F186">
        <f t="shared" ref="F186:F193" si="36">+B186</f>
        <v>0</v>
      </c>
    </row>
    <row r="187" spans="1:6" x14ac:dyDescent="0.3">
      <c r="A187" s="3">
        <v>41578</v>
      </c>
      <c r="B187">
        <v>0.4</v>
      </c>
      <c r="E187" s="3">
        <f t="shared" si="35"/>
        <v>41578</v>
      </c>
      <c r="F187">
        <f t="shared" si="36"/>
        <v>0.4</v>
      </c>
    </row>
    <row r="188" spans="1:6" x14ac:dyDescent="0.3">
      <c r="A188" s="3">
        <v>41608</v>
      </c>
      <c r="B188">
        <v>2.7</v>
      </c>
      <c r="E188" s="3">
        <f t="shared" si="35"/>
        <v>41608</v>
      </c>
      <c r="F188">
        <f t="shared" si="36"/>
        <v>2.7</v>
      </c>
    </row>
    <row r="189" spans="1:6" x14ac:dyDescent="0.3">
      <c r="A189" s="3">
        <v>41639</v>
      </c>
      <c r="B189">
        <v>1.7</v>
      </c>
      <c r="E189" s="3">
        <f t="shared" si="35"/>
        <v>41639</v>
      </c>
      <c r="F189">
        <f t="shared" si="36"/>
        <v>1.7</v>
      </c>
    </row>
    <row r="190" spans="1:6" x14ac:dyDescent="0.3">
      <c r="A190" s="3">
        <v>41670</v>
      </c>
      <c r="B190">
        <v>1.9</v>
      </c>
      <c r="E190" s="3">
        <f t="shared" si="35"/>
        <v>41670</v>
      </c>
      <c r="F190">
        <f t="shared" si="36"/>
        <v>1.9</v>
      </c>
    </row>
    <row r="191" spans="1:6" x14ac:dyDescent="0.3">
      <c r="A191" s="3">
        <v>41698</v>
      </c>
      <c r="B191">
        <v>1.9</v>
      </c>
      <c r="E191" s="3">
        <f t="shared" si="35"/>
        <v>41698</v>
      </c>
      <c r="F191">
        <f t="shared" si="36"/>
        <v>1.9</v>
      </c>
    </row>
    <row r="192" spans="1:6" x14ac:dyDescent="0.3">
      <c r="A192" s="3">
        <v>41729</v>
      </c>
      <c r="B192">
        <v>0.5</v>
      </c>
      <c r="E192" s="3">
        <f t="shared" si="35"/>
        <v>41729</v>
      </c>
      <c r="F192">
        <f t="shared" si="36"/>
        <v>0.5</v>
      </c>
    </row>
    <row r="193" spans="1:6" x14ac:dyDescent="0.3">
      <c r="A193" s="3">
        <v>41759</v>
      </c>
      <c r="B193">
        <v>1.8</v>
      </c>
      <c r="E193" s="3">
        <f t="shared" si="35"/>
        <v>41759</v>
      </c>
      <c r="F193">
        <f t="shared" si="36"/>
        <v>1.8</v>
      </c>
    </row>
    <row r="194" spans="1:6" x14ac:dyDescent="0.3">
      <c r="A194" s="3">
        <v>41790</v>
      </c>
      <c r="B194">
        <v>0.7</v>
      </c>
      <c r="E194" s="3"/>
    </row>
    <row r="195" spans="1:6" x14ac:dyDescent="0.3">
      <c r="A195" s="3">
        <v>41820</v>
      </c>
      <c r="B195">
        <v>0.3</v>
      </c>
      <c r="E195" s="3"/>
    </row>
    <row r="196" spans="1:6" x14ac:dyDescent="0.3">
      <c r="A196" s="3">
        <v>41851</v>
      </c>
      <c r="B196">
        <v>1.8</v>
      </c>
      <c r="E196" s="3"/>
    </row>
    <row r="197" spans="1:6" x14ac:dyDescent="0.3">
      <c r="A197" s="3">
        <v>41882</v>
      </c>
      <c r="B197">
        <v>-0.5</v>
      </c>
      <c r="E197" s="3"/>
    </row>
    <row r="198" spans="1:6" x14ac:dyDescent="0.3">
      <c r="A198" s="3">
        <v>41912</v>
      </c>
      <c r="B198">
        <v>0.5</v>
      </c>
      <c r="E198" s="3"/>
    </row>
    <row r="199" spans="1:6" x14ac:dyDescent="0.3">
      <c r="A199" s="3">
        <v>41943</v>
      </c>
      <c r="B199">
        <v>0.8</v>
      </c>
      <c r="E199" s="3"/>
    </row>
    <row r="200" spans="1:6" x14ac:dyDescent="0.3">
      <c r="A200" s="3">
        <v>41973</v>
      </c>
      <c r="B200">
        <v>-0.6</v>
      </c>
      <c r="E200" s="3"/>
    </row>
    <row r="201" spans="1:6" x14ac:dyDescent="0.3">
      <c r="A201" s="3">
        <v>42004</v>
      </c>
      <c r="B201">
        <v>0.9</v>
      </c>
      <c r="E201" s="3"/>
    </row>
    <row r="202" spans="1:6" x14ac:dyDescent="0.3">
      <c r="A202" s="3">
        <v>42035</v>
      </c>
      <c r="B202">
        <v>0.9</v>
      </c>
      <c r="E202" s="3"/>
    </row>
    <row r="203" spans="1:6" x14ac:dyDescent="0.3">
      <c r="A203" s="3">
        <v>42063</v>
      </c>
      <c r="B203">
        <v>2.1</v>
      </c>
      <c r="E203" s="3"/>
    </row>
    <row r="204" spans="1:6" x14ac:dyDescent="0.3">
      <c r="A204" s="3">
        <v>42094</v>
      </c>
      <c r="B204">
        <v>2.8</v>
      </c>
      <c r="E204" s="3"/>
    </row>
    <row r="205" spans="1:6" x14ac:dyDescent="0.3">
      <c r="A205" s="3">
        <v>42124</v>
      </c>
      <c r="B205">
        <v>1.1000000000000001</v>
      </c>
      <c r="E205" s="3"/>
    </row>
    <row r="206" spans="1:6" x14ac:dyDescent="0.3">
      <c r="A206" s="3">
        <v>42155</v>
      </c>
      <c r="B206">
        <v>2.2000000000000002</v>
      </c>
      <c r="E206" s="3"/>
    </row>
    <row r="207" spans="1:6" x14ac:dyDescent="0.3">
      <c r="A207" s="3">
        <v>42185</v>
      </c>
      <c r="B207">
        <v>2.4</v>
      </c>
      <c r="E207" s="3"/>
    </row>
    <row r="208" spans="1:6" x14ac:dyDescent="0.3">
      <c r="A208" s="3">
        <v>42216</v>
      </c>
      <c r="B208">
        <v>2.6</v>
      </c>
      <c r="E208" s="3"/>
    </row>
    <row r="209" spans="1:5" x14ac:dyDescent="0.3">
      <c r="A209" s="3">
        <v>42247</v>
      </c>
      <c r="B209">
        <v>3.2</v>
      </c>
      <c r="E209" s="3"/>
    </row>
    <row r="210" spans="1:5" x14ac:dyDescent="0.3">
      <c r="A210" s="3">
        <v>42277</v>
      </c>
      <c r="B210">
        <v>2.1</v>
      </c>
      <c r="E210" s="3"/>
    </row>
    <row r="211" spans="1:5" x14ac:dyDescent="0.3">
      <c r="A211" s="3">
        <v>42308</v>
      </c>
      <c r="B211">
        <v>2.7</v>
      </c>
      <c r="E211" s="3"/>
    </row>
    <row r="212" spans="1:5" x14ac:dyDescent="0.3">
      <c r="A212" s="3">
        <v>42338</v>
      </c>
      <c r="B212">
        <v>2.2000000000000002</v>
      </c>
      <c r="E212" s="3"/>
    </row>
    <row r="213" spans="1:5" x14ac:dyDescent="0.3">
      <c r="A213" s="3">
        <v>42369</v>
      </c>
      <c r="B213">
        <v>0.6</v>
      </c>
      <c r="E213" s="3"/>
    </row>
    <row r="214" spans="1:5" x14ac:dyDescent="0.3">
      <c r="A214" s="3">
        <v>42400</v>
      </c>
      <c r="B214">
        <v>3.5</v>
      </c>
      <c r="E214" s="3"/>
    </row>
    <row r="215" spans="1:5" x14ac:dyDescent="0.3">
      <c r="A215" s="3">
        <v>42429</v>
      </c>
      <c r="B215">
        <v>0.7</v>
      </c>
      <c r="E215" s="3"/>
    </row>
    <row r="216" spans="1:5" x14ac:dyDescent="0.3">
      <c r="A216" s="3">
        <v>42460</v>
      </c>
      <c r="B216">
        <v>0</v>
      </c>
      <c r="E216" s="3"/>
    </row>
    <row r="217" spans="1:5" x14ac:dyDescent="0.3">
      <c r="A217" s="3">
        <v>42490</v>
      </c>
      <c r="B217">
        <v>2.1</v>
      </c>
      <c r="E217" s="3"/>
    </row>
    <row r="218" spans="1:5" x14ac:dyDescent="0.3">
      <c r="A218" s="3">
        <v>42521</v>
      </c>
      <c r="B218">
        <v>0.4</v>
      </c>
      <c r="E218" s="3"/>
    </row>
    <row r="219" spans="1:5" x14ac:dyDescent="0.3">
      <c r="A219" s="3">
        <v>42551</v>
      </c>
      <c r="B219">
        <v>0.8</v>
      </c>
      <c r="E219" s="3"/>
    </row>
    <row r="220" spans="1:5" x14ac:dyDescent="0.3">
      <c r="A220" s="3">
        <v>42582</v>
      </c>
      <c r="B220">
        <v>-0.4</v>
      </c>
      <c r="E220" s="3"/>
    </row>
    <row r="221" spans="1:5" x14ac:dyDescent="0.3">
      <c r="A221" s="3">
        <v>42613</v>
      </c>
      <c r="B221">
        <v>2.2000000000000002</v>
      </c>
      <c r="E221" s="3"/>
    </row>
    <row r="222" spans="1:5" x14ac:dyDescent="0.3">
      <c r="A222" s="3">
        <v>42643</v>
      </c>
      <c r="B222">
        <v>1.4</v>
      </c>
      <c r="E222" s="3"/>
    </row>
    <row r="223" spans="1:5" x14ac:dyDescent="0.3">
      <c r="A223" s="3">
        <v>42674</v>
      </c>
      <c r="B223">
        <v>0.7</v>
      </c>
      <c r="E223" s="3"/>
    </row>
    <row r="224" spans="1:5" x14ac:dyDescent="0.3">
      <c r="A224" s="3">
        <v>42704</v>
      </c>
      <c r="B224">
        <v>3.4</v>
      </c>
      <c r="E224" s="3"/>
    </row>
    <row r="225" spans="1:5" x14ac:dyDescent="0.3">
      <c r="A225" s="3">
        <v>42735</v>
      </c>
      <c r="B225">
        <v>2.7</v>
      </c>
      <c r="E225" s="3"/>
    </row>
    <row r="226" spans="1:5" x14ac:dyDescent="0.3">
      <c r="A226" s="3">
        <v>42766</v>
      </c>
      <c r="B226">
        <v>0.5</v>
      </c>
      <c r="E226" s="3"/>
    </row>
    <row r="227" spans="1:5" x14ac:dyDescent="0.3">
      <c r="A227" s="3">
        <v>42794</v>
      </c>
      <c r="B227">
        <v>1.6</v>
      </c>
      <c r="E227" s="3"/>
    </row>
    <row r="228" spans="1:5" x14ac:dyDescent="0.3">
      <c r="A228" s="3">
        <v>42825</v>
      </c>
      <c r="B228">
        <v>2.2000000000000002</v>
      </c>
      <c r="E228" s="3"/>
    </row>
    <row r="229" spans="1:5" x14ac:dyDescent="0.3">
      <c r="A229" s="3">
        <v>42855</v>
      </c>
      <c r="B229">
        <v>1.4</v>
      </c>
      <c r="E229" s="3"/>
    </row>
    <row r="230" spans="1:5" x14ac:dyDescent="0.3">
      <c r="E230" s="3"/>
    </row>
    <row r="231" spans="1:5" x14ac:dyDescent="0.3">
      <c r="E231" s="3"/>
    </row>
    <row r="232" spans="1:5" x14ac:dyDescent="0.3">
      <c r="E232" s="3"/>
    </row>
    <row r="233" spans="1:5" x14ac:dyDescent="0.3">
      <c r="E233" s="3"/>
    </row>
    <row r="234" spans="1:5" x14ac:dyDescent="0.3">
      <c r="E234" s="3"/>
    </row>
    <row r="235" spans="1:5" x14ac:dyDescent="0.3">
      <c r="E235" s="3"/>
    </row>
    <row r="236" spans="1:5" x14ac:dyDescent="0.3">
      <c r="E236" s="3"/>
    </row>
    <row r="237" spans="1:5" x14ac:dyDescent="0.3">
      <c r="E237" s="3"/>
    </row>
    <row r="238" spans="1:5" x14ac:dyDescent="0.3">
      <c r="E238" s="3"/>
    </row>
    <row r="239" spans="1:5" x14ac:dyDescent="0.3">
      <c r="E239" s="3"/>
    </row>
    <row r="240" spans="1:5" x14ac:dyDescent="0.3">
      <c r="E240" s="3"/>
    </row>
    <row r="241" spans="5:5" x14ac:dyDescent="0.3">
      <c r="E241" s="3"/>
    </row>
    <row r="242" spans="5:5" x14ac:dyDescent="0.3">
      <c r="E242" s="3"/>
    </row>
    <row r="243" spans="5:5" x14ac:dyDescent="0.3">
      <c r="E243" s="3"/>
    </row>
    <row r="244" spans="5:5" x14ac:dyDescent="0.3">
      <c r="E244" s="3"/>
    </row>
    <row r="245" spans="5:5" x14ac:dyDescent="0.3">
      <c r="E245" s="3"/>
    </row>
    <row r="246" spans="5:5" x14ac:dyDescent="0.3">
      <c r="E246" s="3"/>
    </row>
    <row r="247" spans="5:5" x14ac:dyDescent="0.3">
      <c r="E247" s="3"/>
    </row>
    <row r="248" spans="5:5" x14ac:dyDescent="0.3">
      <c r="E248" s="3"/>
    </row>
    <row r="249" spans="5:5" x14ac:dyDescent="0.3">
      <c r="E249" s="3"/>
    </row>
    <row r="250" spans="5:5" x14ac:dyDescent="0.3">
      <c r="E250" s="3"/>
    </row>
    <row r="251" spans="5:5" x14ac:dyDescent="0.3">
      <c r="E251" s="3"/>
    </row>
    <row r="252" spans="5:5" x14ac:dyDescent="0.3">
      <c r="E252" s="3"/>
    </row>
    <row r="253" spans="5:5" x14ac:dyDescent="0.3">
      <c r="E253" s="3"/>
    </row>
    <row r="254" spans="5:5" x14ac:dyDescent="0.3">
      <c r="E254" s="3"/>
    </row>
    <row r="255" spans="5:5" x14ac:dyDescent="0.3">
      <c r="E255" s="3"/>
    </row>
    <row r="256" spans="5:5" x14ac:dyDescent="0.3">
      <c r="E256" s="3"/>
    </row>
    <row r="257" spans="5:5" x14ac:dyDescent="0.3">
      <c r="E257" s="3"/>
    </row>
    <row r="258" spans="5:5" x14ac:dyDescent="0.3">
      <c r="E258" s="3"/>
    </row>
    <row r="259" spans="5:5" x14ac:dyDescent="0.3">
      <c r="E259" s="3"/>
    </row>
    <row r="260" spans="5:5" x14ac:dyDescent="0.3">
      <c r="E260" s="3"/>
    </row>
    <row r="261" spans="5:5" x14ac:dyDescent="0.3">
      <c r="E261" s="3"/>
    </row>
    <row r="262" spans="5:5" x14ac:dyDescent="0.3">
      <c r="E262" s="3"/>
    </row>
    <row r="263" spans="5:5" x14ac:dyDescent="0.3">
      <c r="E263" s="3"/>
    </row>
    <row r="264" spans="5:5" x14ac:dyDescent="0.3">
      <c r="E264" s="3"/>
    </row>
    <row r="265" spans="5:5" x14ac:dyDescent="0.3">
      <c r="E265" s="3"/>
    </row>
    <row r="266" spans="5:5" x14ac:dyDescent="0.3">
      <c r="E266" s="3"/>
    </row>
    <row r="267" spans="5:5" x14ac:dyDescent="0.3">
      <c r="E267" s="3"/>
    </row>
    <row r="268" spans="5:5" x14ac:dyDescent="0.3">
      <c r="E268" s="3"/>
    </row>
    <row r="269" spans="5:5" x14ac:dyDescent="0.3">
      <c r="E269" s="3"/>
    </row>
    <row r="270" spans="5:5" x14ac:dyDescent="0.3">
      <c r="E270" s="3"/>
    </row>
    <row r="271" spans="5:5" x14ac:dyDescent="0.3">
      <c r="E271" s="3"/>
    </row>
    <row r="272" spans="5:5" x14ac:dyDescent="0.3">
      <c r="E272" s="3"/>
    </row>
    <row r="273" spans="5:5" x14ac:dyDescent="0.3">
      <c r="E273" s="3"/>
    </row>
    <row r="274" spans="5:5" x14ac:dyDescent="0.3">
      <c r="E274" s="3"/>
    </row>
    <row r="275" spans="5:5" x14ac:dyDescent="0.3">
      <c r="E275" s="3"/>
    </row>
    <row r="276" spans="5:5" x14ac:dyDescent="0.3">
      <c r="E276" s="3"/>
    </row>
    <row r="277" spans="5:5" x14ac:dyDescent="0.3">
      <c r="E277" s="3"/>
    </row>
    <row r="278" spans="5:5" x14ac:dyDescent="0.3">
      <c r="E278" s="3"/>
    </row>
    <row r="279" spans="5:5" x14ac:dyDescent="0.3">
      <c r="E279" s="3"/>
    </row>
    <row r="280" spans="5:5" x14ac:dyDescent="0.3">
      <c r="E280" s="3"/>
    </row>
    <row r="281" spans="5:5" x14ac:dyDescent="0.3">
      <c r="E281" s="3"/>
    </row>
    <row r="282" spans="5:5" x14ac:dyDescent="0.3">
      <c r="E282" s="3"/>
    </row>
    <row r="283" spans="5:5" x14ac:dyDescent="0.3">
      <c r="E283" s="3"/>
    </row>
    <row r="284" spans="5:5" x14ac:dyDescent="0.3">
      <c r="E284" s="3"/>
    </row>
    <row r="285" spans="5:5" x14ac:dyDescent="0.3">
      <c r="E285" s="3"/>
    </row>
    <row r="286" spans="5:5" x14ac:dyDescent="0.3">
      <c r="E286" s="3"/>
    </row>
    <row r="287" spans="5:5" x14ac:dyDescent="0.3">
      <c r="E287" s="3"/>
    </row>
    <row r="288" spans="5:5" x14ac:dyDescent="0.3">
      <c r="E288" s="3"/>
    </row>
    <row r="289" spans="5:5" x14ac:dyDescent="0.3">
      <c r="E289" s="3"/>
    </row>
    <row r="290" spans="5:5" x14ac:dyDescent="0.3">
      <c r="E290" s="3"/>
    </row>
    <row r="291" spans="5:5" x14ac:dyDescent="0.3">
      <c r="E291" s="3"/>
    </row>
    <row r="292" spans="5:5" x14ac:dyDescent="0.3">
      <c r="E292" s="3"/>
    </row>
    <row r="293" spans="5:5" x14ac:dyDescent="0.3">
      <c r="E293" s="3"/>
    </row>
    <row r="294" spans="5:5" x14ac:dyDescent="0.3">
      <c r="E294" s="3"/>
    </row>
    <row r="295" spans="5:5" x14ac:dyDescent="0.3">
      <c r="E295" s="3"/>
    </row>
    <row r="296" spans="5:5" x14ac:dyDescent="0.3">
      <c r="E296" s="3"/>
    </row>
    <row r="297" spans="5:5" x14ac:dyDescent="0.3">
      <c r="E297" s="3"/>
    </row>
    <row r="298" spans="5:5" x14ac:dyDescent="0.3">
      <c r="E298" s="3"/>
    </row>
    <row r="299" spans="5:5" x14ac:dyDescent="0.3">
      <c r="E299" s="3"/>
    </row>
    <row r="300" spans="5:5" x14ac:dyDescent="0.3">
      <c r="E300" s="3"/>
    </row>
    <row r="301" spans="5:5" x14ac:dyDescent="0.3">
      <c r="E301" s="3"/>
    </row>
    <row r="302" spans="5:5" x14ac:dyDescent="0.3">
      <c r="E302" s="3"/>
    </row>
    <row r="303" spans="5:5" x14ac:dyDescent="0.3">
      <c r="E303" s="3"/>
    </row>
    <row r="304" spans="5:5" x14ac:dyDescent="0.3">
      <c r="E304" s="3"/>
    </row>
    <row r="305" spans="5:5" x14ac:dyDescent="0.3">
      <c r="E305" s="3"/>
    </row>
    <row r="306" spans="5:5" x14ac:dyDescent="0.3">
      <c r="E306" s="3"/>
    </row>
    <row r="307" spans="5:5" x14ac:dyDescent="0.3">
      <c r="E307" s="3"/>
    </row>
    <row r="308" spans="5:5" x14ac:dyDescent="0.3">
      <c r="E308" s="3"/>
    </row>
    <row r="309" spans="5:5" x14ac:dyDescent="0.3">
      <c r="E309" s="3"/>
    </row>
    <row r="310" spans="5:5" x14ac:dyDescent="0.3">
      <c r="E310" s="3"/>
    </row>
    <row r="311" spans="5:5" x14ac:dyDescent="0.3">
      <c r="E311" s="3"/>
    </row>
    <row r="312" spans="5:5" x14ac:dyDescent="0.3">
      <c r="E312" s="3"/>
    </row>
    <row r="313" spans="5:5" x14ac:dyDescent="0.3">
      <c r="E313" s="3"/>
    </row>
    <row r="314" spans="5:5" x14ac:dyDescent="0.3">
      <c r="E314" s="3"/>
    </row>
    <row r="315" spans="5:5" x14ac:dyDescent="0.3">
      <c r="E315" s="3"/>
    </row>
    <row r="316" spans="5:5" x14ac:dyDescent="0.3">
      <c r="E316" s="3"/>
    </row>
    <row r="317" spans="5:5" x14ac:dyDescent="0.3">
      <c r="E317" s="3"/>
    </row>
    <row r="318" spans="5:5" x14ac:dyDescent="0.3">
      <c r="E318" s="3"/>
    </row>
    <row r="319" spans="5:5" x14ac:dyDescent="0.3">
      <c r="E319" s="3"/>
    </row>
    <row r="320" spans="5:5" x14ac:dyDescent="0.3">
      <c r="E320" s="3"/>
    </row>
    <row r="321" spans="5:5" x14ac:dyDescent="0.3">
      <c r="E321" s="3"/>
    </row>
    <row r="322" spans="5:5" x14ac:dyDescent="0.3">
      <c r="E322" s="3"/>
    </row>
    <row r="323" spans="5:5" x14ac:dyDescent="0.3">
      <c r="E323" s="3"/>
    </row>
    <row r="324" spans="5:5" x14ac:dyDescent="0.3">
      <c r="E324" s="3"/>
    </row>
    <row r="325" spans="5:5" x14ac:dyDescent="0.3">
      <c r="E325" s="3"/>
    </row>
    <row r="326" spans="5:5" x14ac:dyDescent="0.3">
      <c r="E326" s="3"/>
    </row>
    <row r="327" spans="5:5" x14ac:dyDescent="0.3">
      <c r="E327" s="3"/>
    </row>
    <row r="328" spans="5:5" x14ac:dyDescent="0.3">
      <c r="E328" s="3"/>
    </row>
    <row r="329" spans="5:5" x14ac:dyDescent="0.3">
      <c r="E329" s="3"/>
    </row>
    <row r="330" spans="5:5" x14ac:dyDescent="0.3">
      <c r="E330" s="3"/>
    </row>
    <row r="331" spans="5:5" x14ac:dyDescent="0.3">
      <c r="E331" s="3"/>
    </row>
    <row r="332" spans="5:5" x14ac:dyDescent="0.3">
      <c r="E332" s="3"/>
    </row>
    <row r="333" spans="5:5" x14ac:dyDescent="0.3">
      <c r="E333" s="3"/>
    </row>
    <row r="334" spans="5:5" x14ac:dyDescent="0.3">
      <c r="E334" s="3"/>
    </row>
    <row r="335" spans="5:5" x14ac:dyDescent="0.3">
      <c r="E335" s="3"/>
    </row>
    <row r="336" spans="5:5" x14ac:dyDescent="0.3">
      <c r="E336" s="3"/>
    </row>
    <row r="337" spans="5:5" x14ac:dyDescent="0.3">
      <c r="E337" s="3"/>
    </row>
    <row r="338" spans="5:5" x14ac:dyDescent="0.3">
      <c r="E338" s="3"/>
    </row>
    <row r="339" spans="5:5" x14ac:dyDescent="0.3">
      <c r="E339" s="3"/>
    </row>
    <row r="340" spans="5:5" x14ac:dyDescent="0.3">
      <c r="E340" s="3"/>
    </row>
    <row r="341" spans="5:5" x14ac:dyDescent="0.3">
      <c r="E341" s="3"/>
    </row>
    <row r="342" spans="5:5" x14ac:dyDescent="0.3">
      <c r="E342" s="3"/>
    </row>
    <row r="343" spans="5:5" x14ac:dyDescent="0.3">
      <c r="E343" s="3"/>
    </row>
    <row r="344" spans="5:5" x14ac:dyDescent="0.3">
      <c r="E344" s="3"/>
    </row>
    <row r="345" spans="5:5" x14ac:dyDescent="0.3">
      <c r="E345" s="3"/>
    </row>
    <row r="346" spans="5:5" x14ac:dyDescent="0.3">
      <c r="E346" s="3"/>
    </row>
    <row r="347" spans="5:5" x14ac:dyDescent="0.3">
      <c r="E347" s="3"/>
    </row>
    <row r="348" spans="5:5" x14ac:dyDescent="0.3">
      <c r="E348" s="3"/>
    </row>
    <row r="349" spans="5:5" x14ac:dyDescent="0.3">
      <c r="E349" s="3"/>
    </row>
    <row r="350" spans="5:5" x14ac:dyDescent="0.3">
      <c r="E350" s="3"/>
    </row>
    <row r="351" spans="5:5" x14ac:dyDescent="0.3">
      <c r="E351" s="3"/>
    </row>
    <row r="352" spans="5:5" x14ac:dyDescent="0.3">
      <c r="E352" s="3"/>
    </row>
    <row r="353" spans="5:5" x14ac:dyDescent="0.3">
      <c r="E353" s="3"/>
    </row>
    <row r="354" spans="5:5" x14ac:dyDescent="0.3">
      <c r="E354" s="3"/>
    </row>
    <row r="355" spans="5:5" x14ac:dyDescent="0.3">
      <c r="E355" s="3"/>
    </row>
    <row r="356" spans="5:5" x14ac:dyDescent="0.3">
      <c r="E356" s="3"/>
    </row>
    <row r="357" spans="5:5" x14ac:dyDescent="0.3">
      <c r="E357" s="3"/>
    </row>
    <row r="358" spans="5:5" x14ac:dyDescent="0.3">
      <c r="E358" s="3"/>
    </row>
    <row r="359" spans="5:5" x14ac:dyDescent="0.3">
      <c r="E359" s="3"/>
    </row>
    <row r="360" spans="5:5" x14ac:dyDescent="0.3">
      <c r="E360" s="3"/>
    </row>
    <row r="361" spans="5:5" x14ac:dyDescent="0.3">
      <c r="E361" s="3"/>
    </row>
    <row r="362" spans="5:5" x14ac:dyDescent="0.3">
      <c r="E362" s="3"/>
    </row>
    <row r="363" spans="5:5" x14ac:dyDescent="0.3">
      <c r="E363" s="3"/>
    </row>
    <row r="364" spans="5:5" x14ac:dyDescent="0.3">
      <c r="E364" s="3"/>
    </row>
    <row r="365" spans="5:5" x14ac:dyDescent="0.3">
      <c r="E365" s="3"/>
    </row>
    <row r="366" spans="5:5" x14ac:dyDescent="0.3">
      <c r="E366" s="3"/>
    </row>
    <row r="367" spans="5:5" x14ac:dyDescent="0.3">
      <c r="E367" s="3"/>
    </row>
    <row r="368" spans="5:5" x14ac:dyDescent="0.3">
      <c r="E368" s="3"/>
    </row>
    <row r="369" spans="5:5" x14ac:dyDescent="0.3">
      <c r="E369" s="3"/>
    </row>
    <row r="370" spans="5:5" x14ac:dyDescent="0.3">
      <c r="E370" s="3"/>
    </row>
    <row r="371" spans="5:5" x14ac:dyDescent="0.3">
      <c r="E371" s="3"/>
    </row>
    <row r="372" spans="5:5" x14ac:dyDescent="0.3">
      <c r="E372" s="3"/>
    </row>
    <row r="373" spans="5:5" x14ac:dyDescent="0.3">
      <c r="E373" s="3"/>
    </row>
    <row r="374" spans="5:5" x14ac:dyDescent="0.3">
      <c r="E374" s="3"/>
    </row>
    <row r="375" spans="5:5" x14ac:dyDescent="0.3">
      <c r="E375" s="3"/>
    </row>
    <row r="376" spans="5:5" x14ac:dyDescent="0.3">
      <c r="E376" s="3"/>
    </row>
    <row r="377" spans="5:5" x14ac:dyDescent="0.3">
      <c r="E377" s="3"/>
    </row>
    <row r="378" spans="5:5" x14ac:dyDescent="0.3">
      <c r="E378" s="3"/>
    </row>
    <row r="379" spans="5:5" x14ac:dyDescent="0.3">
      <c r="E379" s="3"/>
    </row>
    <row r="380" spans="5:5" x14ac:dyDescent="0.3">
      <c r="E380" s="3"/>
    </row>
    <row r="381" spans="5:5" x14ac:dyDescent="0.3">
      <c r="E381" s="3"/>
    </row>
    <row r="382" spans="5:5" x14ac:dyDescent="0.3">
      <c r="E382" s="3"/>
    </row>
    <row r="383" spans="5:5" x14ac:dyDescent="0.3">
      <c r="E383" s="3"/>
    </row>
    <row r="384" spans="5:5" x14ac:dyDescent="0.3">
      <c r="E384" s="3"/>
    </row>
    <row r="385" spans="5:5" x14ac:dyDescent="0.3">
      <c r="E385" s="3"/>
    </row>
    <row r="386" spans="5:5" x14ac:dyDescent="0.3">
      <c r="E386" s="3"/>
    </row>
    <row r="387" spans="5:5" x14ac:dyDescent="0.3">
      <c r="E387" s="3"/>
    </row>
    <row r="388" spans="5:5" x14ac:dyDescent="0.3">
      <c r="E388" s="3"/>
    </row>
    <row r="389" spans="5:5" x14ac:dyDescent="0.3">
      <c r="E389" s="3"/>
    </row>
    <row r="390" spans="5:5" x14ac:dyDescent="0.3">
      <c r="E390" s="3"/>
    </row>
    <row r="391" spans="5:5" x14ac:dyDescent="0.3">
      <c r="E391" s="3"/>
    </row>
    <row r="392" spans="5:5" x14ac:dyDescent="0.3">
      <c r="E392" s="3"/>
    </row>
    <row r="393" spans="5:5" x14ac:dyDescent="0.3">
      <c r="E393" s="3"/>
    </row>
    <row r="394" spans="5:5" x14ac:dyDescent="0.3">
      <c r="E394" s="3"/>
    </row>
    <row r="395" spans="5:5" x14ac:dyDescent="0.3">
      <c r="E395" s="3"/>
    </row>
    <row r="396" spans="5:5" x14ac:dyDescent="0.3">
      <c r="E396" s="3"/>
    </row>
    <row r="397" spans="5:5" x14ac:dyDescent="0.3">
      <c r="E397" s="3"/>
    </row>
    <row r="398" spans="5:5" x14ac:dyDescent="0.3">
      <c r="E398" s="3"/>
    </row>
    <row r="399" spans="5:5" x14ac:dyDescent="0.3">
      <c r="E399" s="3"/>
    </row>
    <row r="400" spans="5:5" x14ac:dyDescent="0.3">
      <c r="E400" s="3"/>
    </row>
    <row r="401" spans="5:5" x14ac:dyDescent="0.3">
      <c r="E401" s="3"/>
    </row>
    <row r="402" spans="5:5" x14ac:dyDescent="0.3">
      <c r="E402" s="3"/>
    </row>
    <row r="403" spans="5:5" x14ac:dyDescent="0.3">
      <c r="E403" s="3"/>
    </row>
    <row r="404" spans="5:5" x14ac:dyDescent="0.3">
      <c r="E404" s="3"/>
    </row>
    <row r="405" spans="5:5" x14ac:dyDescent="0.3">
      <c r="E405" s="3"/>
    </row>
    <row r="406" spans="5:5" x14ac:dyDescent="0.3">
      <c r="E406" s="3"/>
    </row>
    <row r="407" spans="5:5" x14ac:dyDescent="0.3">
      <c r="E407" s="3"/>
    </row>
    <row r="408" spans="5:5" x14ac:dyDescent="0.3">
      <c r="E408" s="3"/>
    </row>
    <row r="409" spans="5:5" x14ac:dyDescent="0.3">
      <c r="E409" s="3"/>
    </row>
    <row r="410" spans="5:5" x14ac:dyDescent="0.3">
      <c r="E410" s="3"/>
    </row>
    <row r="411" spans="5:5" x14ac:dyDescent="0.3">
      <c r="E411" s="3"/>
    </row>
    <row r="412" spans="5:5" x14ac:dyDescent="0.3">
      <c r="E412" s="3"/>
    </row>
    <row r="413" spans="5:5" x14ac:dyDescent="0.3">
      <c r="E413" s="3"/>
    </row>
    <row r="414" spans="5:5" x14ac:dyDescent="0.3">
      <c r="E414" s="3"/>
    </row>
    <row r="415" spans="5:5" x14ac:dyDescent="0.3">
      <c r="E415" s="3"/>
    </row>
    <row r="416" spans="5:5" x14ac:dyDescent="0.3">
      <c r="E416" s="3"/>
    </row>
    <row r="417" spans="5:5" x14ac:dyDescent="0.3">
      <c r="E417" s="3"/>
    </row>
    <row r="418" spans="5:5" x14ac:dyDescent="0.3">
      <c r="E418" s="3"/>
    </row>
    <row r="419" spans="5:5" x14ac:dyDescent="0.3">
      <c r="E419" s="3"/>
    </row>
    <row r="420" spans="5:5" x14ac:dyDescent="0.3">
      <c r="E420" s="3"/>
    </row>
    <row r="421" spans="5:5" x14ac:dyDescent="0.3">
      <c r="E421" s="3"/>
    </row>
    <row r="422" spans="5:5" x14ac:dyDescent="0.3">
      <c r="E422" s="3"/>
    </row>
    <row r="423" spans="5:5" x14ac:dyDescent="0.3">
      <c r="E423" s="3"/>
    </row>
    <row r="424" spans="5:5" x14ac:dyDescent="0.3">
      <c r="E424" s="3"/>
    </row>
    <row r="425" spans="5:5" x14ac:dyDescent="0.3">
      <c r="E425" s="3"/>
    </row>
    <row r="426" spans="5:5" x14ac:dyDescent="0.3">
      <c r="E426" s="3"/>
    </row>
    <row r="427" spans="5:5" x14ac:dyDescent="0.3">
      <c r="E427" s="3"/>
    </row>
    <row r="428" spans="5:5" x14ac:dyDescent="0.3">
      <c r="E428" s="3"/>
    </row>
    <row r="429" spans="5:5" x14ac:dyDescent="0.3">
      <c r="E429" s="3"/>
    </row>
    <row r="430" spans="5:5" x14ac:dyDescent="0.3">
      <c r="E430" s="3"/>
    </row>
    <row r="431" spans="5:5" x14ac:dyDescent="0.3">
      <c r="E431" s="3"/>
    </row>
    <row r="432" spans="5:5" x14ac:dyDescent="0.3">
      <c r="E432" s="3"/>
    </row>
    <row r="433" spans="5:5" x14ac:dyDescent="0.3">
      <c r="E433" s="3"/>
    </row>
    <row r="434" spans="5:5" x14ac:dyDescent="0.3">
      <c r="E434" s="3"/>
    </row>
    <row r="435" spans="5:5" x14ac:dyDescent="0.3">
      <c r="E435" s="3"/>
    </row>
    <row r="436" spans="5:5" x14ac:dyDescent="0.3">
      <c r="E436" s="3"/>
    </row>
    <row r="437" spans="5:5" x14ac:dyDescent="0.3">
      <c r="E437" s="3"/>
    </row>
    <row r="438" spans="5:5" x14ac:dyDescent="0.3">
      <c r="E438" s="3"/>
    </row>
    <row r="439" spans="5:5" x14ac:dyDescent="0.3">
      <c r="E439" s="3"/>
    </row>
    <row r="440" spans="5:5" x14ac:dyDescent="0.3">
      <c r="E440" s="3"/>
    </row>
    <row r="441" spans="5:5" x14ac:dyDescent="0.3">
      <c r="E441" s="3"/>
    </row>
    <row r="442" spans="5:5" x14ac:dyDescent="0.3">
      <c r="E442" s="3"/>
    </row>
    <row r="443" spans="5:5" x14ac:dyDescent="0.3">
      <c r="E443" s="3"/>
    </row>
    <row r="444" spans="5:5" x14ac:dyDescent="0.3">
      <c r="E444" s="3"/>
    </row>
    <row r="445" spans="5:5" x14ac:dyDescent="0.3">
      <c r="E445" s="3"/>
    </row>
    <row r="446" spans="5:5" x14ac:dyDescent="0.3">
      <c r="E446" s="3"/>
    </row>
    <row r="447" spans="5:5" x14ac:dyDescent="0.3">
      <c r="E447" s="3"/>
    </row>
    <row r="448" spans="5:5" x14ac:dyDescent="0.3">
      <c r="E448" s="3"/>
    </row>
    <row r="449" spans="5:5" x14ac:dyDescent="0.3">
      <c r="E449" s="3"/>
    </row>
    <row r="450" spans="5:5" x14ac:dyDescent="0.3">
      <c r="E450" s="3"/>
    </row>
    <row r="451" spans="5:5" x14ac:dyDescent="0.3">
      <c r="E451" s="3"/>
    </row>
    <row r="452" spans="5:5" x14ac:dyDescent="0.3">
      <c r="E452" s="3"/>
    </row>
    <row r="453" spans="5:5" x14ac:dyDescent="0.3">
      <c r="E453" s="3"/>
    </row>
    <row r="454" spans="5:5" x14ac:dyDescent="0.3">
      <c r="E454" s="3"/>
    </row>
    <row r="455" spans="5:5" x14ac:dyDescent="0.3">
      <c r="E455" s="3"/>
    </row>
    <row r="456" spans="5:5" x14ac:dyDescent="0.3">
      <c r="E456" s="3"/>
    </row>
    <row r="457" spans="5:5" x14ac:dyDescent="0.3">
      <c r="E457" s="3"/>
    </row>
    <row r="458" spans="5:5" x14ac:dyDescent="0.3">
      <c r="E458" s="3"/>
    </row>
    <row r="459" spans="5:5" x14ac:dyDescent="0.3">
      <c r="E459" s="3"/>
    </row>
    <row r="460" spans="5:5" x14ac:dyDescent="0.3">
      <c r="E460" s="3"/>
    </row>
    <row r="461" spans="5:5" x14ac:dyDescent="0.3">
      <c r="E461" s="3"/>
    </row>
    <row r="462" spans="5:5" x14ac:dyDescent="0.3">
      <c r="E462" s="3"/>
    </row>
    <row r="463" spans="5:5" x14ac:dyDescent="0.3">
      <c r="E463" s="3"/>
    </row>
    <row r="464" spans="5:5" x14ac:dyDescent="0.3">
      <c r="E464" s="3"/>
    </row>
    <row r="465" spans="5:5" x14ac:dyDescent="0.3">
      <c r="E465" s="3"/>
    </row>
    <row r="466" spans="5:5" x14ac:dyDescent="0.3">
      <c r="E466" s="3"/>
    </row>
    <row r="467" spans="5:5" x14ac:dyDescent="0.3">
      <c r="E467" s="3"/>
    </row>
    <row r="468" spans="5:5" x14ac:dyDescent="0.3">
      <c r="E468" s="3"/>
    </row>
    <row r="469" spans="5:5" x14ac:dyDescent="0.3">
      <c r="E469" s="3"/>
    </row>
    <row r="470" spans="5:5" x14ac:dyDescent="0.3">
      <c r="E470" s="3"/>
    </row>
    <row r="471" spans="5:5" x14ac:dyDescent="0.3">
      <c r="E471" s="3"/>
    </row>
    <row r="472" spans="5:5" x14ac:dyDescent="0.3">
      <c r="E472" s="3"/>
    </row>
    <row r="473" spans="5:5" x14ac:dyDescent="0.3">
      <c r="E473" s="3"/>
    </row>
    <row r="474" spans="5:5" x14ac:dyDescent="0.3">
      <c r="E474" s="3"/>
    </row>
    <row r="475" spans="5:5" x14ac:dyDescent="0.3">
      <c r="E475" s="3"/>
    </row>
    <row r="476" spans="5:5" x14ac:dyDescent="0.3">
      <c r="E476" s="3"/>
    </row>
    <row r="477" spans="5:5" x14ac:dyDescent="0.3">
      <c r="E477" s="3"/>
    </row>
    <row r="478" spans="5:5" x14ac:dyDescent="0.3">
      <c r="E478" s="3"/>
    </row>
    <row r="479" spans="5:5" x14ac:dyDescent="0.3">
      <c r="E479" s="3"/>
    </row>
    <row r="480" spans="5:5" x14ac:dyDescent="0.3">
      <c r="E480" s="3"/>
    </row>
    <row r="481" spans="5:5" x14ac:dyDescent="0.3">
      <c r="E481" s="3"/>
    </row>
    <row r="482" spans="5:5" x14ac:dyDescent="0.3">
      <c r="E482" s="3"/>
    </row>
    <row r="483" spans="5:5" x14ac:dyDescent="0.3">
      <c r="E483" s="3"/>
    </row>
    <row r="484" spans="5:5" x14ac:dyDescent="0.3">
      <c r="E484" s="3"/>
    </row>
    <row r="485" spans="5:5" x14ac:dyDescent="0.3">
      <c r="E485" s="3"/>
    </row>
    <row r="486" spans="5:5" x14ac:dyDescent="0.3">
      <c r="E486" s="3"/>
    </row>
    <row r="487" spans="5:5" x14ac:dyDescent="0.3">
      <c r="E487" s="3"/>
    </row>
    <row r="488" spans="5:5" x14ac:dyDescent="0.3">
      <c r="E488" s="3"/>
    </row>
    <row r="489" spans="5:5" x14ac:dyDescent="0.3">
      <c r="E489" s="3"/>
    </row>
    <row r="490" spans="5:5" x14ac:dyDescent="0.3">
      <c r="E490" s="3"/>
    </row>
    <row r="491" spans="5:5" x14ac:dyDescent="0.3">
      <c r="E491" s="3"/>
    </row>
    <row r="492" spans="5:5" x14ac:dyDescent="0.3">
      <c r="E492" s="3"/>
    </row>
    <row r="493" spans="5:5" x14ac:dyDescent="0.3">
      <c r="E493" s="3"/>
    </row>
    <row r="494" spans="5:5" x14ac:dyDescent="0.3">
      <c r="E494" s="3"/>
    </row>
    <row r="495" spans="5:5" x14ac:dyDescent="0.3">
      <c r="E495" s="3"/>
    </row>
    <row r="496" spans="5:5" x14ac:dyDescent="0.3">
      <c r="E496" s="3"/>
    </row>
    <row r="497" spans="5:5" x14ac:dyDescent="0.3">
      <c r="E497" s="3"/>
    </row>
    <row r="498" spans="5:5" x14ac:dyDescent="0.3">
      <c r="E498" s="3"/>
    </row>
    <row r="499" spans="5:5" x14ac:dyDescent="0.3">
      <c r="E499" s="3"/>
    </row>
    <row r="500" spans="5:5" x14ac:dyDescent="0.3">
      <c r="E500" s="3"/>
    </row>
    <row r="501" spans="5:5" x14ac:dyDescent="0.3">
      <c r="E501" s="3"/>
    </row>
    <row r="502" spans="5:5" x14ac:dyDescent="0.3">
      <c r="E502" s="3"/>
    </row>
    <row r="503" spans="5:5" x14ac:dyDescent="0.3">
      <c r="E503" s="3"/>
    </row>
    <row r="504" spans="5:5" x14ac:dyDescent="0.3">
      <c r="E504" s="3"/>
    </row>
    <row r="505" spans="5:5" x14ac:dyDescent="0.3">
      <c r="E505" s="3"/>
    </row>
    <row r="506" spans="5:5" x14ac:dyDescent="0.3">
      <c r="E506" s="3"/>
    </row>
    <row r="507" spans="5:5" x14ac:dyDescent="0.3">
      <c r="E507" s="3"/>
    </row>
    <row r="508" spans="5:5" x14ac:dyDescent="0.3">
      <c r="E508" s="3"/>
    </row>
    <row r="509" spans="5:5" x14ac:dyDescent="0.3">
      <c r="E509" s="3"/>
    </row>
    <row r="510" spans="5:5" x14ac:dyDescent="0.3">
      <c r="E510" s="3"/>
    </row>
    <row r="511" spans="5:5" x14ac:dyDescent="0.3">
      <c r="E511" s="3"/>
    </row>
    <row r="512" spans="5:5" x14ac:dyDescent="0.3">
      <c r="E512" s="3"/>
    </row>
    <row r="513" spans="5:5" x14ac:dyDescent="0.3">
      <c r="E513" s="3"/>
    </row>
    <row r="514" spans="5:5" x14ac:dyDescent="0.3">
      <c r="E514" s="3"/>
    </row>
    <row r="515" spans="5:5" x14ac:dyDescent="0.3">
      <c r="E515" s="3"/>
    </row>
    <row r="516" spans="5:5" x14ac:dyDescent="0.3">
      <c r="E516" s="3"/>
    </row>
    <row r="517" spans="5:5" x14ac:dyDescent="0.3">
      <c r="E517" s="3"/>
    </row>
    <row r="518" spans="5:5" x14ac:dyDescent="0.3">
      <c r="E518" s="3"/>
    </row>
    <row r="519" spans="5:5" x14ac:dyDescent="0.3">
      <c r="E519" s="3"/>
    </row>
    <row r="520" spans="5:5" x14ac:dyDescent="0.3">
      <c r="E520" s="3"/>
    </row>
    <row r="521" spans="5:5" x14ac:dyDescent="0.3">
      <c r="E521" s="3"/>
    </row>
    <row r="522" spans="5:5" x14ac:dyDescent="0.3">
      <c r="E522" s="3"/>
    </row>
    <row r="523" spans="5:5" x14ac:dyDescent="0.3">
      <c r="E523" s="3"/>
    </row>
    <row r="524" spans="5:5" x14ac:dyDescent="0.3">
      <c r="E524" s="3"/>
    </row>
    <row r="525" spans="5:5" x14ac:dyDescent="0.3">
      <c r="E525" s="3"/>
    </row>
    <row r="526" spans="5:5" x14ac:dyDescent="0.3">
      <c r="E526" s="3"/>
    </row>
    <row r="527" spans="5:5" x14ac:dyDescent="0.3">
      <c r="E527" s="3"/>
    </row>
    <row r="528" spans="5:5" x14ac:dyDescent="0.3">
      <c r="E528" s="3"/>
    </row>
    <row r="529" spans="5:5" x14ac:dyDescent="0.3">
      <c r="E529" s="3"/>
    </row>
    <row r="530" spans="5:5" x14ac:dyDescent="0.3">
      <c r="E530" s="3"/>
    </row>
    <row r="531" spans="5:5" x14ac:dyDescent="0.3">
      <c r="E531" s="3"/>
    </row>
    <row r="532" spans="5:5" x14ac:dyDescent="0.3">
      <c r="E532" s="3"/>
    </row>
    <row r="533" spans="5:5" x14ac:dyDescent="0.3">
      <c r="E533" s="3"/>
    </row>
    <row r="534" spans="5:5" x14ac:dyDescent="0.3">
      <c r="E534" s="3"/>
    </row>
    <row r="535" spans="5:5" x14ac:dyDescent="0.3">
      <c r="E535" s="3"/>
    </row>
    <row r="536" spans="5:5" x14ac:dyDescent="0.3">
      <c r="E536" s="3"/>
    </row>
    <row r="537" spans="5:5" x14ac:dyDescent="0.3">
      <c r="E537" s="3"/>
    </row>
    <row r="538" spans="5:5" x14ac:dyDescent="0.3">
      <c r="E538" s="3"/>
    </row>
    <row r="539" spans="5:5" x14ac:dyDescent="0.3">
      <c r="E539" s="3"/>
    </row>
    <row r="540" spans="5:5" x14ac:dyDescent="0.3">
      <c r="E540" s="3"/>
    </row>
    <row r="541" spans="5:5" x14ac:dyDescent="0.3">
      <c r="E541" s="3"/>
    </row>
    <row r="542" spans="5:5" x14ac:dyDescent="0.3">
      <c r="E542" s="3"/>
    </row>
    <row r="543" spans="5:5" x14ac:dyDescent="0.3">
      <c r="E543" s="3"/>
    </row>
    <row r="544" spans="5:5" x14ac:dyDescent="0.3">
      <c r="E544" s="3"/>
    </row>
    <row r="545" spans="5:5" x14ac:dyDescent="0.3">
      <c r="E545" s="3"/>
    </row>
    <row r="546" spans="5:5" x14ac:dyDescent="0.3">
      <c r="E546" s="3"/>
    </row>
    <row r="547" spans="5:5" x14ac:dyDescent="0.3">
      <c r="E547" s="3"/>
    </row>
    <row r="548" spans="5:5" x14ac:dyDescent="0.3">
      <c r="E548" s="3"/>
    </row>
    <row r="549" spans="5:5" x14ac:dyDescent="0.3">
      <c r="E549" s="3"/>
    </row>
    <row r="550" spans="5:5" x14ac:dyDescent="0.3">
      <c r="E550" s="3"/>
    </row>
    <row r="551" spans="5:5" x14ac:dyDescent="0.3">
      <c r="E551" s="3"/>
    </row>
    <row r="552" spans="5:5" x14ac:dyDescent="0.3">
      <c r="E552" s="3"/>
    </row>
    <row r="553" spans="5:5" x14ac:dyDescent="0.3">
      <c r="E553" s="3"/>
    </row>
    <row r="554" spans="5:5" x14ac:dyDescent="0.3">
      <c r="E554" s="3"/>
    </row>
    <row r="555" spans="5:5" x14ac:dyDescent="0.3">
      <c r="E555" s="3"/>
    </row>
    <row r="556" spans="5:5" x14ac:dyDescent="0.3">
      <c r="E556" s="3"/>
    </row>
    <row r="557" spans="5:5" x14ac:dyDescent="0.3">
      <c r="E557" s="3"/>
    </row>
    <row r="558" spans="5:5" x14ac:dyDescent="0.3">
      <c r="E558" s="3"/>
    </row>
    <row r="559" spans="5:5" x14ac:dyDescent="0.3">
      <c r="E559" s="3"/>
    </row>
    <row r="560" spans="5:5" x14ac:dyDescent="0.3">
      <c r="E560" s="3"/>
    </row>
    <row r="561" spans="5:5" x14ac:dyDescent="0.3">
      <c r="E561" s="3"/>
    </row>
    <row r="562" spans="5:5" x14ac:dyDescent="0.3">
      <c r="E562" s="3"/>
    </row>
    <row r="563" spans="5:5" x14ac:dyDescent="0.3">
      <c r="E563" s="3"/>
    </row>
    <row r="564" spans="5:5" x14ac:dyDescent="0.3">
      <c r="E564" s="3"/>
    </row>
    <row r="565" spans="5:5" x14ac:dyDescent="0.3">
      <c r="E565" s="3"/>
    </row>
    <row r="566" spans="5:5" x14ac:dyDescent="0.3">
      <c r="E566" s="3"/>
    </row>
    <row r="567" spans="5:5" x14ac:dyDescent="0.3">
      <c r="E567" s="3"/>
    </row>
    <row r="568" spans="5:5" x14ac:dyDescent="0.3">
      <c r="E568" s="3"/>
    </row>
    <row r="569" spans="5:5" x14ac:dyDescent="0.3">
      <c r="E569" s="3"/>
    </row>
    <row r="570" spans="5:5" x14ac:dyDescent="0.3">
      <c r="E570" s="3"/>
    </row>
    <row r="571" spans="5:5" x14ac:dyDescent="0.3">
      <c r="E571" s="3"/>
    </row>
    <row r="572" spans="5:5" x14ac:dyDescent="0.3">
      <c r="E572" s="3"/>
    </row>
    <row r="573" spans="5:5" x14ac:dyDescent="0.3">
      <c r="E573" s="3"/>
    </row>
    <row r="574" spans="5:5" x14ac:dyDescent="0.3">
      <c r="E574" s="3"/>
    </row>
    <row r="575" spans="5:5" x14ac:dyDescent="0.3">
      <c r="E575" s="3"/>
    </row>
    <row r="576" spans="5:5" x14ac:dyDescent="0.3">
      <c r="E576" s="3"/>
    </row>
    <row r="577" spans="5:5" x14ac:dyDescent="0.3">
      <c r="E577" s="3"/>
    </row>
    <row r="578" spans="5:5" x14ac:dyDescent="0.3">
      <c r="E578" s="3"/>
    </row>
    <row r="579" spans="5:5" x14ac:dyDescent="0.3">
      <c r="E579" s="3"/>
    </row>
    <row r="580" spans="5:5" x14ac:dyDescent="0.3">
      <c r="E580" s="3"/>
    </row>
    <row r="581" spans="5:5" x14ac:dyDescent="0.3">
      <c r="E581" s="3"/>
    </row>
    <row r="582" spans="5:5" x14ac:dyDescent="0.3">
      <c r="E582" s="3"/>
    </row>
    <row r="583" spans="5:5" x14ac:dyDescent="0.3">
      <c r="E583" s="3"/>
    </row>
    <row r="584" spans="5:5" x14ac:dyDescent="0.3">
      <c r="E584" s="3"/>
    </row>
    <row r="585" spans="5:5" x14ac:dyDescent="0.3">
      <c r="E585" s="3"/>
    </row>
    <row r="586" spans="5:5" x14ac:dyDescent="0.3">
      <c r="E586" s="3"/>
    </row>
    <row r="587" spans="5:5" x14ac:dyDescent="0.3">
      <c r="E587" s="3"/>
    </row>
    <row r="588" spans="5:5" x14ac:dyDescent="0.3">
      <c r="E588" s="3"/>
    </row>
    <row r="589" spans="5:5" x14ac:dyDescent="0.3">
      <c r="E589" s="3"/>
    </row>
    <row r="590" spans="5:5" x14ac:dyDescent="0.3">
      <c r="E590" s="3"/>
    </row>
    <row r="591" spans="5:5" x14ac:dyDescent="0.3">
      <c r="E591" s="3"/>
    </row>
    <row r="592" spans="5:5" x14ac:dyDescent="0.3">
      <c r="E592" s="3"/>
    </row>
    <row r="593" spans="5:5" x14ac:dyDescent="0.3">
      <c r="E593" s="3"/>
    </row>
    <row r="594" spans="5:5" x14ac:dyDescent="0.3">
      <c r="E594" s="3"/>
    </row>
    <row r="595" spans="5:5" x14ac:dyDescent="0.3">
      <c r="E595" s="3"/>
    </row>
    <row r="596" spans="5:5" x14ac:dyDescent="0.3">
      <c r="E596" s="3"/>
    </row>
    <row r="597" spans="5:5" x14ac:dyDescent="0.3">
      <c r="E597" s="3"/>
    </row>
    <row r="598" spans="5:5" x14ac:dyDescent="0.3">
      <c r="E598" s="3"/>
    </row>
    <row r="599" spans="5:5" x14ac:dyDescent="0.3">
      <c r="E599" s="3"/>
    </row>
    <row r="600" spans="5:5" x14ac:dyDescent="0.3">
      <c r="E600" s="3"/>
    </row>
    <row r="601" spans="5:5" x14ac:dyDescent="0.3">
      <c r="E601" s="3"/>
    </row>
    <row r="602" spans="5:5" x14ac:dyDescent="0.3">
      <c r="E602" s="3"/>
    </row>
    <row r="603" spans="5:5" x14ac:dyDescent="0.3">
      <c r="E603" s="3"/>
    </row>
    <row r="604" spans="5:5" x14ac:dyDescent="0.3">
      <c r="E604" s="3"/>
    </row>
    <row r="605" spans="5:5" x14ac:dyDescent="0.3">
      <c r="E605" s="3"/>
    </row>
    <row r="606" spans="5:5" x14ac:dyDescent="0.3">
      <c r="E606" s="3"/>
    </row>
    <row r="607" spans="5:5" x14ac:dyDescent="0.3">
      <c r="E607" s="3"/>
    </row>
    <row r="608" spans="5:5" x14ac:dyDescent="0.3">
      <c r="E608" s="3"/>
    </row>
    <row r="609" spans="5:5" x14ac:dyDescent="0.3">
      <c r="E609" s="3"/>
    </row>
    <row r="610" spans="5:5" x14ac:dyDescent="0.3">
      <c r="E610" s="3"/>
    </row>
    <row r="611" spans="5:5" x14ac:dyDescent="0.3">
      <c r="E611" s="3"/>
    </row>
    <row r="612" spans="5:5" x14ac:dyDescent="0.3">
      <c r="E612" s="3"/>
    </row>
    <row r="613" spans="5:5" x14ac:dyDescent="0.3">
      <c r="E613" s="3"/>
    </row>
    <row r="614" spans="5:5" x14ac:dyDescent="0.3">
      <c r="E614" s="3"/>
    </row>
    <row r="615" spans="5:5" x14ac:dyDescent="0.3">
      <c r="E615" s="3"/>
    </row>
    <row r="616" spans="5:5" x14ac:dyDescent="0.3">
      <c r="E616" s="3"/>
    </row>
    <row r="617" spans="5:5" x14ac:dyDescent="0.3">
      <c r="E617" s="3"/>
    </row>
    <row r="618" spans="5:5" x14ac:dyDescent="0.3">
      <c r="E618" s="3"/>
    </row>
    <row r="619" spans="5:5" x14ac:dyDescent="0.3">
      <c r="E619" s="3"/>
    </row>
    <row r="620" spans="5:5" x14ac:dyDescent="0.3">
      <c r="E620" s="3"/>
    </row>
    <row r="621" spans="5:5" x14ac:dyDescent="0.3">
      <c r="E621" s="3"/>
    </row>
    <row r="622" spans="5:5" x14ac:dyDescent="0.3">
      <c r="E622" s="3"/>
    </row>
    <row r="623" spans="5:5" x14ac:dyDescent="0.3">
      <c r="E623" s="3"/>
    </row>
    <row r="624" spans="5:5" x14ac:dyDescent="0.3">
      <c r="E624" s="3"/>
    </row>
    <row r="625" spans="5:5" x14ac:dyDescent="0.3">
      <c r="E625" s="3"/>
    </row>
    <row r="626" spans="5:5" x14ac:dyDescent="0.3">
      <c r="E626" s="3"/>
    </row>
    <row r="627" spans="5:5" x14ac:dyDescent="0.3">
      <c r="E627" s="3"/>
    </row>
    <row r="628" spans="5:5" x14ac:dyDescent="0.3">
      <c r="E628" s="3"/>
    </row>
    <row r="629" spans="5:5" x14ac:dyDescent="0.3">
      <c r="E629" s="3"/>
    </row>
    <row r="630" spans="5:5" x14ac:dyDescent="0.3">
      <c r="E630" s="3"/>
    </row>
    <row r="631" spans="5:5" x14ac:dyDescent="0.3">
      <c r="E631" s="3"/>
    </row>
    <row r="632" spans="5:5" x14ac:dyDescent="0.3">
      <c r="E632" s="3"/>
    </row>
    <row r="633" spans="5:5" x14ac:dyDescent="0.3">
      <c r="E633" s="3"/>
    </row>
    <row r="634" spans="5:5" x14ac:dyDescent="0.3">
      <c r="E634" s="3"/>
    </row>
    <row r="635" spans="5:5" x14ac:dyDescent="0.3">
      <c r="E635" s="3"/>
    </row>
    <row r="636" spans="5:5" x14ac:dyDescent="0.3">
      <c r="E636" s="3"/>
    </row>
    <row r="637" spans="5:5" x14ac:dyDescent="0.3">
      <c r="E637" s="3"/>
    </row>
    <row r="638" spans="5:5" x14ac:dyDescent="0.3">
      <c r="E638" s="3"/>
    </row>
    <row r="639" spans="5:5" x14ac:dyDescent="0.3">
      <c r="E639" s="3"/>
    </row>
    <row r="640" spans="5:5" x14ac:dyDescent="0.3">
      <c r="E640" s="3"/>
    </row>
    <row r="641" spans="5:5" x14ac:dyDescent="0.3">
      <c r="E641" s="3"/>
    </row>
    <row r="642" spans="5:5" x14ac:dyDescent="0.3">
      <c r="E642" s="3"/>
    </row>
    <row r="643" spans="5:5" x14ac:dyDescent="0.3">
      <c r="E643" s="3"/>
    </row>
    <row r="644" spans="5:5" x14ac:dyDescent="0.3">
      <c r="E644" s="3"/>
    </row>
    <row r="645" spans="5:5" x14ac:dyDescent="0.3">
      <c r="E645" s="3"/>
    </row>
    <row r="646" spans="5:5" x14ac:dyDescent="0.3">
      <c r="E646" s="3"/>
    </row>
    <row r="647" spans="5:5" x14ac:dyDescent="0.3">
      <c r="E647" s="3"/>
    </row>
    <row r="648" spans="5:5" x14ac:dyDescent="0.3">
      <c r="E648" s="3"/>
    </row>
    <row r="649" spans="5:5" x14ac:dyDescent="0.3">
      <c r="E649" s="3"/>
    </row>
    <row r="650" spans="5:5" x14ac:dyDescent="0.3">
      <c r="E650" s="3"/>
    </row>
    <row r="651" spans="5:5" x14ac:dyDescent="0.3">
      <c r="E651" s="3"/>
    </row>
    <row r="652" spans="5:5" x14ac:dyDescent="0.3">
      <c r="E652" s="3"/>
    </row>
    <row r="653" spans="5:5" x14ac:dyDescent="0.3">
      <c r="E653" s="3"/>
    </row>
    <row r="654" spans="5:5" x14ac:dyDescent="0.3">
      <c r="E654" s="3"/>
    </row>
    <row r="655" spans="5:5" x14ac:dyDescent="0.3">
      <c r="E655" s="3"/>
    </row>
    <row r="656" spans="5:5" x14ac:dyDescent="0.3">
      <c r="E656" s="3"/>
    </row>
    <row r="657" spans="5:5" x14ac:dyDescent="0.3">
      <c r="E657" s="3"/>
    </row>
    <row r="658" spans="5:5" x14ac:dyDescent="0.3">
      <c r="E658" s="3"/>
    </row>
    <row r="659" spans="5:5" x14ac:dyDescent="0.3">
      <c r="E659" s="3"/>
    </row>
    <row r="660" spans="5:5" x14ac:dyDescent="0.3">
      <c r="E660" s="3"/>
    </row>
    <row r="661" spans="5:5" x14ac:dyDescent="0.3">
      <c r="E661" s="3"/>
    </row>
    <row r="662" spans="5:5" x14ac:dyDescent="0.3">
      <c r="E662" s="3"/>
    </row>
    <row r="663" spans="5:5" x14ac:dyDescent="0.3">
      <c r="E663" s="3"/>
    </row>
    <row r="664" spans="5:5" x14ac:dyDescent="0.3">
      <c r="E664" s="3"/>
    </row>
    <row r="665" spans="5:5" x14ac:dyDescent="0.3">
      <c r="E665" s="3"/>
    </row>
    <row r="666" spans="5:5" x14ac:dyDescent="0.3">
      <c r="E666" s="3"/>
    </row>
    <row r="667" spans="5:5" x14ac:dyDescent="0.3">
      <c r="E667" s="3"/>
    </row>
    <row r="668" spans="5:5" x14ac:dyDescent="0.3">
      <c r="E668" s="3"/>
    </row>
    <row r="669" spans="5:5" x14ac:dyDescent="0.3">
      <c r="E669" s="3"/>
    </row>
    <row r="670" spans="5:5" x14ac:dyDescent="0.3">
      <c r="E670" s="3"/>
    </row>
    <row r="671" spans="5:5" x14ac:dyDescent="0.3">
      <c r="E671" s="3"/>
    </row>
    <row r="672" spans="5:5" x14ac:dyDescent="0.3">
      <c r="E672" s="3"/>
    </row>
    <row r="673" spans="5:5" x14ac:dyDescent="0.3">
      <c r="E673" s="3"/>
    </row>
    <row r="674" spans="5:5" x14ac:dyDescent="0.3">
      <c r="E674" s="3"/>
    </row>
    <row r="675" spans="5:5" x14ac:dyDescent="0.3">
      <c r="E675" s="3"/>
    </row>
    <row r="676" spans="5:5" x14ac:dyDescent="0.3">
      <c r="E676" s="3"/>
    </row>
    <row r="677" spans="5:5" x14ac:dyDescent="0.3">
      <c r="E677" s="3"/>
    </row>
    <row r="678" spans="5:5" x14ac:dyDescent="0.3">
      <c r="E678" s="3"/>
    </row>
    <row r="679" spans="5:5" x14ac:dyDescent="0.3">
      <c r="E679" s="3"/>
    </row>
    <row r="680" spans="5:5" x14ac:dyDescent="0.3">
      <c r="E680" s="3"/>
    </row>
    <row r="681" spans="5:5" x14ac:dyDescent="0.3">
      <c r="E681" s="3"/>
    </row>
    <row r="682" spans="5:5" x14ac:dyDescent="0.3">
      <c r="E682" s="3"/>
    </row>
    <row r="683" spans="5:5" x14ac:dyDescent="0.3">
      <c r="E683" s="3"/>
    </row>
    <row r="684" spans="5:5" x14ac:dyDescent="0.3">
      <c r="E684" s="3"/>
    </row>
    <row r="685" spans="5:5" x14ac:dyDescent="0.3">
      <c r="E685" s="3"/>
    </row>
    <row r="686" spans="5:5" x14ac:dyDescent="0.3">
      <c r="E686" s="3"/>
    </row>
    <row r="687" spans="5:5" x14ac:dyDescent="0.3">
      <c r="E687" s="3"/>
    </row>
    <row r="688" spans="5:5" x14ac:dyDescent="0.3">
      <c r="E688" s="3"/>
    </row>
    <row r="689" spans="5:5" x14ac:dyDescent="0.3">
      <c r="E689" s="3"/>
    </row>
    <row r="690" spans="5:5" x14ac:dyDescent="0.3">
      <c r="E690" s="3"/>
    </row>
    <row r="691" spans="5:5" x14ac:dyDescent="0.3">
      <c r="E691" s="3"/>
    </row>
    <row r="692" spans="5:5" x14ac:dyDescent="0.3">
      <c r="E692" s="3"/>
    </row>
    <row r="693" spans="5:5" x14ac:dyDescent="0.3">
      <c r="E693" s="3"/>
    </row>
    <row r="694" spans="5:5" x14ac:dyDescent="0.3">
      <c r="E694" s="3"/>
    </row>
    <row r="695" spans="5:5" x14ac:dyDescent="0.3">
      <c r="E695" s="3"/>
    </row>
    <row r="696" spans="5:5" x14ac:dyDescent="0.3">
      <c r="E696" s="3"/>
    </row>
    <row r="697" spans="5:5" x14ac:dyDescent="0.3">
      <c r="E697" s="3"/>
    </row>
    <row r="698" spans="5:5" x14ac:dyDescent="0.3">
      <c r="E698" s="3"/>
    </row>
    <row r="699" spans="5:5" x14ac:dyDescent="0.3">
      <c r="E699" s="3"/>
    </row>
    <row r="700" spans="5:5" x14ac:dyDescent="0.3">
      <c r="E700" s="3"/>
    </row>
    <row r="701" spans="5:5" x14ac:dyDescent="0.3">
      <c r="E701" s="3"/>
    </row>
    <row r="702" spans="5:5" x14ac:dyDescent="0.3">
      <c r="E702" s="3"/>
    </row>
    <row r="703" spans="5:5" x14ac:dyDescent="0.3">
      <c r="E703" s="3"/>
    </row>
    <row r="704" spans="5:5" x14ac:dyDescent="0.3">
      <c r="E704" s="3"/>
    </row>
    <row r="705" spans="5:5" x14ac:dyDescent="0.3">
      <c r="E705" s="3"/>
    </row>
    <row r="706" spans="5:5" x14ac:dyDescent="0.3">
      <c r="E706" s="3"/>
    </row>
    <row r="707" spans="5:5" x14ac:dyDescent="0.3">
      <c r="E707" s="3"/>
    </row>
    <row r="708" spans="5:5" x14ac:dyDescent="0.3">
      <c r="E708" s="3"/>
    </row>
    <row r="709" spans="5:5" x14ac:dyDescent="0.3">
      <c r="E709" s="3"/>
    </row>
    <row r="710" spans="5:5" x14ac:dyDescent="0.3">
      <c r="E710" s="3"/>
    </row>
    <row r="711" spans="5:5" x14ac:dyDescent="0.3">
      <c r="E711" s="3"/>
    </row>
    <row r="712" spans="5:5" x14ac:dyDescent="0.3">
      <c r="E712" s="3"/>
    </row>
    <row r="713" spans="5:5" x14ac:dyDescent="0.3">
      <c r="E713" s="3"/>
    </row>
    <row r="714" spans="5:5" x14ac:dyDescent="0.3">
      <c r="E714" s="3"/>
    </row>
    <row r="715" spans="5:5" x14ac:dyDescent="0.3">
      <c r="E715" s="3"/>
    </row>
    <row r="716" spans="5:5" x14ac:dyDescent="0.3">
      <c r="E716" s="3"/>
    </row>
    <row r="717" spans="5:5" x14ac:dyDescent="0.3">
      <c r="E717" s="3"/>
    </row>
    <row r="718" spans="5:5" x14ac:dyDescent="0.3">
      <c r="E718" s="3"/>
    </row>
    <row r="719" spans="5:5" x14ac:dyDescent="0.3">
      <c r="E719" s="3"/>
    </row>
    <row r="720" spans="5:5" x14ac:dyDescent="0.3">
      <c r="E720" s="3"/>
    </row>
    <row r="721" spans="5:5" x14ac:dyDescent="0.3">
      <c r="E721" s="3"/>
    </row>
    <row r="722" spans="5:5" x14ac:dyDescent="0.3">
      <c r="E722" s="3"/>
    </row>
    <row r="723" spans="5:5" x14ac:dyDescent="0.3">
      <c r="E723" s="3"/>
    </row>
    <row r="724" spans="5:5" x14ac:dyDescent="0.3">
      <c r="E724" s="3"/>
    </row>
    <row r="725" spans="5:5" x14ac:dyDescent="0.3">
      <c r="E725" s="3"/>
    </row>
    <row r="726" spans="5:5" x14ac:dyDescent="0.3">
      <c r="E726" s="3"/>
    </row>
    <row r="727" spans="5:5" x14ac:dyDescent="0.3">
      <c r="E727" s="3"/>
    </row>
    <row r="728" spans="5:5" x14ac:dyDescent="0.3">
      <c r="E728" s="3"/>
    </row>
    <row r="729" spans="5:5" x14ac:dyDescent="0.3">
      <c r="E729" s="3"/>
    </row>
    <row r="730" spans="5:5" x14ac:dyDescent="0.3">
      <c r="E730" s="3"/>
    </row>
    <row r="731" spans="5:5" x14ac:dyDescent="0.3">
      <c r="E731" s="3"/>
    </row>
    <row r="732" spans="5:5" x14ac:dyDescent="0.3">
      <c r="E732" s="3"/>
    </row>
    <row r="733" spans="5:5" x14ac:dyDescent="0.3">
      <c r="E733" s="3"/>
    </row>
    <row r="734" spans="5:5" x14ac:dyDescent="0.3">
      <c r="E734" s="3"/>
    </row>
    <row r="735" spans="5:5" x14ac:dyDescent="0.3">
      <c r="E735" s="3"/>
    </row>
    <row r="736" spans="5:5" x14ac:dyDescent="0.3">
      <c r="E736" s="3"/>
    </row>
    <row r="737" spans="5:5" x14ac:dyDescent="0.3">
      <c r="E737" s="3"/>
    </row>
    <row r="738" spans="5:5" x14ac:dyDescent="0.3">
      <c r="E738" s="3"/>
    </row>
    <row r="739" spans="5:5" x14ac:dyDescent="0.3">
      <c r="E739" s="3"/>
    </row>
    <row r="740" spans="5:5" x14ac:dyDescent="0.3">
      <c r="E740" s="3"/>
    </row>
    <row r="741" spans="5:5" x14ac:dyDescent="0.3">
      <c r="E741" s="3"/>
    </row>
    <row r="742" spans="5:5" x14ac:dyDescent="0.3">
      <c r="E742" s="3"/>
    </row>
    <row r="743" spans="5:5" x14ac:dyDescent="0.3">
      <c r="E743" s="3"/>
    </row>
    <row r="744" spans="5:5" x14ac:dyDescent="0.3">
      <c r="E744" s="3"/>
    </row>
    <row r="745" spans="5:5" x14ac:dyDescent="0.3">
      <c r="E745" s="3"/>
    </row>
    <row r="746" spans="5:5" x14ac:dyDescent="0.3">
      <c r="E746" s="3"/>
    </row>
    <row r="747" spans="5:5" x14ac:dyDescent="0.3">
      <c r="E747" s="3"/>
    </row>
    <row r="748" spans="5:5" x14ac:dyDescent="0.3">
      <c r="E748" s="3"/>
    </row>
    <row r="749" spans="5:5" x14ac:dyDescent="0.3">
      <c r="E749" s="3"/>
    </row>
    <row r="750" spans="5:5" x14ac:dyDescent="0.3">
      <c r="E750" s="3"/>
    </row>
    <row r="751" spans="5:5" x14ac:dyDescent="0.3">
      <c r="E751" s="3"/>
    </row>
    <row r="752" spans="5:5" x14ac:dyDescent="0.3">
      <c r="E752" s="3"/>
    </row>
    <row r="753" spans="5:5" x14ac:dyDescent="0.3">
      <c r="E753" s="3"/>
    </row>
    <row r="754" spans="5:5" x14ac:dyDescent="0.3">
      <c r="E754" s="3"/>
    </row>
    <row r="755" spans="5:5" x14ac:dyDescent="0.3">
      <c r="E755" s="3"/>
    </row>
    <row r="756" spans="5:5" x14ac:dyDescent="0.3">
      <c r="E756" s="3"/>
    </row>
    <row r="757" spans="5:5" x14ac:dyDescent="0.3">
      <c r="E757" s="3"/>
    </row>
    <row r="758" spans="5:5" x14ac:dyDescent="0.3">
      <c r="E758" s="3"/>
    </row>
    <row r="759" spans="5:5" x14ac:dyDescent="0.3">
      <c r="E759" s="3"/>
    </row>
    <row r="760" spans="5:5" x14ac:dyDescent="0.3">
      <c r="E760" s="3"/>
    </row>
    <row r="761" spans="5:5" x14ac:dyDescent="0.3">
      <c r="E761" s="3"/>
    </row>
    <row r="762" spans="5:5" x14ac:dyDescent="0.3">
      <c r="E762" s="3"/>
    </row>
    <row r="763" spans="5:5" x14ac:dyDescent="0.3">
      <c r="E763" s="3"/>
    </row>
    <row r="764" spans="5:5" x14ac:dyDescent="0.3">
      <c r="E764" s="3"/>
    </row>
    <row r="765" spans="5:5" x14ac:dyDescent="0.3">
      <c r="E765" s="3"/>
    </row>
    <row r="766" spans="5:5" x14ac:dyDescent="0.3">
      <c r="E766" s="3"/>
    </row>
    <row r="767" spans="5:5" x14ac:dyDescent="0.3">
      <c r="E767" s="3"/>
    </row>
    <row r="768" spans="5:5" x14ac:dyDescent="0.3">
      <c r="E768" s="3"/>
    </row>
    <row r="769" spans="5:5" x14ac:dyDescent="0.3">
      <c r="E769" s="3"/>
    </row>
    <row r="770" spans="5:5" x14ac:dyDescent="0.3">
      <c r="E770" s="3"/>
    </row>
    <row r="771" spans="5:5" x14ac:dyDescent="0.3">
      <c r="E771" s="3"/>
    </row>
    <row r="772" spans="5:5" x14ac:dyDescent="0.3">
      <c r="E772" s="3"/>
    </row>
    <row r="773" spans="5:5" x14ac:dyDescent="0.3">
      <c r="E773" s="3"/>
    </row>
    <row r="774" spans="5:5" x14ac:dyDescent="0.3">
      <c r="E774" s="3"/>
    </row>
    <row r="775" spans="5:5" x14ac:dyDescent="0.3">
      <c r="E775" s="3"/>
    </row>
    <row r="776" spans="5:5" x14ac:dyDescent="0.3">
      <c r="E776" s="3"/>
    </row>
    <row r="777" spans="5:5" x14ac:dyDescent="0.3">
      <c r="E777" s="3"/>
    </row>
    <row r="778" spans="5:5" x14ac:dyDescent="0.3">
      <c r="E778" s="3"/>
    </row>
    <row r="779" spans="5:5" x14ac:dyDescent="0.3">
      <c r="E779" s="3"/>
    </row>
    <row r="780" spans="5:5" x14ac:dyDescent="0.3">
      <c r="E780" s="3"/>
    </row>
    <row r="781" spans="5:5" x14ac:dyDescent="0.3">
      <c r="E781" s="3"/>
    </row>
    <row r="782" spans="5:5" x14ac:dyDescent="0.3">
      <c r="E782" s="3"/>
    </row>
    <row r="783" spans="5:5" x14ac:dyDescent="0.3">
      <c r="E783" s="3"/>
    </row>
    <row r="784" spans="5:5" x14ac:dyDescent="0.3">
      <c r="E784" s="3"/>
    </row>
    <row r="785" spans="5:5" x14ac:dyDescent="0.3">
      <c r="E785" s="3"/>
    </row>
    <row r="786" spans="5:5" x14ac:dyDescent="0.3">
      <c r="E786" s="3"/>
    </row>
    <row r="787" spans="5:5" x14ac:dyDescent="0.3">
      <c r="E787" s="3"/>
    </row>
    <row r="788" spans="5:5" x14ac:dyDescent="0.3">
      <c r="E788" s="3"/>
    </row>
    <row r="789" spans="5:5" x14ac:dyDescent="0.3">
      <c r="E789" s="3"/>
    </row>
    <row r="790" spans="5:5" x14ac:dyDescent="0.3">
      <c r="E790" s="3"/>
    </row>
    <row r="791" spans="5:5" x14ac:dyDescent="0.3">
      <c r="E791" s="3"/>
    </row>
    <row r="792" spans="5:5" x14ac:dyDescent="0.3">
      <c r="E792" s="3"/>
    </row>
    <row r="793" spans="5:5" x14ac:dyDescent="0.3">
      <c r="E793" s="3"/>
    </row>
    <row r="794" spans="5:5" x14ac:dyDescent="0.3">
      <c r="E794" s="3"/>
    </row>
    <row r="795" spans="5:5" x14ac:dyDescent="0.3">
      <c r="E795" s="3"/>
    </row>
    <row r="796" spans="5:5" x14ac:dyDescent="0.3">
      <c r="E796" s="3"/>
    </row>
    <row r="797" spans="5:5" x14ac:dyDescent="0.3">
      <c r="E797" s="3"/>
    </row>
    <row r="798" spans="5:5" x14ac:dyDescent="0.3">
      <c r="E798" s="3"/>
    </row>
    <row r="799" spans="5:5" x14ac:dyDescent="0.3">
      <c r="E799" s="3"/>
    </row>
    <row r="800" spans="5:5" x14ac:dyDescent="0.3">
      <c r="E800" s="3"/>
    </row>
    <row r="801" spans="5:5" x14ac:dyDescent="0.3">
      <c r="E801" s="3"/>
    </row>
    <row r="802" spans="5:5" x14ac:dyDescent="0.3">
      <c r="E802" s="3"/>
    </row>
    <row r="803" spans="5:5" x14ac:dyDescent="0.3">
      <c r="E803" s="3"/>
    </row>
    <row r="804" spans="5:5" x14ac:dyDescent="0.3">
      <c r="E804" s="3"/>
    </row>
    <row r="805" spans="5:5" x14ac:dyDescent="0.3">
      <c r="E805" s="3"/>
    </row>
    <row r="806" spans="5:5" x14ac:dyDescent="0.3">
      <c r="E806" s="3"/>
    </row>
    <row r="807" spans="5:5" x14ac:dyDescent="0.3">
      <c r="E807" s="3"/>
    </row>
    <row r="808" spans="5:5" x14ac:dyDescent="0.3">
      <c r="E808" s="3"/>
    </row>
    <row r="809" spans="5:5" x14ac:dyDescent="0.3">
      <c r="E809" s="3"/>
    </row>
    <row r="810" spans="5:5" x14ac:dyDescent="0.3">
      <c r="E810" s="3"/>
    </row>
    <row r="811" spans="5:5" x14ac:dyDescent="0.3">
      <c r="E811" s="3"/>
    </row>
    <row r="812" spans="5:5" x14ac:dyDescent="0.3">
      <c r="E812" s="3"/>
    </row>
    <row r="813" spans="5:5" x14ac:dyDescent="0.3">
      <c r="E813" s="3"/>
    </row>
    <row r="814" spans="5:5" x14ac:dyDescent="0.3">
      <c r="E814" s="3"/>
    </row>
    <row r="815" spans="5:5" x14ac:dyDescent="0.3">
      <c r="E815" s="3"/>
    </row>
    <row r="816" spans="5:5" x14ac:dyDescent="0.3">
      <c r="E816" s="3"/>
    </row>
    <row r="817" spans="5:5" x14ac:dyDescent="0.3">
      <c r="E817" s="3"/>
    </row>
    <row r="818" spans="5:5" x14ac:dyDescent="0.3">
      <c r="E818" s="3"/>
    </row>
    <row r="819" spans="5:5" x14ac:dyDescent="0.3">
      <c r="E819" s="3"/>
    </row>
    <row r="820" spans="5:5" x14ac:dyDescent="0.3">
      <c r="E820" s="3"/>
    </row>
    <row r="821" spans="5:5" x14ac:dyDescent="0.3">
      <c r="E821" s="3"/>
    </row>
    <row r="822" spans="5:5" x14ac:dyDescent="0.3">
      <c r="E822" s="3"/>
    </row>
    <row r="823" spans="5:5" x14ac:dyDescent="0.3">
      <c r="E823" s="3"/>
    </row>
    <row r="824" spans="5:5" x14ac:dyDescent="0.3">
      <c r="E824" s="3"/>
    </row>
    <row r="825" spans="5:5" x14ac:dyDescent="0.3">
      <c r="E825" s="3"/>
    </row>
    <row r="826" spans="5:5" x14ac:dyDescent="0.3">
      <c r="E826" s="3"/>
    </row>
    <row r="827" spans="5:5" x14ac:dyDescent="0.3">
      <c r="E827" s="3"/>
    </row>
    <row r="828" spans="5:5" x14ac:dyDescent="0.3">
      <c r="E828" s="3"/>
    </row>
    <row r="829" spans="5:5" x14ac:dyDescent="0.3">
      <c r="E829" s="3"/>
    </row>
    <row r="830" spans="5:5" x14ac:dyDescent="0.3">
      <c r="E830" s="3"/>
    </row>
    <row r="831" spans="5:5" x14ac:dyDescent="0.3">
      <c r="E831" s="3"/>
    </row>
    <row r="832" spans="5:5" x14ac:dyDescent="0.3">
      <c r="E832" s="3"/>
    </row>
    <row r="833" spans="5:5" x14ac:dyDescent="0.3">
      <c r="E833" s="3"/>
    </row>
    <row r="834" spans="5:5" x14ac:dyDescent="0.3">
      <c r="E834" s="3"/>
    </row>
    <row r="835" spans="5:5" x14ac:dyDescent="0.3">
      <c r="E835" s="3"/>
    </row>
    <row r="836" spans="5:5" x14ac:dyDescent="0.3">
      <c r="E836" s="3"/>
    </row>
    <row r="837" spans="5:5" x14ac:dyDescent="0.3">
      <c r="E837" s="3"/>
    </row>
    <row r="838" spans="5:5" x14ac:dyDescent="0.3">
      <c r="E838" s="3"/>
    </row>
    <row r="839" spans="5:5" x14ac:dyDescent="0.3">
      <c r="E839" s="3"/>
    </row>
    <row r="840" spans="5:5" x14ac:dyDescent="0.3">
      <c r="E840" s="3"/>
    </row>
    <row r="841" spans="5:5" x14ac:dyDescent="0.3">
      <c r="E841" s="3"/>
    </row>
    <row r="842" spans="5:5" x14ac:dyDescent="0.3">
      <c r="E842" s="3"/>
    </row>
    <row r="843" spans="5:5" x14ac:dyDescent="0.3">
      <c r="E843" s="3"/>
    </row>
    <row r="844" spans="5:5" x14ac:dyDescent="0.3">
      <c r="E844" s="3"/>
    </row>
    <row r="845" spans="5:5" x14ac:dyDescent="0.3">
      <c r="E845" s="3"/>
    </row>
    <row r="846" spans="5:5" x14ac:dyDescent="0.3">
      <c r="E846" s="3"/>
    </row>
    <row r="847" spans="5:5" x14ac:dyDescent="0.3">
      <c r="E847" s="3"/>
    </row>
    <row r="848" spans="5:5" x14ac:dyDescent="0.3">
      <c r="E848" s="3"/>
    </row>
    <row r="849" spans="5:5" x14ac:dyDescent="0.3">
      <c r="E849" s="3"/>
    </row>
    <row r="850" spans="5:5" x14ac:dyDescent="0.3">
      <c r="E850" s="3"/>
    </row>
    <row r="851" spans="5:5" x14ac:dyDescent="0.3">
      <c r="E851" s="3"/>
    </row>
    <row r="852" spans="5:5" x14ac:dyDescent="0.3">
      <c r="E852" s="3"/>
    </row>
    <row r="853" spans="5:5" x14ac:dyDescent="0.3">
      <c r="E853" s="3"/>
    </row>
    <row r="854" spans="5:5" x14ac:dyDescent="0.3">
      <c r="E854" s="3"/>
    </row>
    <row r="855" spans="5:5" x14ac:dyDescent="0.3">
      <c r="E855" s="3"/>
    </row>
    <row r="856" spans="5:5" x14ac:dyDescent="0.3">
      <c r="E856" s="3"/>
    </row>
    <row r="857" spans="5:5" x14ac:dyDescent="0.3">
      <c r="E857" s="3"/>
    </row>
    <row r="858" spans="5:5" x14ac:dyDescent="0.3">
      <c r="E858" s="3"/>
    </row>
    <row r="859" spans="5:5" x14ac:dyDescent="0.3">
      <c r="E859" s="3"/>
    </row>
    <row r="860" spans="5:5" x14ac:dyDescent="0.3">
      <c r="E860" s="3"/>
    </row>
    <row r="861" spans="5:5" x14ac:dyDescent="0.3">
      <c r="E861" s="3"/>
    </row>
    <row r="862" spans="5:5" x14ac:dyDescent="0.3">
      <c r="E862" s="3"/>
    </row>
    <row r="863" spans="5:5" x14ac:dyDescent="0.3">
      <c r="E863" s="3"/>
    </row>
    <row r="864" spans="5:5" x14ac:dyDescent="0.3">
      <c r="E864" s="3"/>
    </row>
    <row r="865" spans="5:5" x14ac:dyDescent="0.3">
      <c r="E865" s="3"/>
    </row>
    <row r="866" spans="5:5" x14ac:dyDescent="0.3">
      <c r="E866" s="3"/>
    </row>
    <row r="867" spans="5:5" x14ac:dyDescent="0.3">
      <c r="E867" s="3"/>
    </row>
    <row r="868" spans="5:5" x14ac:dyDescent="0.3">
      <c r="E868" s="3"/>
    </row>
    <row r="869" spans="5:5" x14ac:dyDescent="0.3">
      <c r="E869" s="3"/>
    </row>
    <row r="870" spans="5:5" x14ac:dyDescent="0.3">
      <c r="E870" s="3"/>
    </row>
    <row r="871" spans="5:5" x14ac:dyDescent="0.3">
      <c r="E871" s="3"/>
    </row>
    <row r="872" spans="5:5" x14ac:dyDescent="0.3">
      <c r="E872" s="3"/>
    </row>
    <row r="873" spans="5:5" x14ac:dyDescent="0.3">
      <c r="E873" s="3"/>
    </row>
    <row r="874" spans="5:5" x14ac:dyDescent="0.3">
      <c r="E874" s="3"/>
    </row>
    <row r="875" spans="5:5" x14ac:dyDescent="0.3">
      <c r="E875" s="3"/>
    </row>
    <row r="876" spans="5:5" x14ac:dyDescent="0.3">
      <c r="E876" s="3"/>
    </row>
    <row r="877" spans="5:5" x14ac:dyDescent="0.3">
      <c r="E877" s="3"/>
    </row>
    <row r="878" spans="5:5" x14ac:dyDescent="0.3">
      <c r="E878" s="3"/>
    </row>
    <row r="879" spans="5:5" x14ac:dyDescent="0.3">
      <c r="E879" s="3"/>
    </row>
    <row r="880" spans="5:5" x14ac:dyDescent="0.3">
      <c r="E880" s="3"/>
    </row>
    <row r="881" spans="5:5" x14ac:dyDescent="0.3">
      <c r="E881" s="3"/>
    </row>
    <row r="882" spans="5:5" x14ac:dyDescent="0.3">
      <c r="E882" s="3"/>
    </row>
    <row r="883" spans="5:5" x14ac:dyDescent="0.3">
      <c r="E883" s="3"/>
    </row>
    <row r="884" spans="5:5" x14ac:dyDescent="0.3">
      <c r="E884" s="3"/>
    </row>
    <row r="885" spans="5:5" x14ac:dyDescent="0.3">
      <c r="E885" s="3"/>
    </row>
    <row r="886" spans="5:5" x14ac:dyDescent="0.3">
      <c r="E886" s="3"/>
    </row>
    <row r="887" spans="5:5" x14ac:dyDescent="0.3">
      <c r="E887" s="3"/>
    </row>
    <row r="888" spans="5:5" x14ac:dyDescent="0.3">
      <c r="E888" s="3"/>
    </row>
    <row r="889" spans="5:5" x14ac:dyDescent="0.3">
      <c r="E889" s="3"/>
    </row>
    <row r="890" spans="5:5" x14ac:dyDescent="0.3">
      <c r="E890" s="3"/>
    </row>
    <row r="891" spans="5:5" x14ac:dyDescent="0.3">
      <c r="E891" s="3"/>
    </row>
    <row r="892" spans="5:5" x14ac:dyDescent="0.3">
      <c r="E892" s="3"/>
    </row>
    <row r="893" spans="5:5" x14ac:dyDescent="0.3">
      <c r="E893" s="3"/>
    </row>
    <row r="894" spans="5:5" x14ac:dyDescent="0.3">
      <c r="E894" s="3"/>
    </row>
    <row r="895" spans="5:5" x14ac:dyDescent="0.3">
      <c r="E895" s="3"/>
    </row>
    <row r="896" spans="5:5" x14ac:dyDescent="0.3">
      <c r="E896" s="3"/>
    </row>
    <row r="897" spans="5:5" x14ac:dyDescent="0.3">
      <c r="E897" s="3"/>
    </row>
    <row r="898" spans="5:5" x14ac:dyDescent="0.3">
      <c r="E898" s="3"/>
    </row>
    <row r="899" spans="5:5" x14ac:dyDescent="0.3">
      <c r="E899" s="3"/>
    </row>
    <row r="900" spans="5:5" x14ac:dyDescent="0.3">
      <c r="E900" s="3"/>
    </row>
    <row r="901" spans="5:5" x14ac:dyDescent="0.3">
      <c r="E901" s="3"/>
    </row>
    <row r="902" spans="5:5" x14ac:dyDescent="0.3">
      <c r="E902" s="3"/>
    </row>
    <row r="903" spans="5:5" x14ac:dyDescent="0.3">
      <c r="E903" s="3"/>
    </row>
    <row r="904" spans="5:5" x14ac:dyDescent="0.3">
      <c r="E904" s="3"/>
    </row>
    <row r="905" spans="5:5" x14ac:dyDescent="0.3">
      <c r="E905" s="3"/>
    </row>
    <row r="906" spans="5:5" x14ac:dyDescent="0.3">
      <c r="E906" s="3"/>
    </row>
    <row r="907" spans="5:5" x14ac:dyDescent="0.3">
      <c r="E907" s="3"/>
    </row>
    <row r="908" spans="5:5" x14ac:dyDescent="0.3">
      <c r="E908" s="3"/>
    </row>
    <row r="909" spans="5:5" x14ac:dyDescent="0.3">
      <c r="E909" s="3"/>
    </row>
    <row r="910" spans="5:5" x14ac:dyDescent="0.3">
      <c r="E910" s="3"/>
    </row>
    <row r="911" spans="5:5" x14ac:dyDescent="0.3">
      <c r="E911" s="3"/>
    </row>
    <row r="912" spans="5:5" x14ac:dyDescent="0.3">
      <c r="E912" s="3"/>
    </row>
    <row r="913" spans="5:5" x14ac:dyDescent="0.3">
      <c r="E913" s="3"/>
    </row>
    <row r="914" spans="5:5" x14ac:dyDescent="0.3">
      <c r="E914" s="3"/>
    </row>
    <row r="915" spans="5:5" x14ac:dyDescent="0.3">
      <c r="E915" s="3"/>
    </row>
    <row r="916" spans="5:5" x14ac:dyDescent="0.3">
      <c r="E916" s="3"/>
    </row>
    <row r="917" spans="5:5" x14ac:dyDescent="0.3">
      <c r="E917" s="3"/>
    </row>
    <row r="918" spans="5:5" x14ac:dyDescent="0.3">
      <c r="E918" s="3"/>
    </row>
    <row r="919" spans="5:5" x14ac:dyDescent="0.3">
      <c r="E919" s="3"/>
    </row>
    <row r="920" spans="5:5" x14ac:dyDescent="0.3">
      <c r="E920" s="3"/>
    </row>
    <row r="921" spans="5:5" x14ac:dyDescent="0.3">
      <c r="E921" s="3"/>
    </row>
    <row r="922" spans="5:5" x14ac:dyDescent="0.3">
      <c r="E922" s="3"/>
    </row>
    <row r="923" spans="5:5" x14ac:dyDescent="0.3">
      <c r="E923" s="3"/>
    </row>
    <row r="924" spans="5:5" x14ac:dyDescent="0.3">
      <c r="E924" s="3"/>
    </row>
    <row r="925" spans="5:5" x14ac:dyDescent="0.3">
      <c r="E925" s="3"/>
    </row>
    <row r="926" spans="5:5" x14ac:dyDescent="0.3">
      <c r="E926" s="3"/>
    </row>
    <row r="927" spans="5:5" x14ac:dyDescent="0.3">
      <c r="E927" s="3"/>
    </row>
    <row r="928" spans="5:5" x14ac:dyDescent="0.3">
      <c r="E928" s="3"/>
    </row>
    <row r="929" spans="5:5" x14ac:dyDescent="0.3">
      <c r="E929" s="3"/>
    </row>
    <row r="930" spans="5:5" x14ac:dyDescent="0.3">
      <c r="E930" s="3"/>
    </row>
    <row r="931" spans="5:5" x14ac:dyDescent="0.3">
      <c r="E931" s="3"/>
    </row>
    <row r="932" spans="5:5" x14ac:dyDescent="0.3">
      <c r="E932" s="3"/>
    </row>
    <row r="933" spans="5:5" x14ac:dyDescent="0.3">
      <c r="E933" s="3"/>
    </row>
    <row r="934" spans="5:5" x14ac:dyDescent="0.3">
      <c r="E934" s="3"/>
    </row>
    <row r="935" spans="5:5" x14ac:dyDescent="0.3">
      <c r="E935" s="3"/>
    </row>
    <row r="936" spans="5:5" x14ac:dyDescent="0.3">
      <c r="E936" s="3"/>
    </row>
    <row r="937" spans="5:5" x14ac:dyDescent="0.3">
      <c r="E937" s="3"/>
    </row>
    <row r="938" spans="5:5" x14ac:dyDescent="0.3">
      <c r="E938" s="3"/>
    </row>
    <row r="939" spans="5:5" x14ac:dyDescent="0.3">
      <c r="E939" s="3"/>
    </row>
    <row r="940" spans="5:5" x14ac:dyDescent="0.3">
      <c r="E940" s="3"/>
    </row>
    <row r="941" spans="5:5" x14ac:dyDescent="0.3">
      <c r="E941" s="3"/>
    </row>
    <row r="942" spans="5:5" x14ac:dyDescent="0.3">
      <c r="E942" s="3"/>
    </row>
    <row r="943" spans="5:5" x14ac:dyDescent="0.3">
      <c r="E943" s="3"/>
    </row>
    <row r="944" spans="5:5" x14ac:dyDescent="0.3">
      <c r="E944" s="3"/>
    </row>
    <row r="945" spans="5:5" x14ac:dyDescent="0.3">
      <c r="E945" s="3"/>
    </row>
    <row r="946" spans="5:5" x14ac:dyDescent="0.3">
      <c r="E946" s="3"/>
    </row>
    <row r="947" spans="5:5" x14ac:dyDescent="0.3">
      <c r="E947" s="3"/>
    </row>
    <row r="948" spans="5:5" x14ac:dyDescent="0.3">
      <c r="E948" s="3"/>
    </row>
    <row r="949" spans="5:5" x14ac:dyDescent="0.3">
      <c r="E949" s="3"/>
    </row>
    <row r="950" spans="5:5" x14ac:dyDescent="0.3">
      <c r="E950" s="3"/>
    </row>
    <row r="951" spans="5:5" x14ac:dyDescent="0.3">
      <c r="E951" s="3"/>
    </row>
    <row r="952" spans="5:5" x14ac:dyDescent="0.3">
      <c r="E952" s="3"/>
    </row>
    <row r="953" spans="5:5" x14ac:dyDescent="0.3">
      <c r="E953" s="3"/>
    </row>
    <row r="954" spans="5:5" x14ac:dyDescent="0.3">
      <c r="E954" s="3"/>
    </row>
    <row r="955" spans="5:5" x14ac:dyDescent="0.3">
      <c r="E955" s="3"/>
    </row>
    <row r="956" spans="5:5" x14ac:dyDescent="0.3">
      <c r="E956" s="3"/>
    </row>
    <row r="957" spans="5:5" x14ac:dyDescent="0.3">
      <c r="E957" s="3"/>
    </row>
    <row r="958" spans="5:5" x14ac:dyDescent="0.3">
      <c r="E958" s="3"/>
    </row>
    <row r="959" spans="5:5" x14ac:dyDescent="0.3">
      <c r="E959" s="3"/>
    </row>
    <row r="960" spans="5:5" x14ac:dyDescent="0.3">
      <c r="E960" s="3"/>
    </row>
    <row r="961" spans="5:5" x14ac:dyDescent="0.3">
      <c r="E961" s="3"/>
    </row>
    <row r="962" spans="5:5" x14ac:dyDescent="0.3">
      <c r="E962" s="3"/>
    </row>
    <row r="963" spans="5:5" x14ac:dyDescent="0.3">
      <c r="E963" s="3"/>
    </row>
    <row r="964" spans="5:5" x14ac:dyDescent="0.3">
      <c r="E964" s="3"/>
    </row>
    <row r="965" spans="5:5" x14ac:dyDescent="0.3">
      <c r="E965" s="3"/>
    </row>
    <row r="966" spans="5:5" x14ac:dyDescent="0.3">
      <c r="E966" s="3"/>
    </row>
    <row r="967" spans="5:5" x14ac:dyDescent="0.3">
      <c r="E967" s="3"/>
    </row>
    <row r="968" spans="5:5" x14ac:dyDescent="0.3">
      <c r="E968" s="3"/>
    </row>
    <row r="969" spans="5:5" x14ac:dyDescent="0.3">
      <c r="E969" s="3"/>
    </row>
    <row r="970" spans="5:5" x14ac:dyDescent="0.3">
      <c r="E970" s="3"/>
    </row>
    <row r="971" spans="5:5" x14ac:dyDescent="0.3">
      <c r="E971" s="3"/>
    </row>
    <row r="972" spans="5:5" x14ac:dyDescent="0.3">
      <c r="E972" s="3"/>
    </row>
    <row r="973" spans="5:5" x14ac:dyDescent="0.3">
      <c r="E973" s="3"/>
    </row>
    <row r="974" spans="5:5" x14ac:dyDescent="0.3">
      <c r="E974" s="3"/>
    </row>
    <row r="975" spans="5:5" x14ac:dyDescent="0.3">
      <c r="E975" s="3"/>
    </row>
    <row r="976" spans="5:5" x14ac:dyDescent="0.3">
      <c r="E976" s="3"/>
    </row>
    <row r="977" spans="5:5" x14ac:dyDescent="0.3">
      <c r="E977" s="3"/>
    </row>
    <row r="978" spans="5:5" x14ac:dyDescent="0.3">
      <c r="E978" s="3"/>
    </row>
    <row r="979" spans="5:5" x14ac:dyDescent="0.3">
      <c r="E979" s="3"/>
    </row>
    <row r="980" spans="5:5" x14ac:dyDescent="0.3">
      <c r="E980" s="3"/>
    </row>
    <row r="981" spans="5:5" x14ac:dyDescent="0.3">
      <c r="E981" s="3"/>
    </row>
    <row r="982" spans="5:5" x14ac:dyDescent="0.3">
      <c r="E982" s="3"/>
    </row>
    <row r="983" spans="5:5" x14ac:dyDescent="0.3">
      <c r="E983" s="3"/>
    </row>
    <row r="984" spans="5:5" x14ac:dyDescent="0.3">
      <c r="E984" s="3"/>
    </row>
    <row r="985" spans="5:5" x14ac:dyDescent="0.3">
      <c r="E985" s="3"/>
    </row>
    <row r="986" spans="5:5" x14ac:dyDescent="0.3">
      <c r="E986" s="3"/>
    </row>
    <row r="987" spans="5:5" x14ac:dyDescent="0.3">
      <c r="E987" s="3"/>
    </row>
    <row r="988" spans="5:5" x14ac:dyDescent="0.3">
      <c r="E988" s="3"/>
    </row>
    <row r="989" spans="5:5" x14ac:dyDescent="0.3">
      <c r="E989" s="3"/>
    </row>
    <row r="990" spans="5:5" x14ac:dyDescent="0.3">
      <c r="E990" s="3"/>
    </row>
    <row r="991" spans="5:5" x14ac:dyDescent="0.3">
      <c r="E991" s="3"/>
    </row>
    <row r="992" spans="5:5" x14ac:dyDescent="0.3">
      <c r="E992" s="3"/>
    </row>
    <row r="993" spans="5:5" x14ac:dyDescent="0.3">
      <c r="E993" s="3"/>
    </row>
    <row r="994" spans="5:5" x14ac:dyDescent="0.3">
      <c r="E994" s="3"/>
    </row>
    <row r="995" spans="5:5" x14ac:dyDescent="0.3">
      <c r="E995" s="3"/>
    </row>
    <row r="996" spans="5:5" x14ac:dyDescent="0.3">
      <c r="E996" s="3"/>
    </row>
    <row r="997" spans="5:5" x14ac:dyDescent="0.3">
      <c r="E997" s="3"/>
    </row>
    <row r="998" spans="5:5" x14ac:dyDescent="0.3">
      <c r="E998" s="3"/>
    </row>
    <row r="999" spans="5:5" x14ac:dyDescent="0.3">
      <c r="E999" s="3"/>
    </row>
    <row r="1000" spans="5:5" x14ac:dyDescent="0.3">
      <c r="E1000" s="3"/>
    </row>
    <row r="1001" spans="5:5" x14ac:dyDescent="0.3">
      <c r="E1001" s="3"/>
    </row>
    <row r="1002" spans="5:5" x14ac:dyDescent="0.3">
      <c r="E1002" s="3"/>
    </row>
    <row r="1003" spans="5:5" x14ac:dyDescent="0.3">
      <c r="E1003" s="3"/>
    </row>
    <row r="1004" spans="5:5" x14ac:dyDescent="0.3">
      <c r="E1004" s="3"/>
    </row>
    <row r="1005" spans="5:5" x14ac:dyDescent="0.3">
      <c r="E1005" s="3"/>
    </row>
    <row r="1006" spans="5:5" x14ac:dyDescent="0.3">
      <c r="E1006" s="3"/>
    </row>
    <row r="1007" spans="5:5" x14ac:dyDescent="0.3">
      <c r="E1007" s="3"/>
    </row>
    <row r="1008" spans="5:5" x14ac:dyDescent="0.3">
      <c r="E1008" s="3"/>
    </row>
    <row r="1009" spans="5:5" x14ac:dyDescent="0.3">
      <c r="E1009" s="3"/>
    </row>
    <row r="1010" spans="5:5" x14ac:dyDescent="0.3">
      <c r="E1010" s="3"/>
    </row>
    <row r="1011" spans="5:5" x14ac:dyDescent="0.3">
      <c r="E1011" s="3"/>
    </row>
    <row r="1012" spans="5:5" x14ac:dyDescent="0.3">
      <c r="E1012" s="3"/>
    </row>
    <row r="1013" spans="5:5" x14ac:dyDescent="0.3">
      <c r="E1013" s="3"/>
    </row>
    <row r="1014" spans="5:5" x14ac:dyDescent="0.3">
      <c r="E1014" s="3"/>
    </row>
    <row r="1015" spans="5:5" x14ac:dyDescent="0.3">
      <c r="E1015" s="3"/>
    </row>
    <row r="1016" spans="5:5" x14ac:dyDescent="0.3">
      <c r="E1016" s="3"/>
    </row>
    <row r="1017" spans="5:5" x14ac:dyDescent="0.3">
      <c r="E1017" s="3"/>
    </row>
    <row r="1018" spans="5:5" x14ac:dyDescent="0.3">
      <c r="E1018" s="3"/>
    </row>
    <row r="1019" spans="5:5" x14ac:dyDescent="0.3">
      <c r="E1019" s="3"/>
    </row>
    <row r="1020" spans="5:5" x14ac:dyDescent="0.3">
      <c r="E1020" s="3"/>
    </row>
    <row r="1021" spans="5:5" x14ac:dyDescent="0.3">
      <c r="E1021" s="3"/>
    </row>
    <row r="1022" spans="5:5" x14ac:dyDescent="0.3">
      <c r="E1022" s="3"/>
    </row>
    <row r="1023" spans="5:5" x14ac:dyDescent="0.3">
      <c r="E1023" s="3"/>
    </row>
    <row r="1024" spans="5:5" x14ac:dyDescent="0.3">
      <c r="E1024" s="3"/>
    </row>
    <row r="1025" spans="5:5" x14ac:dyDescent="0.3">
      <c r="E1025" s="3"/>
    </row>
    <row r="1026" spans="5:5" x14ac:dyDescent="0.3">
      <c r="E1026" s="3"/>
    </row>
    <row r="1027" spans="5:5" x14ac:dyDescent="0.3">
      <c r="E1027" s="3"/>
    </row>
    <row r="1028" spans="5:5" x14ac:dyDescent="0.3">
      <c r="E1028" s="3"/>
    </row>
    <row r="1029" spans="5:5" x14ac:dyDescent="0.3">
      <c r="E1029" s="3"/>
    </row>
    <row r="1030" spans="5:5" x14ac:dyDescent="0.3">
      <c r="E1030" s="3"/>
    </row>
    <row r="1031" spans="5:5" x14ac:dyDescent="0.3">
      <c r="E1031" s="3"/>
    </row>
    <row r="1032" spans="5:5" x14ac:dyDescent="0.3">
      <c r="E1032" s="3"/>
    </row>
    <row r="1033" spans="5:5" x14ac:dyDescent="0.3">
      <c r="E1033" s="3"/>
    </row>
    <row r="1034" spans="5:5" x14ac:dyDescent="0.3">
      <c r="E1034" s="3"/>
    </row>
    <row r="1035" spans="5:5" x14ac:dyDescent="0.3">
      <c r="E1035" s="3"/>
    </row>
    <row r="1036" spans="5:5" x14ac:dyDescent="0.3">
      <c r="E1036" s="3"/>
    </row>
    <row r="1037" spans="5:5" x14ac:dyDescent="0.3">
      <c r="E1037" s="3"/>
    </row>
    <row r="1038" spans="5:5" x14ac:dyDescent="0.3">
      <c r="E1038" s="3"/>
    </row>
    <row r="1039" spans="5:5" x14ac:dyDescent="0.3">
      <c r="E1039" s="3"/>
    </row>
    <row r="1040" spans="5:5" x14ac:dyDescent="0.3">
      <c r="E1040" s="3"/>
    </row>
    <row r="1041" spans="5:5" x14ac:dyDescent="0.3">
      <c r="E1041" s="3"/>
    </row>
    <row r="1042" spans="5:5" x14ac:dyDescent="0.3">
      <c r="E1042" s="3"/>
    </row>
    <row r="1043" spans="5:5" x14ac:dyDescent="0.3">
      <c r="E1043" s="3"/>
    </row>
    <row r="1044" spans="5:5" x14ac:dyDescent="0.3">
      <c r="E1044" s="3"/>
    </row>
    <row r="1045" spans="5:5" x14ac:dyDescent="0.3">
      <c r="E1045" s="3"/>
    </row>
    <row r="1046" spans="5:5" x14ac:dyDescent="0.3">
      <c r="E1046" s="3"/>
    </row>
    <row r="1047" spans="5:5" x14ac:dyDescent="0.3">
      <c r="E1047" s="3"/>
    </row>
    <row r="1048" spans="5:5" x14ac:dyDescent="0.3">
      <c r="E1048" s="3"/>
    </row>
    <row r="1049" spans="5:5" x14ac:dyDescent="0.3">
      <c r="E1049" s="3"/>
    </row>
    <row r="1050" spans="5:5" x14ac:dyDescent="0.3">
      <c r="E1050" s="3"/>
    </row>
    <row r="1051" spans="5:5" x14ac:dyDescent="0.3">
      <c r="E1051" s="3"/>
    </row>
    <row r="1052" spans="5:5" x14ac:dyDescent="0.3">
      <c r="E1052" s="3"/>
    </row>
    <row r="1053" spans="5:5" x14ac:dyDescent="0.3">
      <c r="E1053" s="3"/>
    </row>
    <row r="1054" spans="5:5" x14ac:dyDescent="0.3">
      <c r="E1054" s="3"/>
    </row>
    <row r="1055" spans="5:5" x14ac:dyDescent="0.3">
      <c r="E1055" s="3"/>
    </row>
    <row r="1056" spans="5:5" x14ac:dyDescent="0.3">
      <c r="E1056" s="3"/>
    </row>
    <row r="1057" spans="5:5" x14ac:dyDescent="0.3">
      <c r="E1057" s="3"/>
    </row>
    <row r="1058" spans="5:5" x14ac:dyDescent="0.3">
      <c r="E1058" s="3"/>
    </row>
    <row r="1059" spans="5:5" x14ac:dyDescent="0.3">
      <c r="E1059" s="3"/>
    </row>
    <row r="1060" spans="5:5" x14ac:dyDescent="0.3">
      <c r="E1060" s="3"/>
    </row>
    <row r="1061" spans="5:5" x14ac:dyDescent="0.3">
      <c r="E1061" s="3"/>
    </row>
    <row r="1062" spans="5:5" x14ac:dyDescent="0.3">
      <c r="E1062" s="3"/>
    </row>
    <row r="1063" spans="5:5" x14ac:dyDescent="0.3">
      <c r="E1063" s="3"/>
    </row>
    <row r="1064" spans="5:5" x14ac:dyDescent="0.3">
      <c r="E1064" s="3"/>
    </row>
    <row r="1065" spans="5:5" x14ac:dyDescent="0.3">
      <c r="E1065" s="3"/>
    </row>
    <row r="1066" spans="5:5" x14ac:dyDescent="0.3">
      <c r="E1066" s="3"/>
    </row>
    <row r="1067" spans="5:5" x14ac:dyDescent="0.3">
      <c r="E1067" s="3"/>
    </row>
    <row r="1068" spans="5:5" x14ac:dyDescent="0.3">
      <c r="E1068" s="3"/>
    </row>
    <row r="1069" spans="5:5" x14ac:dyDescent="0.3">
      <c r="E1069" s="3"/>
    </row>
    <row r="1070" spans="5:5" x14ac:dyDescent="0.3">
      <c r="E1070" s="3"/>
    </row>
    <row r="1071" spans="5:5" x14ac:dyDescent="0.3">
      <c r="E1071" s="3"/>
    </row>
    <row r="1072" spans="5:5" x14ac:dyDescent="0.3">
      <c r="E1072" s="3"/>
    </row>
    <row r="1073" spans="5:5" x14ac:dyDescent="0.3">
      <c r="E1073" s="3"/>
    </row>
    <row r="1074" spans="5:5" x14ac:dyDescent="0.3">
      <c r="E1074" s="3"/>
    </row>
    <row r="1075" spans="5:5" x14ac:dyDescent="0.3">
      <c r="E1075" s="3"/>
    </row>
    <row r="1076" spans="5:5" x14ac:dyDescent="0.3">
      <c r="E1076" s="3"/>
    </row>
    <row r="1077" spans="5:5" x14ac:dyDescent="0.3">
      <c r="E1077" s="3"/>
    </row>
    <row r="1078" spans="5:5" x14ac:dyDescent="0.3">
      <c r="E1078" s="3"/>
    </row>
    <row r="1079" spans="5:5" x14ac:dyDescent="0.3">
      <c r="E1079" s="3"/>
    </row>
    <row r="1080" spans="5:5" x14ac:dyDescent="0.3">
      <c r="E1080" s="3"/>
    </row>
    <row r="1081" spans="5:5" x14ac:dyDescent="0.3">
      <c r="E1081" s="3"/>
    </row>
    <row r="1082" spans="5:5" x14ac:dyDescent="0.3">
      <c r="E1082" s="3"/>
    </row>
    <row r="1083" spans="5:5" x14ac:dyDescent="0.3">
      <c r="E1083" s="3"/>
    </row>
    <row r="1084" spans="5:5" x14ac:dyDescent="0.3">
      <c r="E1084" s="3"/>
    </row>
    <row r="1085" spans="5:5" x14ac:dyDescent="0.3">
      <c r="E1085" s="3"/>
    </row>
    <row r="1086" spans="5:5" x14ac:dyDescent="0.3">
      <c r="E1086" s="3"/>
    </row>
    <row r="1087" spans="5:5" x14ac:dyDescent="0.3">
      <c r="E1087" s="3"/>
    </row>
    <row r="1088" spans="5:5" x14ac:dyDescent="0.3">
      <c r="E1088" s="3"/>
    </row>
    <row r="1089" spans="5:5" x14ac:dyDescent="0.3">
      <c r="E1089" s="3"/>
    </row>
    <row r="1090" spans="5:5" x14ac:dyDescent="0.3">
      <c r="E1090" s="3"/>
    </row>
    <row r="1091" spans="5:5" x14ac:dyDescent="0.3">
      <c r="E1091" s="3"/>
    </row>
    <row r="1092" spans="5:5" x14ac:dyDescent="0.3">
      <c r="E1092" s="3"/>
    </row>
    <row r="1093" spans="5:5" x14ac:dyDescent="0.3">
      <c r="E1093" s="3"/>
    </row>
    <row r="1094" spans="5:5" x14ac:dyDescent="0.3">
      <c r="E1094" s="3"/>
    </row>
    <row r="1095" spans="5:5" x14ac:dyDescent="0.3">
      <c r="E1095" s="3"/>
    </row>
    <row r="1096" spans="5:5" x14ac:dyDescent="0.3">
      <c r="E1096" s="3"/>
    </row>
    <row r="1097" spans="5:5" x14ac:dyDescent="0.3">
      <c r="E1097" s="3"/>
    </row>
    <row r="1098" spans="5:5" x14ac:dyDescent="0.3">
      <c r="E1098" s="3"/>
    </row>
    <row r="1099" spans="5:5" x14ac:dyDescent="0.3">
      <c r="E1099" s="3"/>
    </row>
    <row r="1100" spans="5:5" x14ac:dyDescent="0.3">
      <c r="E1100" s="3"/>
    </row>
    <row r="1101" spans="5:5" x14ac:dyDescent="0.3">
      <c r="E1101" s="3"/>
    </row>
    <row r="1102" spans="5:5" x14ac:dyDescent="0.3">
      <c r="E1102" s="3"/>
    </row>
    <row r="1103" spans="5:5" x14ac:dyDescent="0.3">
      <c r="E1103" s="3"/>
    </row>
    <row r="1104" spans="5:5" x14ac:dyDescent="0.3">
      <c r="E1104" s="3"/>
    </row>
    <row r="1105" spans="5:5" x14ac:dyDescent="0.3">
      <c r="E1105" s="3"/>
    </row>
    <row r="1106" spans="5:5" x14ac:dyDescent="0.3">
      <c r="E1106" s="3"/>
    </row>
    <row r="1107" spans="5:5" x14ac:dyDescent="0.3">
      <c r="E1107" s="3"/>
    </row>
    <row r="1108" spans="5:5" x14ac:dyDescent="0.3">
      <c r="E1108" s="3"/>
    </row>
    <row r="1109" spans="5:5" x14ac:dyDescent="0.3">
      <c r="E1109" s="3"/>
    </row>
    <row r="1110" spans="5:5" x14ac:dyDescent="0.3">
      <c r="E1110" s="3"/>
    </row>
    <row r="1111" spans="5:5" x14ac:dyDescent="0.3">
      <c r="E1111" s="3"/>
    </row>
    <row r="1112" spans="5:5" x14ac:dyDescent="0.3">
      <c r="E1112" s="3"/>
    </row>
    <row r="1113" spans="5:5" x14ac:dyDescent="0.3">
      <c r="E1113" s="3"/>
    </row>
    <row r="1114" spans="5:5" x14ac:dyDescent="0.3">
      <c r="E1114" s="3"/>
    </row>
    <row r="1115" spans="5:5" x14ac:dyDescent="0.3">
      <c r="E1115" s="3"/>
    </row>
    <row r="1116" spans="5:5" x14ac:dyDescent="0.3">
      <c r="E1116" s="3"/>
    </row>
    <row r="1117" spans="5:5" x14ac:dyDescent="0.3">
      <c r="E1117" s="3"/>
    </row>
    <row r="1118" spans="5:5" x14ac:dyDescent="0.3">
      <c r="E1118" s="3"/>
    </row>
    <row r="1119" spans="5:5" x14ac:dyDescent="0.3">
      <c r="E1119" s="3"/>
    </row>
    <row r="1120" spans="5:5" x14ac:dyDescent="0.3">
      <c r="E1120" s="3"/>
    </row>
    <row r="1121" spans="5:5" x14ac:dyDescent="0.3">
      <c r="E1121" s="3"/>
    </row>
    <row r="1122" spans="5:5" x14ac:dyDescent="0.3">
      <c r="E1122" s="3"/>
    </row>
    <row r="1123" spans="5:5" x14ac:dyDescent="0.3">
      <c r="E1123" s="3"/>
    </row>
    <row r="1124" spans="5:5" x14ac:dyDescent="0.3">
      <c r="E1124" s="3"/>
    </row>
    <row r="1125" spans="5:5" x14ac:dyDescent="0.3">
      <c r="E1125" s="3"/>
    </row>
    <row r="1126" spans="5:5" x14ac:dyDescent="0.3">
      <c r="E1126" s="3"/>
    </row>
    <row r="1127" spans="5:5" x14ac:dyDescent="0.3">
      <c r="E1127" s="3"/>
    </row>
    <row r="1128" spans="5:5" x14ac:dyDescent="0.3">
      <c r="E1128" s="3"/>
    </row>
    <row r="1129" spans="5:5" x14ac:dyDescent="0.3">
      <c r="E1129" s="3"/>
    </row>
    <row r="1130" spans="5:5" x14ac:dyDescent="0.3">
      <c r="E1130" s="3"/>
    </row>
    <row r="1131" spans="5:5" x14ac:dyDescent="0.3">
      <c r="E1131" s="3"/>
    </row>
    <row r="1132" spans="5:5" x14ac:dyDescent="0.3">
      <c r="E1132" s="3"/>
    </row>
    <row r="1133" spans="5:5" x14ac:dyDescent="0.3">
      <c r="E1133" s="3"/>
    </row>
    <row r="1134" spans="5:5" x14ac:dyDescent="0.3">
      <c r="E1134" s="3"/>
    </row>
    <row r="1135" spans="5:5" x14ac:dyDescent="0.3">
      <c r="E1135" s="3"/>
    </row>
    <row r="1136" spans="5:5" x14ac:dyDescent="0.3">
      <c r="E1136" s="3"/>
    </row>
    <row r="1137" spans="5:5" x14ac:dyDescent="0.3">
      <c r="E1137" s="3"/>
    </row>
    <row r="1138" spans="5:5" x14ac:dyDescent="0.3">
      <c r="E1138" s="3"/>
    </row>
    <row r="1139" spans="5:5" x14ac:dyDescent="0.3">
      <c r="E1139" s="3"/>
    </row>
    <row r="1140" spans="5:5" x14ac:dyDescent="0.3">
      <c r="E1140" s="3"/>
    </row>
    <row r="1141" spans="5:5" x14ac:dyDescent="0.3">
      <c r="E1141" s="3"/>
    </row>
    <row r="1142" spans="5:5" x14ac:dyDescent="0.3">
      <c r="E1142" s="3"/>
    </row>
    <row r="1143" spans="5:5" x14ac:dyDescent="0.3">
      <c r="E1143" s="3"/>
    </row>
    <row r="1144" spans="5:5" x14ac:dyDescent="0.3">
      <c r="E1144" s="3"/>
    </row>
    <row r="1145" spans="5:5" x14ac:dyDescent="0.3">
      <c r="E1145" s="3"/>
    </row>
    <row r="1146" spans="5:5" x14ac:dyDescent="0.3">
      <c r="E1146" s="3"/>
    </row>
    <row r="1147" spans="5:5" x14ac:dyDescent="0.3">
      <c r="E1147" s="3"/>
    </row>
    <row r="1148" spans="5:5" x14ac:dyDescent="0.3">
      <c r="E1148" s="3"/>
    </row>
    <row r="1149" spans="5:5" x14ac:dyDescent="0.3">
      <c r="E1149" s="3"/>
    </row>
    <row r="1150" spans="5:5" x14ac:dyDescent="0.3">
      <c r="E1150" s="3"/>
    </row>
    <row r="1151" spans="5:5" x14ac:dyDescent="0.3">
      <c r="E1151" s="3"/>
    </row>
    <row r="1152" spans="5:5" x14ac:dyDescent="0.3">
      <c r="E1152" s="3"/>
    </row>
    <row r="1153" spans="5:5" x14ac:dyDescent="0.3">
      <c r="E1153" s="3"/>
    </row>
    <row r="1154" spans="5:5" x14ac:dyDescent="0.3">
      <c r="E1154" s="3"/>
    </row>
    <row r="1155" spans="5:5" x14ac:dyDescent="0.3">
      <c r="E1155" s="3"/>
    </row>
    <row r="1156" spans="5:5" x14ac:dyDescent="0.3">
      <c r="E1156" s="3"/>
    </row>
    <row r="1157" spans="5:5" x14ac:dyDescent="0.3">
      <c r="E1157" s="3"/>
    </row>
    <row r="1158" spans="5:5" x14ac:dyDescent="0.3">
      <c r="E1158" s="3"/>
    </row>
    <row r="1159" spans="5:5" x14ac:dyDescent="0.3">
      <c r="E1159" s="3"/>
    </row>
    <row r="1160" spans="5:5" x14ac:dyDescent="0.3">
      <c r="E1160" s="3"/>
    </row>
    <row r="1161" spans="5:5" x14ac:dyDescent="0.3">
      <c r="E1161" s="3"/>
    </row>
    <row r="1162" spans="5:5" x14ac:dyDescent="0.3">
      <c r="E1162" s="3"/>
    </row>
    <row r="1163" spans="5:5" x14ac:dyDescent="0.3">
      <c r="E1163" s="3"/>
    </row>
    <row r="1164" spans="5:5" x14ac:dyDescent="0.3">
      <c r="E1164" s="3"/>
    </row>
    <row r="1165" spans="5:5" x14ac:dyDescent="0.3">
      <c r="E1165" s="3"/>
    </row>
    <row r="1166" spans="5:5" x14ac:dyDescent="0.3">
      <c r="E1166" s="3"/>
    </row>
    <row r="1167" spans="5:5" x14ac:dyDescent="0.3">
      <c r="E1167" s="3"/>
    </row>
    <row r="1168" spans="5:5" x14ac:dyDescent="0.3">
      <c r="E1168" s="3"/>
    </row>
    <row r="1169" spans="5:5" x14ac:dyDescent="0.3">
      <c r="E1169" s="3"/>
    </row>
    <row r="1170" spans="5:5" x14ac:dyDescent="0.3">
      <c r="E1170" s="3"/>
    </row>
    <row r="1171" spans="5:5" x14ac:dyDescent="0.3">
      <c r="E1171" s="3"/>
    </row>
    <row r="1172" spans="5:5" x14ac:dyDescent="0.3">
      <c r="E1172" s="3"/>
    </row>
    <row r="1173" spans="5:5" x14ac:dyDescent="0.3">
      <c r="E1173" s="3"/>
    </row>
    <row r="1174" spans="5:5" x14ac:dyDescent="0.3">
      <c r="E1174" s="3"/>
    </row>
    <row r="1175" spans="5:5" x14ac:dyDescent="0.3">
      <c r="E1175" s="3"/>
    </row>
    <row r="1176" spans="5:5" x14ac:dyDescent="0.3">
      <c r="E1176" s="3"/>
    </row>
    <row r="1177" spans="5:5" x14ac:dyDescent="0.3">
      <c r="E1177" s="3"/>
    </row>
    <row r="1178" spans="5:5" x14ac:dyDescent="0.3">
      <c r="E1178" s="3"/>
    </row>
    <row r="1179" spans="5:5" x14ac:dyDescent="0.3">
      <c r="E1179" s="3"/>
    </row>
    <row r="1180" spans="5:5" x14ac:dyDescent="0.3">
      <c r="E1180" s="3"/>
    </row>
    <row r="1181" spans="5:5" x14ac:dyDescent="0.3">
      <c r="E1181" s="3"/>
    </row>
    <row r="1182" spans="5:5" x14ac:dyDescent="0.3">
      <c r="E1182" s="3"/>
    </row>
    <row r="1183" spans="5:5" x14ac:dyDescent="0.3">
      <c r="E1183" s="3"/>
    </row>
    <row r="1184" spans="5:5" x14ac:dyDescent="0.3">
      <c r="E1184" s="3"/>
    </row>
    <row r="1185" spans="5:5" x14ac:dyDescent="0.3">
      <c r="E1185" s="3"/>
    </row>
    <row r="1186" spans="5:5" x14ac:dyDescent="0.3">
      <c r="E1186" s="3"/>
    </row>
    <row r="1187" spans="5:5" x14ac:dyDescent="0.3">
      <c r="E1187" s="3"/>
    </row>
    <row r="1188" spans="5:5" x14ac:dyDescent="0.3">
      <c r="E1188" s="3"/>
    </row>
    <row r="1189" spans="5:5" x14ac:dyDescent="0.3">
      <c r="E1189" s="3"/>
    </row>
    <row r="1190" spans="5:5" x14ac:dyDescent="0.3">
      <c r="E1190" s="3"/>
    </row>
    <row r="1191" spans="5:5" x14ac:dyDescent="0.3">
      <c r="E1191" s="3"/>
    </row>
    <row r="1192" spans="5:5" x14ac:dyDescent="0.3">
      <c r="E1192" s="3"/>
    </row>
    <row r="1193" spans="5:5" x14ac:dyDescent="0.3">
      <c r="E1193" s="3"/>
    </row>
    <row r="1194" spans="5:5" x14ac:dyDescent="0.3">
      <c r="E1194" s="3"/>
    </row>
    <row r="1195" spans="5:5" x14ac:dyDescent="0.3">
      <c r="E1195" s="3"/>
    </row>
    <row r="1196" spans="5:5" x14ac:dyDescent="0.3">
      <c r="E1196" s="3"/>
    </row>
    <row r="1197" spans="5:5" x14ac:dyDescent="0.3">
      <c r="E1197" s="3"/>
    </row>
    <row r="1198" spans="5:5" x14ac:dyDescent="0.3">
      <c r="E1198" s="3"/>
    </row>
    <row r="1199" spans="5:5" x14ac:dyDescent="0.3">
      <c r="E1199" s="3"/>
    </row>
    <row r="1200" spans="5:5" x14ac:dyDescent="0.3">
      <c r="E1200" s="3"/>
    </row>
    <row r="1201" spans="5:5" x14ac:dyDescent="0.3">
      <c r="E1201" s="3"/>
    </row>
    <row r="1202" spans="5:5" x14ac:dyDescent="0.3">
      <c r="E1202" s="3"/>
    </row>
    <row r="1203" spans="5:5" x14ac:dyDescent="0.3">
      <c r="E1203" s="3"/>
    </row>
    <row r="1204" spans="5:5" x14ac:dyDescent="0.3">
      <c r="E1204" s="3"/>
    </row>
    <row r="1205" spans="5:5" x14ac:dyDescent="0.3">
      <c r="E1205" s="3"/>
    </row>
    <row r="1206" spans="5:5" x14ac:dyDescent="0.3">
      <c r="E1206" s="3"/>
    </row>
    <row r="1207" spans="5:5" x14ac:dyDescent="0.3">
      <c r="E1207" s="3"/>
    </row>
    <row r="1208" spans="5:5" x14ac:dyDescent="0.3">
      <c r="E1208" s="3"/>
    </row>
    <row r="1209" spans="5:5" x14ac:dyDescent="0.3">
      <c r="E1209" s="3"/>
    </row>
    <row r="1210" spans="5:5" x14ac:dyDescent="0.3">
      <c r="E1210" s="3"/>
    </row>
    <row r="1211" spans="5:5" x14ac:dyDescent="0.3">
      <c r="E1211" s="3"/>
    </row>
    <row r="1212" spans="5:5" x14ac:dyDescent="0.3">
      <c r="E1212" s="3"/>
    </row>
    <row r="1213" spans="5:5" x14ac:dyDescent="0.3">
      <c r="E1213" s="3"/>
    </row>
    <row r="1214" spans="5:5" x14ac:dyDescent="0.3">
      <c r="E1214" s="3"/>
    </row>
    <row r="1215" spans="5:5" x14ac:dyDescent="0.3">
      <c r="E1215" s="3"/>
    </row>
    <row r="1216" spans="5:5" x14ac:dyDescent="0.3">
      <c r="E1216" s="3"/>
    </row>
    <row r="1217" spans="5:5" x14ac:dyDescent="0.3">
      <c r="E1217" s="3"/>
    </row>
    <row r="1218" spans="5:5" x14ac:dyDescent="0.3">
      <c r="E1218" s="3"/>
    </row>
    <row r="1219" spans="5:5" x14ac:dyDescent="0.3">
      <c r="E1219" s="3"/>
    </row>
    <row r="1220" spans="5:5" x14ac:dyDescent="0.3">
      <c r="E1220" s="3"/>
    </row>
    <row r="1221" spans="5:5" x14ac:dyDescent="0.3">
      <c r="E1221" s="3"/>
    </row>
    <row r="1222" spans="5:5" x14ac:dyDescent="0.3">
      <c r="E1222" s="3"/>
    </row>
    <row r="1223" spans="5:5" x14ac:dyDescent="0.3">
      <c r="E1223" s="3"/>
    </row>
    <row r="1224" spans="5:5" x14ac:dyDescent="0.3">
      <c r="E1224" s="3"/>
    </row>
    <row r="1225" spans="5:5" x14ac:dyDescent="0.3">
      <c r="E1225" s="3"/>
    </row>
    <row r="1226" spans="5:5" x14ac:dyDescent="0.3">
      <c r="E1226" s="3"/>
    </row>
    <row r="1227" spans="5:5" x14ac:dyDescent="0.3">
      <c r="E1227" s="3"/>
    </row>
    <row r="1228" spans="5:5" x14ac:dyDescent="0.3">
      <c r="E1228" s="3"/>
    </row>
    <row r="1229" spans="5:5" x14ac:dyDescent="0.3">
      <c r="E1229" s="3"/>
    </row>
    <row r="1230" spans="5:5" x14ac:dyDescent="0.3">
      <c r="E1230" s="3"/>
    </row>
    <row r="1231" spans="5:5" x14ac:dyDescent="0.3">
      <c r="E1231" s="3"/>
    </row>
    <row r="1232" spans="5:5" x14ac:dyDescent="0.3">
      <c r="E1232" s="3"/>
    </row>
    <row r="1233" spans="5:5" x14ac:dyDescent="0.3">
      <c r="E1233" s="3"/>
    </row>
    <row r="1234" spans="5:5" x14ac:dyDescent="0.3">
      <c r="E1234" s="3"/>
    </row>
    <row r="1235" spans="5:5" x14ac:dyDescent="0.3">
      <c r="E1235" s="3"/>
    </row>
    <row r="1236" spans="5:5" x14ac:dyDescent="0.3">
      <c r="E1236" s="3"/>
    </row>
    <row r="1237" spans="5:5" x14ac:dyDescent="0.3">
      <c r="E1237" s="3"/>
    </row>
    <row r="1238" spans="5:5" x14ac:dyDescent="0.3">
      <c r="E1238" s="3"/>
    </row>
    <row r="1239" spans="5:5" x14ac:dyDescent="0.3">
      <c r="E1239" s="3"/>
    </row>
    <row r="1240" spans="5:5" x14ac:dyDescent="0.3">
      <c r="E1240" s="3"/>
    </row>
    <row r="1241" spans="5:5" x14ac:dyDescent="0.3">
      <c r="E1241" s="3"/>
    </row>
    <row r="1242" spans="5:5" x14ac:dyDescent="0.3">
      <c r="E1242" s="3"/>
    </row>
    <row r="1243" spans="5:5" x14ac:dyDescent="0.3">
      <c r="E1243" s="3"/>
    </row>
    <row r="1244" spans="5:5" x14ac:dyDescent="0.3">
      <c r="E1244" s="3"/>
    </row>
    <row r="1245" spans="5:5" x14ac:dyDescent="0.3">
      <c r="E1245" s="3"/>
    </row>
    <row r="1246" spans="5:5" x14ac:dyDescent="0.3">
      <c r="E1246" s="3"/>
    </row>
    <row r="1247" spans="5:5" x14ac:dyDescent="0.3">
      <c r="E1247" s="3"/>
    </row>
    <row r="1248" spans="5:5" x14ac:dyDescent="0.3">
      <c r="E1248" s="3"/>
    </row>
    <row r="1249" spans="5:5" x14ac:dyDescent="0.3">
      <c r="E1249" s="3"/>
    </row>
    <row r="1250" spans="5:5" x14ac:dyDescent="0.3">
      <c r="E1250" s="3"/>
    </row>
    <row r="1251" spans="5:5" x14ac:dyDescent="0.3">
      <c r="E1251" s="3"/>
    </row>
    <row r="1252" spans="5:5" x14ac:dyDescent="0.3">
      <c r="E1252" s="3"/>
    </row>
    <row r="1253" spans="5:5" x14ac:dyDescent="0.3">
      <c r="E1253" s="3"/>
    </row>
    <row r="1254" spans="5:5" x14ac:dyDescent="0.3">
      <c r="E1254" s="3"/>
    </row>
    <row r="1255" spans="5:5" x14ac:dyDescent="0.3">
      <c r="E1255" s="3"/>
    </row>
    <row r="1256" spans="5:5" x14ac:dyDescent="0.3">
      <c r="E1256" s="3"/>
    </row>
    <row r="1257" spans="5:5" x14ac:dyDescent="0.3">
      <c r="E1257" s="3"/>
    </row>
    <row r="1258" spans="5:5" x14ac:dyDescent="0.3">
      <c r="E1258" s="3"/>
    </row>
    <row r="1259" spans="5:5" x14ac:dyDescent="0.3">
      <c r="E1259" s="3"/>
    </row>
    <row r="1260" spans="5:5" x14ac:dyDescent="0.3">
      <c r="E1260" s="3"/>
    </row>
    <row r="1261" spans="5:5" x14ac:dyDescent="0.3">
      <c r="E1261" s="3"/>
    </row>
    <row r="1262" spans="5:5" x14ac:dyDescent="0.3">
      <c r="E1262" s="3"/>
    </row>
    <row r="1263" spans="5:5" x14ac:dyDescent="0.3">
      <c r="E1263" s="3"/>
    </row>
    <row r="1264" spans="5:5" x14ac:dyDescent="0.3">
      <c r="E1264" s="3"/>
    </row>
    <row r="1265" spans="5:5" x14ac:dyDescent="0.3">
      <c r="E1265" s="3"/>
    </row>
    <row r="1266" spans="5:5" x14ac:dyDescent="0.3">
      <c r="E1266" s="3"/>
    </row>
    <row r="1267" spans="5:5" x14ac:dyDescent="0.3">
      <c r="E1267" s="3"/>
    </row>
    <row r="1268" spans="5:5" x14ac:dyDescent="0.3">
      <c r="E1268" s="3"/>
    </row>
    <row r="1269" spans="5:5" x14ac:dyDescent="0.3">
      <c r="E1269" s="3"/>
    </row>
    <row r="1270" spans="5:5" x14ac:dyDescent="0.3">
      <c r="E1270" s="3"/>
    </row>
    <row r="1271" spans="5:5" x14ac:dyDescent="0.3">
      <c r="E1271" s="3"/>
    </row>
    <row r="1272" spans="5:5" x14ac:dyDescent="0.3">
      <c r="E1272" s="3"/>
    </row>
    <row r="1273" spans="5:5" x14ac:dyDescent="0.3">
      <c r="E1273" s="3"/>
    </row>
    <row r="1274" spans="5:5" x14ac:dyDescent="0.3">
      <c r="E1274" s="3"/>
    </row>
    <row r="1275" spans="5:5" x14ac:dyDescent="0.3">
      <c r="E1275" s="3"/>
    </row>
    <row r="1276" spans="5:5" x14ac:dyDescent="0.3">
      <c r="E1276" s="3"/>
    </row>
    <row r="1277" spans="5:5" x14ac:dyDescent="0.3">
      <c r="E1277" s="3"/>
    </row>
    <row r="1278" spans="5:5" x14ac:dyDescent="0.3">
      <c r="E1278" s="3"/>
    </row>
    <row r="1279" spans="5:5" x14ac:dyDescent="0.3">
      <c r="E1279" s="3"/>
    </row>
    <row r="1280" spans="5:5" x14ac:dyDescent="0.3">
      <c r="E1280" s="3"/>
    </row>
    <row r="1281" spans="5:5" x14ac:dyDescent="0.3">
      <c r="E1281" s="3"/>
    </row>
    <row r="1282" spans="5:5" x14ac:dyDescent="0.3">
      <c r="E1282" s="3"/>
    </row>
    <row r="1283" spans="5:5" x14ac:dyDescent="0.3">
      <c r="E1283" s="3"/>
    </row>
    <row r="1284" spans="5:5" x14ac:dyDescent="0.3">
      <c r="E1284" s="3"/>
    </row>
    <row r="1285" spans="5:5" x14ac:dyDescent="0.3">
      <c r="E1285" s="3"/>
    </row>
    <row r="1286" spans="5:5" x14ac:dyDescent="0.3">
      <c r="E1286" s="3"/>
    </row>
    <row r="1287" spans="5:5" x14ac:dyDescent="0.3">
      <c r="E1287" s="3"/>
    </row>
    <row r="1288" spans="5:5" x14ac:dyDescent="0.3">
      <c r="E1288" s="3"/>
    </row>
    <row r="1289" spans="5:5" x14ac:dyDescent="0.3">
      <c r="E1289" s="3"/>
    </row>
    <row r="1290" spans="5:5" x14ac:dyDescent="0.3">
      <c r="E1290" s="3"/>
    </row>
    <row r="1291" spans="5:5" x14ac:dyDescent="0.3">
      <c r="E1291" s="3"/>
    </row>
    <row r="1292" spans="5:5" x14ac:dyDescent="0.3">
      <c r="E1292" s="3"/>
    </row>
    <row r="1293" spans="5:5" x14ac:dyDescent="0.3">
      <c r="E1293" s="3"/>
    </row>
    <row r="1294" spans="5:5" x14ac:dyDescent="0.3">
      <c r="E1294" s="3"/>
    </row>
    <row r="1295" spans="5:5" x14ac:dyDescent="0.3">
      <c r="E1295" s="3"/>
    </row>
    <row r="1296" spans="5:5" x14ac:dyDescent="0.3">
      <c r="E1296" s="3"/>
    </row>
    <row r="1297" spans="5:5" x14ac:dyDescent="0.3">
      <c r="E1297" s="3"/>
    </row>
    <row r="1298" spans="5:5" x14ac:dyDescent="0.3">
      <c r="E1298" s="3"/>
    </row>
    <row r="1299" spans="5:5" x14ac:dyDescent="0.3">
      <c r="E1299" s="3"/>
    </row>
    <row r="1300" spans="5:5" x14ac:dyDescent="0.3">
      <c r="E1300" s="3"/>
    </row>
    <row r="1301" spans="5:5" x14ac:dyDescent="0.3">
      <c r="E1301" s="3"/>
    </row>
    <row r="1302" spans="5:5" x14ac:dyDescent="0.3">
      <c r="E1302" s="3"/>
    </row>
    <row r="1303" spans="5:5" x14ac:dyDescent="0.3">
      <c r="E1303" s="3"/>
    </row>
    <row r="1304" spans="5:5" x14ac:dyDescent="0.3">
      <c r="E1304" s="3"/>
    </row>
    <row r="1305" spans="5:5" x14ac:dyDescent="0.3">
      <c r="E1305" s="3"/>
    </row>
    <row r="1306" spans="5:5" x14ac:dyDescent="0.3">
      <c r="E1306" s="3"/>
    </row>
    <row r="1307" spans="5:5" x14ac:dyDescent="0.3">
      <c r="E1307" s="3"/>
    </row>
    <row r="1308" spans="5:5" x14ac:dyDescent="0.3">
      <c r="E1308" s="3"/>
    </row>
    <row r="1309" spans="5:5" x14ac:dyDescent="0.3">
      <c r="E1309" s="3"/>
    </row>
    <row r="1310" spans="5:5" x14ac:dyDescent="0.3">
      <c r="E1310" s="3"/>
    </row>
    <row r="1311" spans="5:5" x14ac:dyDescent="0.3">
      <c r="E1311" s="3"/>
    </row>
    <row r="1312" spans="5:5" x14ac:dyDescent="0.3">
      <c r="E1312" s="3"/>
    </row>
    <row r="1313" spans="5:5" x14ac:dyDescent="0.3">
      <c r="E1313" s="3"/>
    </row>
    <row r="1314" spans="5:5" x14ac:dyDescent="0.3">
      <c r="E1314" s="3"/>
    </row>
    <row r="1315" spans="5:5" x14ac:dyDescent="0.3">
      <c r="E1315" s="3"/>
    </row>
    <row r="1316" spans="5:5" x14ac:dyDescent="0.3">
      <c r="E1316" s="3"/>
    </row>
    <row r="1317" spans="5:5" x14ac:dyDescent="0.3">
      <c r="E1317" s="3"/>
    </row>
    <row r="1318" spans="5:5" x14ac:dyDescent="0.3">
      <c r="E1318" s="3"/>
    </row>
    <row r="1319" spans="5:5" x14ac:dyDescent="0.3">
      <c r="E1319" s="3"/>
    </row>
    <row r="1320" spans="5:5" x14ac:dyDescent="0.3">
      <c r="E1320" s="3"/>
    </row>
    <row r="1321" spans="5:5" x14ac:dyDescent="0.3">
      <c r="E1321" s="3"/>
    </row>
    <row r="1322" spans="5:5" x14ac:dyDescent="0.3">
      <c r="E1322" s="3"/>
    </row>
    <row r="1323" spans="5:5" x14ac:dyDescent="0.3">
      <c r="E1323" s="3"/>
    </row>
    <row r="1324" spans="5:5" x14ac:dyDescent="0.3">
      <c r="E1324" s="3"/>
    </row>
    <row r="1325" spans="5:5" x14ac:dyDescent="0.3">
      <c r="E1325" s="3"/>
    </row>
    <row r="1326" spans="5:5" x14ac:dyDescent="0.3">
      <c r="E1326" s="3"/>
    </row>
    <row r="1327" spans="5:5" x14ac:dyDescent="0.3">
      <c r="E1327" s="3"/>
    </row>
    <row r="1328" spans="5:5" x14ac:dyDescent="0.3">
      <c r="E1328" s="3"/>
    </row>
    <row r="1329" spans="5:5" x14ac:dyDescent="0.3">
      <c r="E1329" s="3"/>
    </row>
    <row r="1330" spans="5:5" x14ac:dyDescent="0.3">
      <c r="E1330" s="3"/>
    </row>
    <row r="1331" spans="5:5" x14ac:dyDescent="0.3">
      <c r="E1331" s="3"/>
    </row>
    <row r="1332" spans="5:5" x14ac:dyDescent="0.3">
      <c r="E1332" s="3"/>
    </row>
    <row r="1333" spans="5:5" x14ac:dyDescent="0.3">
      <c r="E1333" s="3"/>
    </row>
    <row r="1334" spans="5:5" x14ac:dyDescent="0.3">
      <c r="E1334" s="3"/>
    </row>
    <row r="1335" spans="5:5" x14ac:dyDescent="0.3">
      <c r="E1335" s="3"/>
    </row>
    <row r="1336" spans="5:5" x14ac:dyDescent="0.3">
      <c r="E1336" s="3"/>
    </row>
    <row r="1337" spans="5:5" x14ac:dyDescent="0.3">
      <c r="E1337" s="3"/>
    </row>
    <row r="1338" spans="5:5" x14ac:dyDescent="0.3">
      <c r="E1338" s="3"/>
    </row>
    <row r="1339" spans="5:5" x14ac:dyDescent="0.3">
      <c r="E1339" s="3"/>
    </row>
    <row r="1340" spans="5:5" x14ac:dyDescent="0.3">
      <c r="E1340" s="3"/>
    </row>
    <row r="1341" spans="5:5" x14ac:dyDescent="0.3">
      <c r="E1341" s="3"/>
    </row>
    <row r="1342" spans="5:5" x14ac:dyDescent="0.3">
      <c r="E1342" s="3"/>
    </row>
    <row r="1343" spans="5:5" x14ac:dyDescent="0.3">
      <c r="E1343" s="3"/>
    </row>
    <row r="1344" spans="5:5" x14ac:dyDescent="0.3">
      <c r="E1344" s="3"/>
    </row>
    <row r="1345" spans="5:5" x14ac:dyDescent="0.3">
      <c r="E1345" s="3"/>
    </row>
    <row r="1346" spans="5:5" x14ac:dyDescent="0.3">
      <c r="E1346" s="3"/>
    </row>
    <row r="1347" spans="5:5" x14ac:dyDescent="0.3">
      <c r="E1347" s="3"/>
    </row>
    <row r="1348" spans="5:5" x14ac:dyDescent="0.3">
      <c r="E1348" s="3"/>
    </row>
    <row r="1349" spans="5:5" x14ac:dyDescent="0.3">
      <c r="E1349" s="3"/>
    </row>
    <row r="1350" spans="5:5" x14ac:dyDescent="0.3">
      <c r="E1350" s="3"/>
    </row>
    <row r="1351" spans="5:5" x14ac:dyDescent="0.3">
      <c r="E1351" s="3"/>
    </row>
    <row r="1352" spans="5:5" x14ac:dyDescent="0.3">
      <c r="E1352" s="3"/>
    </row>
    <row r="1353" spans="5:5" x14ac:dyDescent="0.3">
      <c r="E1353" s="3"/>
    </row>
    <row r="1354" spans="5:5" x14ac:dyDescent="0.3">
      <c r="E1354" s="3"/>
    </row>
    <row r="1355" spans="5:5" x14ac:dyDescent="0.3">
      <c r="E1355" s="3"/>
    </row>
    <row r="1356" spans="5:5" x14ac:dyDescent="0.3">
      <c r="E1356" s="3"/>
    </row>
    <row r="1357" spans="5:5" x14ac:dyDescent="0.3">
      <c r="E1357" s="3"/>
    </row>
    <row r="1358" spans="5:5" x14ac:dyDescent="0.3">
      <c r="E1358" s="3"/>
    </row>
    <row r="1359" spans="5:5" x14ac:dyDescent="0.3">
      <c r="E1359" s="3"/>
    </row>
    <row r="1360" spans="5:5" x14ac:dyDescent="0.3">
      <c r="E1360" s="3"/>
    </row>
    <row r="1361" spans="5:5" x14ac:dyDescent="0.3">
      <c r="E1361" s="3"/>
    </row>
    <row r="1362" spans="5:5" x14ac:dyDescent="0.3">
      <c r="E1362" s="3"/>
    </row>
    <row r="1363" spans="5:5" x14ac:dyDescent="0.3">
      <c r="E1363" s="3"/>
    </row>
    <row r="1364" spans="5:5" x14ac:dyDescent="0.3">
      <c r="E1364" s="3"/>
    </row>
    <row r="1365" spans="5:5" x14ac:dyDescent="0.3">
      <c r="E1365" s="3"/>
    </row>
    <row r="1366" spans="5:5" x14ac:dyDescent="0.3">
      <c r="E1366" s="3"/>
    </row>
    <row r="1367" spans="5:5" x14ac:dyDescent="0.3">
      <c r="E1367" s="3"/>
    </row>
    <row r="1368" spans="5:5" x14ac:dyDescent="0.3">
      <c r="E1368" s="3"/>
    </row>
    <row r="1369" spans="5:5" x14ac:dyDescent="0.3">
      <c r="E1369" s="3"/>
    </row>
    <row r="1370" spans="5:5" x14ac:dyDescent="0.3">
      <c r="E1370" s="3"/>
    </row>
    <row r="1371" spans="5:5" x14ac:dyDescent="0.3">
      <c r="E1371" s="3"/>
    </row>
    <row r="1372" spans="5:5" x14ac:dyDescent="0.3">
      <c r="E1372" s="3"/>
    </row>
    <row r="1373" spans="5:5" x14ac:dyDescent="0.3">
      <c r="E1373" s="3"/>
    </row>
    <row r="1374" spans="5:5" x14ac:dyDescent="0.3">
      <c r="E1374" s="3"/>
    </row>
    <row r="1375" spans="5:5" x14ac:dyDescent="0.3">
      <c r="E1375" s="3"/>
    </row>
    <row r="1376" spans="5:5" x14ac:dyDescent="0.3">
      <c r="E1376" s="3"/>
    </row>
    <row r="1377" spans="5:5" x14ac:dyDescent="0.3">
      <c r="E1377" s="3"/>
    </row>
    <row r="1378" spans="5:5" x14ac:dyDescent="0.3">
      <c r="E1378" s="3"/>
    </row>
    <row r="1379" spans="5:5" x14ac:dyDescent="0.3">
      <c r="E1379" s="3"/>
    </row>
    <row r="1380" spans="5:5" x14ac:dyDescent="0.3">
      <c r="E1380" s="3"/>
    </row>
    <row r="1381" spans="5:5" x14ac:dyDescent="0.3">
      <c r="E1381" s="3"/>
    </row>
    <row r="1382" spans="5:5" x14ac:dyDescent="0.3">
      <c r="E1382" s="3"/>
    </row>
    <row r="1383" spans="5:5" x14ac:dyDescent="0.3">
      <c r="E1383" s="3"/>
    </row>
    <row r="1384" spans="5:5" x14ac:dyDescent="0.3">
      <c r="E1384" s="3"/>
    </row>
    <row r="1385" spans="5:5" x14ac:dyDescent="0.3">
      <c r="E1385" s="3"/>
    </row>
    <row r="1386" spans="5:5" x14ac:dyDescent="0.3">
      <c r="E1386" s="3"/>
    </row>
    <row r="1387" spans="5:5" x14ac:dyDescent="0.3">
      <c r="E1387" s="3"/>
    </row>
    <row r="1388" spans="5:5" x14ac:dyDescent="0.3">
      <c r="E1388" s="3"/>
    </row>
    <row r="1389" spans="5:5" x14ac:dyDescent="0.3">
      <c r="E1389" s="3"/>
    </row>
    <row r="1390" spans="5:5" x14ac:dyDescent="0.3">
      <c r="E1390" s="3"/>
    </row>
    <row r="1391" spans="5:5" x14ac:dyDescent="0.3">
      <c r="E1391" s="3"/>
    </row>
    <row r="1392" spans="5:5" x14ac:dyDescent="0.3">
      <c r="E1392" s="3"/>
    </row>
    <row r="1393" spans="5:5" x14ac:dyDescent="0.3">
      <c r="E1393" s="3"/>
    </row>
    <row r="1394" spans="5:5" x14ac:dyDescent="0.3">
      <c r="E1394" s="3"/>
    </row>
    <row r="1395" spans="5:5" x14ac:dyDescent="0.3">
      <c r="E1395" s="3"/>
    </row>
    <row r="1396" spans="5:5" x14ac:dyDescent="0.3">
      <c r="E1396" s="3"/>
    </row>
    <row r="1397" spans="5:5" x14ac:dyDescent="0.3">
      <c r="E1397" s="3"/>
    </row>
    <row r="1398" spans="5:5" x14ac:dyDescent="0.3">
      <c r="E1398" s="3"/>
    </row>
    <row r="1399" spans="5:5" x14ac:dyDescent="0.3">
      <c r="E1399" s="3"/>
    </row>
    <row r="1400" spans="5:5" x14ac:dyDescent="0.3">
      <c r="E1400" s="3"/>
    </row>
    <row r="1401" spans="5:5" x14ac:dyDescent="0.3">
      <c r="E1401" s="3"/>
    </row>
    <row r="1402" spans="5:5" x14ac:dyDescent="0.3">
      <c r="E1402" s="3"/>
    </row>
    <row r="1403" spans="5:5" x14ac:dyDescent="0.3">
      <c r="E1403" s="3"/>
    </row>
    <row r="1404" spans="5:5" x14ac:dyDescent="0.3">
      <c r="E1404" s="3"/>
    </row>
    <row r="1405" spans="5:5" x14ac:dyDescent="0.3">
      <c r="E1405" s="3"/>
    </row>
    <row r="1406" spans="5:5" x14ac:dyDescent="0.3">
      <c r="E1406" s="3"/>
    </row>
    <row r="1407" spans="5:5" x14ac:dyDescent="0.3">
      <c r="E1407" s="3"/>
    </row>
    <row r="1408" spans="5:5" x14ac:dyDescent="0.3">
      <c r="E1408" s="3"/>
    </row>
    <row r="1409" spans="5:5" x14ac:dyDescent="0.3">
      <c r="E1409" s="3"/>
    </row>
    <row r="1410" spans="5:5" x14ac:dyDescent="0.3">
      <c r="E1410" s="3"/>
    </row>
    <row r="1411" spans="5:5" x14ac:dyDescent="0.3">
      <c r="E1411" s="3"/>
    </row>
    <row r="1412" spans="5:5" x14ac:dyDescent="0.3">
      <c r="E1412" s="3"/>
    </row>
    <row r="1413" spans="5:5" x14ac:dyDescent="0.3">
      <c r="E1413" s="3"/>
    </row>
    <row r="1414" spans="5:5" x14ac:dyDescent="0.3">
      <c r="E1414" s="3"/>
    </row>
    <row r="1415" spans="5:5" x14ac:dyDescent="0.3">
      <c r="E1415" s="3"/>
    </row>
    <row r="1416" spans="5:5" x14ac:dyDescent="0.3">
      <c r="E1416" s="3"/>
    </row>
    <row r="1417" spans="5:5" x14ac:dyDescent="0.3">
      <c r="E1417" s="3"/>
    </row>
    <row r="1418" spans="5:5" x14ac:dyDescent="0.3">
      <c r="E1418" s="3"/>
    </row>
    <row r="1419" spans="5:5" x14ac:dyDescent="0.3">
      <c r="E1419" s="3"/>
    </row>
    <row r="1420" spans="5:5" x14ac:dyDescent="0.3">
      <c r="E1420" s="3"/>
    </row>
    <row r="1421" spans="5:5" x14ac:dyDescent="0.3">
      <c r="E1421" s="3"/>
    </row>
    <row r="1422" spans="5:5" x14ac:dyDescent="0.3">
      <c r="E1422" s="3"/>
    </row>
    <row r="1423" spans="5:5" x14ac:dyDescent="0.3">
      <c r="E1423" s="3"/>
    </row>
    <row r="1424" spans="5:5" x14ac:dyDescent="0.3">
      <c r="E1424" s="3"/>
    </row>
    <row r="1425" spans="5:5" x14ac:dyDescent="0.3">
      <c r="E1425" s="3"/>
    </row>
    <row r="1426" spans="5:5" x14ac:dyDescent="0.3">
      <c r="E1426" s="3"/>
    </row>
    <row r="1427" spans="5:5" x14ac:dyDescent="0.3">
      <c r="E1427" s="3"/>
    </row>
    <row r="1428" spans="5:5" x14ac:dyDescent="0.3">
      <c r="E1428" s="3"/>
    </row>
    <row r="1429" spans="5:5" x14ac:dyDescent="0.3">
      <c r="E1429" s="3"/>
    </row>
    <row r="1430" spans="5:5" x14ac:dyDescent="0.3">
      <c r="E1430" s="3"/>
    </row>
    <row r="1431" spans="5:5" x14ac:dyDescent="0.3">
      <c r="E1431" s="3"/>
    </row>
    <row r="1432" spans="5:5" x14ac:dyDescent="0.3">
      <c r="E1432" s="3"/>
    </row>
    <row r="1433" spans="5:5" x14ac:dyDescent="0.3">
      <c r="E1433" s="3"/>
    </row>
    <row r="1434" spans="5:5" x14ac:dyDescent="0.3">
      <c r="E1434" s="3"/>
    </row>
    <row r="1435" spans="5:5" x14ac:dyDescent="0.3">
      <c r="E1435" s="3"/>
    </row>
    <row r="1436" spans="5:5" x14ac:dyDescent="0.3">
      <c r="E1436" s="3"/>
    </row>
    <row r="1437" spans="5:5" x14ac:dyDescent="0.3">
      <c r="E1437" s="3"/>
    </row>
    <row r="1438" spans="5:5" x14ac:dyDescent="0.3">
      <c r="E1438" s="3"/>
    </row>
    <row r="1439" spans="5:5" x14ac:dyDescent="0.3">
      <c r="E1439" s="3"/>
    </row>
    <row r="1440" spans="5:5" x14ac:dyDescent="0.3">
      <c r="E1440" s="3"/>
    </row>
    <row r="1441" spans="5:5" x14ac:dyDescent="0.3">
      <c r="E1441" s="3"/>
    </row>
    <row r="1442" spans="5:5" x14ac:dyDescent="0.3">
      <c r="E1442" s="3"/>
    </row>
    <row r="1443" spans="5:5" x14ac:dyDescent="0.3">
      <c r="E1443" s="3"/>
    </row>
    <row r="1444" spans="5:5" x14ac:dyDescent="0.3">
      <c r="E1444" s="3"/>
    </row>
    <row r="1445" spans="5:5" x14ac:dyDescent="0.3">
      <c r="E1445" s="3"/>
    </row>
    <row r="1446" spans="5:5" x14ac:dyDescent="0.3">
      <c r="E1446" s="3"/>
    </row>
    <row r="1447" spans="5:5" x14ac:dyDescent="0.3">
      <c r="E1447" s="3"/>
    </row>
    <row r="1448" spans="5:5" x14ac:dyDescent="0.3">
      <c r="E1448" s="3"/>
    </row>
    <row r="1449" spans="5:5" x14ac:dyDescent="0.3">
      <c r="E1449" s="3"/>
    </row>
    <row r="1450" spans="5:5" x14ac:dyDescent="0.3">
      <c r="E1450" s="3"/>
    </row>
    <row r="1451" spans="5:5" x14ac:dyDescent="0.3">
      <c r="E1451" s="3"/>
    </row>
    <row r="1452" spans="5:5" x14ac:dyDescent="0.3">
      <c r="E1452" s="3"/>
    </row>
    <row r="1453" spans="5:5" x14ac:dyDescent="0.3">
      <c r="E1453" s="3"/>
    </row>
    <row r="1454" spans="5:5" x14ac:dyDescent="0.3">
      <c r="E1454" s="3"/>
    </row>
    <row r="1455" spans="5:5" x14ac:dyDescent="0.3">
      <c r="E1455" s="3"/>
    </row>
    <row r="1456" spans="5:5" x14ac:dyDescent="0.3">
      <c r="E1456" s="3"/>
    </row>
    <row r="1457" spans="5:5" x14ac:dyDescent="0.3">
      <c r="E1457" s="3"/>
    </row>
    <row r="1458" spans="5:5" x14ac:dyDescent="0.3">
      <c r="E1458" s="3"/>
    </row>
    <row r="1459" spans="5:5" x14ac:dyDescent="0.3">
      <c r="E1459" s="3"/>
    </row>
    <row r="1460" spans="5:5" x14ac:dyDescent="0.3">
      <c r="E1460" s="3"/>
    </row>
    <row r="1461" spans="5:5" x14ac:dyDescent="0.3">
      <c r="E1461" s="3"/>
    </row>
    <row r="1462" spans="5:5" x14ac:dyDescent="0.3">
      <c r="E1462" s="3"/>
    </row>
    <row r="1463" spans="5:5" x14ac:dyDescent="0.3">
      <c r="E1463" s="3"/>
    </row>
    <row r="1464" spans="5:5" x14ac:dyDescent="0.3">
      <c r="E1464" s="3"/>
    </row>
    <row r="1465" spans="5:5" x14ac:dyDescent="0.3">
      <c r="E1465" s="3"/>
    </row>
    <row r="1466" spans="5:5" x14ac:dyDescent="0.3">
      <c r="E1466" s="3"/>
    </row>
    <row r="1467" spans="5:5" x14ac:dyDescent="0.3">
      <c r="E1467" s="3"/>
    </row>
    <row r="1468" spans="5:5" x14ac:dyDescent="0.3">
      <c r="E1468" s="3"/>
    </row>
    <row r="1469" spans="5:5" x14ac:dyDescent="0.3">
      <c r="E1469" s="3"/>
    </row>
    <row r="1470" spans="5:5" x14ac:dyDescent="0.3">
      <c r="E1470" s="3"/>
    </row>
    <row r="1471" spans="5:5" x14ac:dyDescent="0.3">
      <c r="E1471" s="3"/>
    </row>
    <row r="1472" spans="5:5" x14ac:dyDescent="0.3">
      <c r="E1472" s="3"/>
    </row>
    <row r="1473" spans="5:5" x14ac:dyDescent="0.3">
      <c r="E1473" s="3"/>
    </row>
    <row r="1474" spans="5:5" x14ac:dyDescent="0.3">
      <c r="E1474" s="3"/>
    </row>
    <row r="1475" spans="5:5" x14ac:dyDescent="0.3">
      <c r="E1475" s="3"/>
    </row>
  </sheetData>
  <mergeCells count="2">
    <mergeCell ref="E19:F20"/>
    <mergeCell ref="Y21:AC22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AG1475"/>
  <sheetViews>
    <sheetView topLeftCell="P1" workbookViewId="0">
      <selection activeCell="Y126" sqref="Y126:AD171"/>
    </sheetView>
  </sheetViews>
  <sheetFormatPr baseColWidth="10" defaultRowHeight="14.4" x14ac:dyDescent="0.3"/>
  <cols>
    <col min="3" max="3" width="6.88671875" customWidth="1"/>
    <col min="4" max="4" width="5.88671875" customWidth="1"/>
    <col min="8" max="8" width="4.33203125" style="2" customWidth="1"/>
    <col min="11" max="11" width="3.6640625" customWidth="1"/>
    <col min="14" max="14" width="2.5546875" customWidth="1"/>
    <col min="17" max="17" width="2.6640625" customWidth="1"/>
    <col min="18" max="19" width="16.6640625" customWidth="1"/>
    <col min="20" max="20" width="5" customWidth="1"/>
    <col min="21" max="21" width="14.33203125" customWidth="1"/>
    <col min="22" max="22" width="13.6640625" customWidth="1"/>
    <col min="23" max="23" width="5.109375" customWidth="1"/>
    <col min="31" max="31" width="4.5546875" customWidth="1"/>
    <col min="32" max="32" width="4.6640625" style="6" customWidth="1"/>
    <col min="33" max="33" width="5.5546875" style="2" customWidth="1"/>
  </cols>
  <sheetData>
    <row r="1" spans="24:28" x14ac:dyDescent="0.3">
      <c r="X1" s="36" t="s">
        <v>154</v>
      </c>
      <c r="Y1" s="36"/>
      <c r="Z1" s="36"/>
      <c r="AA1" s="36"/>
      <c r="AB1" s="36"/>
    </row>
    <row r="2" spans="24:28" x14ac:dyDescent="0.3">
      <c r="X2" s="36"/>
      <c r="Y2" s="36"/>
      <c r="Z2" s="36"/>
      <c r="AA2" s="36"/>
      <c r="AB2" s="36"/>
    </row>
    <row r="19" spans="1:31" x14ac:dyDescent="0.3">
      <c r="A19" t="s">
        <v>35</v>
      </c>
      <c r="E19" s="30" t="s">
        <v>36</v>
      </c>
      <c r="F19" s="31"/>
      <c r="G19" s="7"/>
      <c r="H19" s="5"/>
    </row>
    <row r="20" spans="1:31" x14ac:dyDescent="0.3">
      <c r="A20" t="s">
        <v>22</v>
      </c>
      <c r="E20" s="32"/>
      <c r="F20" s="33"/>
      <c r="G20" s="7"/>
      <c r="H20" s="5"/>
    </row>
    <row r="21" spans="1:31" x14ac:dyDescent="0.3">
      <c r="A21" t="s">
        <v>0</v>
      </c>
      <c r="B21" t="s">
        <v>1</v>
      </c>
      <c r="I21" t="s">
        <v>24</v>
      </c>
      <c r="L21" t="s">
        <v>25</v>
      </c>
      <c r="O21" t="s">
        <v>26</v>
      </c>
      <c r="R21" t="s">
        <v>21</v>
      </c>
      <c r="U21" t="s">
        <v>6</v>
      </c>
      <c r="Y21" s="34" t="s">
        <v>42</v>
      </c>
      <c r="Z21" s="35"/>
      <c r="AA21" s="35"/>
      <c r="AB21" s="35"/>
      <c r="AC21" s="35"/>
      <c r="AD21" s="20"/>
      <c r="AE21" s="7"/>
    </row>
    <row r="22" spans="1:31" x14ac:dyDescent="0.3">
      <c r="A22" s="3">
        <f>_xll.BDH($A$20,$B$21:$B$21,"1/1/2000","","Dir=V","Dts=S","Sort=A","Quote=C","QtTyp=Y","Days=T","Per=cd","DtFmt=D","UseDPDF=Y","cols=2;rows=196")</f>
        <v>36922</v>
      </c>
      <c r="B22">
        <v>4.3</v>
      </c>
      <c r="E22" s="3">
        <f t="shared" ref="E22:E57" si="0">+A22</f>
        <v>36922</v>
      </c>
      <c r="F22">
        <f t="shared" ref="F22:F57" si="1">+B22</f>
        <v>4.3</v>
      </c>
      <c r="I22" t="s">
        <v>37</v>
      </c>
      <c r="L22" t="s">
        <v>38</v>
      </c>
      <c r="O22" t="s">
        <v>39</v>
      </c>
      <c r="R22" t="s">
        <v>40</v>
      </c>
      <c r="U22" t="s">
        <v>41</v>
      </c>
      <c r="Y22" s="34"/>
      <c r="Z22" s="35"/>
      <c r="AA22" s="35"/>
      <c r="AB22" s="35"/>
      <c r="AC22" s="35"/>
      <c r="AD22" s="20"/>
      <c r="AE22" s="7"/>
    </row>
    <row r="23" spans="1:31" x14ac:dyDescent="0.3">
      <c r="A23" s="3">
        <v>36950</v>
      </c>
      <c r="B23">
        <v>3.1</v>
      </c>
      <c r="E23" s="3">
        <f t="shared" si="0"/>
        <v>36950</v>
      </c>
      <c r="F23">
        <f t="shared" si="1"/>
        <v>3.1</v>
      </c>
      <c r="I23" t="s">
        <v>0</v>
      </c>
      <c r="J23" t="s">
        <v>1</v>
      </c>
      <c r="L23" t="s">
        <v>0</v>
      </c>
      <c r="M23" t="s">
        <v>1</v>
      </c>
      <c r="O23" t="s">
        <v>0</v>
      </c>
      <c r="P23" t="s">
        <v>1</v>
      </c>
      <c r="R23" t="s">
        <v>0</v>
      </c>
      <c r="S23" t="s">
        <v>1</v>
      </c>
      <c r="U23" t="s">
        <v>0</v>
      </c>
      <c r="V23" t="s">
        <v>1</v>
      </c>
      <c r="Y23" t="s">
        <v>3</v>
      </c>
      <c r="Z23" t="s">
        <v>4</v>
      </c>
      <c r="AA23" t="s">
        <v>5</v>
      </c>
      <c r="AB23" t="s">
        <v>21</v>
      </c>
      <c r="AC23" t="s">
        <v>6</v>
      </c>
      <c r="AD23" t="s">
        <v>182</v>
      </c>
    </row>
    <row r="24" spans="1:31" x14ac:dyDescent="0.3">
      <c r="A24" s="3">
        <v>36981</v>
      </c>
      <c r="B24">
        <v>3.5</v>
      </c>
      <c r="E24" s="3">
        <f t="shared" si="0"/>
        <v>36981</v>
      </c>
      <c r="F24">
        <f t="shared" si="1"/>
        <v>3.5</v>
      </c>
      <c r="I24" s="3">
        <f>_xll.BDH(I22,J23,"1/3/2005","","Dir=V","Dts=S","Sort=A","Quote=C","QtTyp=Y","Days=W","Per=cm","DtFmt=D","Fill=P","UseDPDF=Y","cols=2;rows=148")</f>
        <v>38442</v>
      </c>
      <c r="J24">
        <v>0.4</v>
      </c>
      <c r="L24" s="3">
        <f>_xll.BDH(L22,M23,"1/3/2005","","Dir=V","Dts=S","Sort=A","Quote=C","QtTyp=Y","Days=W","Per=cm","DtFmt=D","Fill=P","UseDPDF=Y","cols=2;rows=148")</f>
        <v>38442</v>
      </c>
      <c r="M24">
        <v>2.1</v>
      </c>
      <c r="O24" s="3">
        <f>_xll.BDH(O22,P23,"1/3/2005","","Dir=V","Dts=S","Sort=A","Quote=C","QtTyp=Y","Days=W","Per=cm","DtFmt=D","Fill=P","UseDPDF=Y","cols=2;rows=148")</f>
        <v>38442</v>
      </c>
      <c r="P24">
        <v>0.11</v>
      </c>
      <c r="R24" s="3">
        <f>_xll.BDH(R22,S23,"1/3/2005","","Dir=V","Dts=S","Sort=A","Quote=C","QtTyp=Y","Days=W","Per=cm","DtFmt=D","Fill=P","UseDPDF=Y","cols=2;rows=148")</f>
        <v>38442</v>
      </c>
      <c r="S24">
        <v>1.8</v>
      </c>
      <c r="U24" s="3">
        <f>_xll.BDH(U22,V23,"1/3/2005","","Dir=V","Dts=S","Sort=A","Quote=C","QtTyp=Y","Days=W","Per=cm","DtFmt=D","Fill=P","UseDPDF=Y","cols=2;rows=148")</f>
        <v>38442</v>
      </c>
      <c r="V24">
        <v>2.1</v>
      </c>
      <c r="X24" s="3">
        <f>I24</f>
        <v>38442</v>
      </c>
    </row>
    <row r="25" spans="1:31" x14ac:dyDescent="0.3">
      <c r="A25" s="3">
        <v>37011</v>
      </c>
      <c r="B25">
        <v>2.7</v>
      </c>
      <c r="E25" s="3">
        <f t="shared" si="0"/>
        <v>37011</v>
      </c>
      <c r="F25">
        <f t="shared" si="1"/>
        <v>2.7</v>
      </c>
      <c r="I25" s="3">
        <v>38472</v>
      </c>
      <c r="J25">
        <v>0.2</v>
      </c>
      <c r="L25" s="3">
        <v>38472</v>
      </c>
      <c r="M25">
        <v>0.7</v>
      </c>
      <c r="O25" s="3">
        <v>38472</v>
      </c>
      <c r="P25">
        <v>-6.61</v>
      </c>
      <c r="R25" s="3">
        <v>38472</v>
      </c>
      <c r="S25">
        <v>1.2</v>
      </c>
      <c r="U25" s="3">
        <v>38472</v>
      </c>
      <c r="V25">
        <v>1.7</v>
      </c>
      <c r="X25" s="3">
        <f t="shared" ref="X25:X88" si="2">I25</f>
        <v>38472</v>
      </c>
    </row>
    <row r="26" spans="1:31" x14ac:dyDescent="0.3">
      <c r="A26" s="3">
        <v>37042</v>
      </c>
      <c r="B26">
        <v>2.1</v>
      </c>
      <c r="E26" s="3">
        <f t="shared" si="0"/>
        <v>37042</v>
      </c>
      <c r="F26">
        <f t="shared" si="1"/>
        <v>2.1</v>
      </c>
      <c r="I26" s="3">
        <v>38503</v>
      </c>
      <c r="J26">
        <v>4</v>
      </c>
      <c r="L26" s="3">
        <v>38503</v>
      </c>
      <c r="M26">
        <v>0.9</v>
      </c>
      <c r="O26" s="3">
        <v>38503</v>
      </c>
      <c r="P26">
        <v>-4.76</v>
      </c>
      <c r="R26" s="3">
        <v>38503</v>
      </c>
      <c r="S26">
        <v>0.3</v>
      </c>
      <c r="U26" s="3">
        <v>38503</v>
      </c>
      <c r="V26">
        <v>1.3</v>
      </c>
      <c r="X26" s="3">
        <f t="shared" si="2"/>
        <v>38503</v>
      </c>
      <c r="Y26">
        <f>+J26</f>
        <v>4</v>
      </c>
      <c r="Z26">
        <f>+M26</f>
        <v>0.9</v>
      </c>
      <c r="AA26">
        <f>+P26</f>
        <v>-4.76</v>
      </c>
      <c r="AB26">
        <f>+S26</f>
        <v>0.3</v>
      </c>
      <c r="AC26">
        <f>V26</f>
        <v>1.3</v>
      </c>
      <c r="AD26">
        <f>F72</f>
        <v>2</v>
      </c>
    </row>
    <row r="27" spans="1:31" x14ac:dyDescent="0.3">
      <c r="A27" s="3">
        <v>37072</v>
      </c>
      <c r="B27">
        <v>3.4</v>
      </c>
      <c r="E27" s="3">
        <f t="shared" si="0"/>
        <v>37072</v>
      </c>
      <c r="F27">
        <f t="shared" si="1"/>
        <v>3.4</v>
      </c>
      <c r="I27" s="3">
        <v>38533</v>
      </c>
      <c r="J27">
        <v>2.5</v>
      </c>
      <c r="L27" s="3">
        <v>38533</v>
      </c>
      <c r="M27">
        <v>0.6</v>
      </c>
      <c r="O27" s="3">
        <v>38533</v>
      </c>
      <c r="P27">
        <v>-1.1200000000000001</v>
      </c>
      <c r="R27" s="3">
        <v>38533</v>
      </c>
      <c r="S27">
        <v>0.5</v>
      </c>
      <c r="U27" s="3">
        <v>38533</v>
      </c>
      <c r="V27">
        <v>1.4</v>
      </c>
      <c r="X27" s="3">
        <f t="shared" si="2"/>
        <v>38533</v>
      </c>
      <c r="Y27">
        <f t="shared" ref="Y27:Y90" si="3">+J27</f>
        <v>2.5</v>
      </c>
      <c r="Z27">
        <f t="shared" ref="Z27:Z90" si="4">+M27</f>
        <v>0.6</v>
      </c>
      <c r="AA27">
        <f t="shared" ref="AA27:AA90" si="5">+P27</f>
        <v>-1.1200000000000001</v>
      </c>
      <c r="AB27">
        <f t="shared" ref="AB27:AB90" si="6">+S27</f>
        <v>0.5</v>
      </c>
      <c r="AC27">
        <f t="shared" ref="AC27:AC90" si="7">V27</f>
        <v>1.4</v>
      </c>
      <c r="AD27">
        <f t="shared" ref="AD27:AD90" si="8">F73</f>
        <v>0.1</v>
      </c>
    </row>
    <row r="28" spans="1:31" x14ac:dyDescent="0.3">
      <c r="A28" s="3">
        <v>37103</v>
      </c>
      <c r="B28">
        <v>2.2000000000000002</v>
      </c>
      <c r="E28" s="3">
        <f t="shared" si="0"/>
        <v>37103</v>
      </c>
      <c r="F28">
        <f t="shared" si="1"/>
        <v>2.2000000000000002</v>
      </c>
      <c r="I28" s="3">
        <v>38564</v>
      </c>
      <c r="J28">
        <v>-1.8</v>
      </c>
      <c r="L28" s="3">
        <v>38564</v>
      </c>
      <c r="M28">
        <v>1.9</v>
      </c>
      <c r="O28" s="3">
        <v>38564</v>
      </c>
      <c r="P28">
        <v>4.07</v>
      </c>
      <c r="R28" s="3">
        <v>38564</v>
      </c>
      <c r="S28">
        <v>0.6</v>
      </c>
      <c r="U28" s="3">
        <v>38564</v>
      </c>
      <c r="V28">
        <v>0.7</v>
      </c>
      <c r="X28" s="3">
        <f t="shared" si="2"/>
        <v>38564</v>
      </c>
      <c r="Y28">
        <f t="shared" si="3"/>
        <v>-1.8</v>
      </c>
      <c r="Z28">
        <f t="shared" si="4"/>
        <v>1.9</v>
      </c>
      <c r="AA28">
        <f t="shared" si="5"/>
        <v>4.07</v>
      </c>
      <c r="AB28">
        <f t="shared" si="6"/>
        <v>0.6</v>
      </c>
      <c r="AC28">
        <f t="shared" si="7"/>
        <v>0.7</v>
      </c>
      <c r="AD28">
        <f t="shared" si="8"/>
        <v>1.1000000000000001</v>
      </c>
    </row>
    <row r="29" spans="1:31" x14ac:dyDescent="0.3">
      <c r="A29" s="3">
        <v>37134</v>
      </c>
      <c r="B29">
        <v>3.3</v>
      </c>
      <c r="E29" s="3">
        <f t="shared" si="0"/>
        <v>37134</v>
      </c>
      <c r="F29">
        <f t="shared" si="1"/>
        <v>3.3</v>
      </c>
      <c r="I29" s="3">
        <v>38595</v>
      </c>
      <c r="J29">
        <v>5.5</v>
      </c>
      <c r="L29" s="3">
        <v>38595</v>
      </c>
      <c r="M29">
        <v>2.5</v>
      </c>
      <c r="O29" s="3">
        <v>38595</v>
      </c>
      <c r="P29">
        <v>17.489999999999998</v>
      </c>
      <c r="R29" s="3">
        <v>38595</v>
      </c>
      <c r="S29">
        <v>0.3</v>
      </c>
      <c r="U29" s="3">
        <v>38595</v>
      </c>
      <c r="V29">
        <v>2</v>
      </c>
      <c r="X29" s="3">
        <f t="shared" si="2"/>
        <v>38595</v>
      </c>
      <c r="Y29">
        <f t="shared" si="3"/>
        <v>5.5</v>
      </c>
      <c r="Z29">
        <f t="shared" si="4"/>
        <v>2.5</v>
      </c>
      <c r="AA29">
        <f t="shared" si="5"/>
        <v>17.489999999999998</v>
      </c>
      <c r="AB29">
        <f t="shared" si="6"/>
        <v>0.3</v>
      </c>
      <c r="AC29">
        <f t="shared" si="7"/>
        <v>2</v>
      </c>
      <c r="AD29">
        <f t="shared" si="8"/>
        <v>1.7</v>
      </c>
    </row>
    <row r="30" spans="1:31" x14ac:dyDescent="0.3">
      <c r="A30" s="3">
        <v>37164</v>
      </c>
      <c r="B30">
        <v>2.2999999999999998</v>
      </c>
      <c r="E30" s="3">
        <f t="shared" si="0"/>
        <v>37164</v>
      </c>
      <c r="F30">
        <f t="shared" si="1"/>
        <v>2.2999999999999998</v>
      </c>
      <c r="I30" s="3">
        <v>38625</v>
      </c>
      <c r="J30">
        <v>1.5</v>
      </c>
      <c r="L30" s="3">
        <v>38625</v>
      </c>
      <c r="M30">
        <v>0.5</v>
      </c>
      <c r="O30" s="3">
        <v>38625</v>
      </c>
      <c r="P30">
        <v>3.81</v>
      </c>
      <c r="R30" s="3">
        <v>38625</v>
      </c>
      <c r="S30">
        <v>-0.1</v>
      </c>
      <c r="U30" s="3">
        <v>38625</v>
      </c>
      <c r="V30">
        <v>1.8</v>
      </c>
      <c r="X30" s="3">
        <f t="shared" si="2"/>
        <v>38625</v>
      </c>
      <c r="Y30">
        <f t="shared" si="3"/>
        <v>1.5</v>
      </c>
      <c r="Z30">
        <f t="shared" si="4"/>
        <v>0.5</v>
      </c>
      <c r="AA30">
        <f t="shared" si="5"/>
        <v>3.81</v>
      </c>
      <c r="AB30">
        <f t="shared" si="6"/>
        <v>-0.1</v>
      </c>
      <c r="AC30">
        <f t="shared" si="7"/>
        <v>1.8</v>
      </c>
      <c r="AD30">
        <f t="shared" si="8"/>
        <v>2.2999999999999998</v>
      </c>
    </row>
    <row r="31" spans="1:31" x14ac:dyDescent="0.3">
      <c r="A31" s="3">
        <v>37195</v>
      </c>
      <c r="B31">
        <v>0.8</v>
      </c>
      <c r="E31" s="3">
        <f t="shared" si="0"/>
        <v>37195</v>
      </c>
      <c r="F31">
        <f t="shared" si="1"/>
        <v>0.8</v>
      </c>
      <c r="I31" s="3">
        <v>38656</v>
      </c>
      <c r="J31">
        <v>-0.1</v>
      </c>
      <c r="L31" s="3">
        <v>38656</v>
      </c>
      <c r="M31">
        <v>1</v>
      </c>
      <c r="O31" s="3">
        <v>38656</v>
      </c>
      <c r="P31">
        <v>0.28999999999999998</v>
      </c>
      <c r="R31" s="3">
        <v>38656</v>
      </c>
      <c r="S31">
        <v>1.3</v>
      </c>
      <c r="U31" s="3">
        <v>38656</v>
      </c>
      <c r="V31">
        <v>-0.3</v>
      </c>
      <c r="X31" s="3">
        <f t="shared" si="2"/>
        <v>38656</v>
      </c>
      <c r="Y31">
        <f t="shared" si="3"/>
        <v>-0.1</v>
      </c>
      <c r="Z31">
        <f t="shared" si="4"/>
        <v>1</v>
      </c>
      <c r="AA31">
        <f t="shared" si="5"/>
        <v>0.28999999999999998</v>
      </c>
      <c r="AB31">
        <f t="shared" si="6"/>
        <v>1.3</v>
      </c>
      <c r="AC31">
        <f t="shared" si="7"/>
        <v>-0.3</v>
      </c>
      <c r="AD31">
        <f t="shared" si="8"/>
        <v>4.2</v>
      </c>
    </row>
    <row r="32" spans="1:31" x14ac:dyDescent="0.3">
      <c r="A32" s="3">
        <v>37225</v>
      </c>
      <c r="B32">
        <v>1.9</v>
      </c>
      <c r="E32" s="3">
        <f t="shared" si="0"/>
        <v>37225</v>
      </c>
      <c r="F32">
        <f t="shared" si="1"/>
        <v>1.9</v>
      </c>
      <c r="I32" s="3">
        <v>38686</v>
      </c>
      <c r="J32">
        <v>0.6</v>
      </c>
      <c r="L32" s="3">
        <v>38686</v>
      </c>
      <c r="M32">
        <v>2.4</v>
      </c>
      <c r="O32" s="3">
        <v>38686</v>
      </c>
      <c r="P32">
        <v>-6.27</v>
      </c>
      <c r="R32" s="3">
        <v>38686</v>
      </c>
      <c r="S32">
        <v>1.6</v>
      </c>
      <c r="U32" s="3">
        <v>38686</v>
      </c>
      <c r="V32">
        <v>0.3</v>
      </c>
      <c r="X32" s="3">
        <f t="shared" si="2"/>
        <v>38686</v>
      </c>
      <c r="Y32">
        <f t="shared" si="3"/>
        <v>0.6</v>
      </c>
      <c r="Z32">
        <f t="shared" si="4"/>
        <v>2.4</v>
      </c>
      <c r="AA32">
        <f t="shared" si="5"/>
        <v>-6.27</v>
      </c>
      <c r="AB32">
        <f t="shared" si="6"/>
        <v>1.6</v>
      </c>
      <c r="AC32">
        <f t="shared" si="7"/>
        <v>0.3</v>
      </c>
      <c r="AD32">
        <f t="shared" si="8"/>
        <v>2.2000000000000002</v>
      </c>
    </row>
    <row r="33" spans="1:30" x14ac:dyDescent="0.3">
      <c r="A33" s="3">
        <v>37256</v>
      </c>
      <c r="B33">
        <v>2.1</v>
      </c>
      <c r="E33" s="3">
        <f t="shared" si="0"/>
        <v>37256</v>
      </c>
      <c r="F33">
        <f t="shared" si="1"/>
        <v>2.1</v>
      </c>
      <c r="I33" s="3">
        <v>38717</v>
      </c>
      <c r="J33">
        <v>0.5</v>
      </c>
      <c r="L33" s="3">
        <v>38717</v>
      </c>
      <c r="M33">
        <v>0.2</v>
      </c>
      <c r="O33" s="3">
        <v>38717</v>
      </c>
      <c r="P33">
        <v>3.55</v>
      </c>
      <c r="R33" s="3">
        <v>38717</v>
      </c>
      <c r="S33">
        <v>1.9</v>
      </c>
      <c r="U33" s="3">
        <v>38717</v>
      </c>
      <c r="V33">
        <v>-0.4</v>
      </c>
      <c r="X33" s="3">
        <f t="shared" si="2"/>
        <v>38717</v>
      </c>
      <c r="Y33">
        <f t="shared" si="3"/>
        <v>0.5</v>
      </c>
      <c r="Z33">
        <f t="shared" si="4"/>
        <v>0.2</v>
      </c>
      <c r="AA33">
        <f t="shared" si="5"/>
        <v>3.55</v>
      </c>
      <c r="AB33">
        <f t="shared" si="6"/>
        <v>1.9</v>
      </c>
      <c r="AC33">
        <f t="shared" si="7"/>
        <v>-0.4</v>
      </c>
      <c r="AD33">
        <f t="shared" si="8"/>
        <v>1.9</v>
      </c>
    </row>
    <row r="34" spans="1:30" x14ac:dyDescent="0.3">
      <c r="A34" s="3">
        <v>37287</v>
      </c>
      <c r="B34">
        <v>-0.7</v>
      </c>
      <c r="E34" s="3">
        <f t="shared" si="0"/>
        <v>37287</v>
      </c>
      <c r="F34">
        <f t="shared" si="1"/>
        <v>-0.7</v>
      </c>
      <c r="I34" s="3">
        <v>38748</v>
      </c>
      <c r="J34">
        <v>1.9</v>
      </c>
      <c r="L34" s="3">
        <v>38748</v>
      </c>
      <c r="M34">
        <v>2.9</v>
      </c>
      <c r="O34" s="3">
        <v>38748</v>
      </c>
      <c r="P34">
        <v>1.1499999999999999</v>
      </c>
      <c r="R34" s="3">
        <v>38748</v>
      </c>
      <c r="S34">
        <v>0.6</v>
      </c>
      <c r="U34" s="3">
        <v>38748</v>
      </c>
      <c r="V34">
        <v>-0.5</v>
      </c>
      <c r="X34" s="3">
        <f t="shared" si="2"/>
        <v>38748</v>
      </c>
      <c r="Y34">
        <f t="shared" si="3"/>
        <v>1.9</v>
      </c>
      <c r="Z34">
        <f t="shared" si="4"/>
        <v>2.9</v>
      </c>
      <c r="AA34">
        <f t="shared" si="5"/>
        <v>1.1499999999999999</v>
      </c>
      <c r="AB34">
        <f t="shared" si="6"/>
        <v>0.6</v>
      </c>
      <c r="AC34">
        <f t="shared" si="7"/>
        <v>-0.5</v>
      </c>
      <c r="AD34">
        <f t="shared" si="8"/>
        <v>0.5</v>
      </c>
    </row>
    <row r="35" spans="1:30" x14ac:dyDescent="0.3">
      <c r="A35" s="3">
        <v>37315</v>
      </c>
      <c r="B35">
        <v>1.2</v>
      </c>
      <c r="E35" s="3">
        <f t="shared" si="0"/>
        <v>37315</v>
      </c>
      <c r="F35">
        <f t="shared" si="1"/>
        <v>1.2</v>
      </c>
      <c r="I35" s="3">
        <v>38776</v>
      </c>
      <c r="J35">
        <v>0.3</v>
      </c>
      <c r="L35" s="3">
        <v>38776</v>
      </c>
      <c r="M35">
        <v>2.8</v>
      </c>
      <c r="O35" s="3">
        <v>38776</v>
      </c>
      <c r="P35">
        <v>1.55</v>
      </c>
      <c r="R35" s="3">
        <v>38776</v>
      </c>
      <c r="S35">
        <v>1.1000000000000001</v>
      </c>
      <c r="U35" s="3">
        <v>38776</v>
      </c>
      <c r="V35">
        <v>1</v>
      </c>
      <c r="X35" s="3">
        <f t="shared" si="2"/>
        <v>38776</v>
      </c>
      <c r="Y35">
        <f t="shared" si="3"/>
        <v>0.3</v>
      </c>
      <c r="Z35">
        <f t="shared" si="4"/>
        <v>2.8</v>
      </c>
      <c r="AA35">
        <f t="shared" si="5"/>
        <v>1.55</v>
      </c>
      <c r="AB35">
        <f t="shared" si="6"/>
        <v>1.1000000000000001</v>
      </c>
      <c r="AC35">
        <f t="shared" si="7"/>
        <v>1</v>
      </c>
      <c r="AD35">
        <f t="shared" si="8"/>
        <v>0.7</v>
      </c>
    </row>
    <row r="36" spans="1:30" x14ac:dyDescent="0.3">
      <c r="A36" s="3">
        <v>37346</v>
      </c>
      <c r="B36">
        <v>1.2</v>
      </c>
      <c r="E36" s="3">
        <f t="shared" si="0"/>
        <v>37346</v>
      </c>
      <c r="F36">
        <f t="shared" si="1"/>
        <v>1.2</v>
      </c>
      <c r="I36" s="3">
        <v>38807</v>
      </c>
      <c r="J36">
        <v>0.1</v>
      </c>
      <c r="L36" s="3">
        <v>38807</v>
      </c>
      <c r="M36">
        <v>1.5</v>
      </c>
      <c r="O36" s="3">
        <v>38807</v>
      </c>
      <c r="P36">
        <v>-0.86</v>
      </c>
      <c r="R36" s="3">
        <v>38807</v>
      </c>
      <c r="S36">
        <v>1.6</v>
      </c>
      <c r="U36" s="3">
        <v>38807</v>
      </c>
      <c r="V36">
        <v>1.6</v>
      </c>
      <c r="X36" s="3">
        <f t="shared" si="2"/>
        <v>38807</v>
      </c>
      <c r="Y36">
        <f t="shared" si="3"/>
        <v>0.1</v>
      </c>
      <c r="Z36">
        <f t="shared" si="4"/>
        <v>1.5</v>
      </c>
      <c r="AA36">
        <f t="shared" si="5"/>
        <v>-0.86</v>
      </c>
      <c r="AB36">
        <f t="shared" si="6"/>
        <v>1.6</v>
      </c>
      <c r="AC36">
        <f t="shared" si="7"/>
        <v>1.6</v>
      </c>
      <c r="AD36">
        <f t="shared" si="8"/>
        <v>1.5</v>
      </c>
    </row>
    <row r="37" spans="1:30" x14ac:dyDescent="0.3">
      <c r="A37" s="3">
        <v>37376</v>
      </c>
      <c r="B37">
        <v>0.8</v>
      </c>
      <c r="E37" s="3">
        <f t="shared" si="0"/>
        <v>37376</v>
      </c>
      <c r="F37">
        <f t="shared" si="1"/>
        <v>0.8</v>
      </c>
      <c r="I37" s="3">
        <v>38837</v>
      </c>
      <c r="J37">
        <v>-2.2999999999999998</v>
      </c>
      <c r="L37" s="3">
        <v>38837</v>
      </c>
      <c r="M37">
        <v>3.4</v>
      </c>
      <c r="O37" s="3">
        <v>38837</v>
      </c>
      <c r="P37">
        <v>1.72</v>
      </c>
      <c r="R37" s="3">
        <v>38837</v>
      </c>
      <c r="S37">
        <v>2.5</v>
      </c>
      <c r="U37" s="3">
        <v>38837</v>
      </c>
      <c r="V37">
        <v>0.2</v>
      </c>
      <c r="X37" s="3">
        <f t="shared" si="2"/>
        <v>38837</v>
      </c>
      <c r="Y37">
        <f t="shared" si="3"/>
        <v>-2.2999999999999998</v>
      </c>
      <c r="Z37">
        <f t="shared" si="4"/>
        <v>3.4</v>
      </c>
      <c r="AA37">
        <f t="shared" si="5"/>
        <v>1.72</v>
      </c>
      <c r="AB37">
        <f t="shared" si="6"/>
        <v>2.5</v>
      </c>
      <c r="AC37">
        <f t="shared" si="7"/>
        <v>0.2</v>
      </c>
      <c r="AD37">
        <f t="shared" si="8"/>
        <v>2.1</v>
      </c>
    </row>
    <row r="38" spans="1:30" x14ac:dyDescent="0.3">
      <c r="A38" s="3">
        <v>37407</v>
      </c>
      <c r="B38">
        <v>1.6</v>
      </c>
      <c r="E38" s="3">
        <f t="shared" si="0"/>
        <v>37407</v>
      </c>
      <c r="F38">
        <f t="shared" si="1"/>
        <v>1.6</v>
      </c>
      <c r="I38" s="3">
        <v>38868</v>
      </c>
      <c r="J38">
        <v>3.9</v>
      </c>
      <c r="L38" s="3">
        <v>38868</v>
      </c>
      <c r="M38">
        <v>3.4</v>
      </c>
      <c r="O38" s="3">
        <v>38868</v>
      </c>
      <c r="P38">
        <v>1.46</v>
      </c>
      <c r="R38" s="3">
        <v>38868</v>
      </c>
      <c r="S38">
        <v>3.1</v>
      </c>
      <c r="U38" s="3">
        <v>38868</v>
      </c>
      <c r="V38">
        <v>1.9</v>
      </c>
      <c r="X38" s="3">
        <f t="shared" si="2"/>
        <v>38868</v>
      </c>
      <c r="Y38">
        <f t="shared" si="3"/>
        <v>3.9</v>
      </c>
      <c r="Z38">
        <f t="shared" si="4"/>
        <v>3.4</v>
      </c>
      <c r="AA38">
        <f t="shared" si="5"/>
        <v>1.46</v>
      </c>
      <c r="AB38">
        <f t="shared" si="6"/>
        <v>3.1</v>
      </c>
      <c r="AC38">
        <f t="shared" si="7"/>
        <v>1.9</v>
      </c>
      <c r="AD38">
        <f t="shared" si="8"/>
        <v>1.3</v>
      </c>
    </row>
    <row r="39" spans="1:30" x14ac:dyDescent="0.3">
      <c r="A39" s="3">
        <v>37437</v>
      </c>
      <c r="B39">
        <v>0.3</v>
      </c>
      <c r="E39" s="3">
        <f t="shared" si="0"/>
        <v>37437</v>
      </c>
      <c r="F39">
        <f t="shared" si="1"/>
        <v>0.3</v>
      </c>
      <c r="I39" s="3">
        <v>38898</v>
      </c>
      <c r="J39">
        <v>-0.7</v>
      </c>
      <c r="L39" s="3">
        <v>38898</v>
      </c>
      <c r="M39">
        <v>3.6</v>
      </c>
      <c r="O39" s="3">
        <v>38898</v>
      </c>
      <c r="P39">
        <v>1.34</v>
      </c>
      <c r="R39" s="3">
        <v>38898</v>
      </c>
      <c r="S39">
        <v>2.8</v>
      </c>
      <c r="U39" s="3">
        <v>38898</v>
      </c>
      <c r="V39">
        <v>1</v>
      </c>
      <c r="X39" s="3">
        <f t="shared" si="2"/>
        <v>38898</v>
      </c>
      <c r="Y39">
        <f t="shared" si="3"/>
        <v>-0.7</v>
      </c>
      <c r="Z39">
        <f t="shared" si="4"/>
        <v>3.6</v>
      </c>
      <c r="AA39">
        <f t="shared" si="5"/>
        <v>1.34</v>
      </c>
      <c r="AB39">
        <f t="shared" si="6"/>
        <v>2.8</v>
      </c>
      <c r="AC39">
        <f t="shared" si="7"/>
        <v>1</v>
      </c>
      <c r="AD39">
        <f t="shared" si="8"/>
        <v>2.4</v>
      </c>
    </row>
    <row r="40" spans="1:30" x14ac:dyDescent="0.3">
      <c r="A40" s="3">
        <v>37468</v>
      </c>
      <c r="B40">
        <v>1.5</v>
      </c>
      <c r="E40" s="3">
        <f t="shared" si="0"/>
        <v>37468</v>
      </c>
      <c r="F40">
        <f t="shared" si="1"/>
        <v>1.5</v>
      </c>
      <c r="I40" s="3">
        <v>38929</v>
      </c>
      <c r="J40">
        <v>-0.5</v>
      </c>
      <c r="L40" s="3">
        <v>38929</v>
      </c>
      <c r="M40">
        <v>4.7</v>
      </c>
      <c r="O40" s="3">
        <v>38929</v>
      </c>
      <c r="P40">
        <v>1.6600000000000001</v>
      </c>
      <c r="R40" s="3">
        <v>38929</v>
      </c>
      <c r="S40">
        <v>2.9</v>
      </c>
      <c r="U40" s="3">
        <v>38929</v>
      </c>
      <c r="V40">
        <v>2</v>
      </c>
      <c r="X40" s="3">
        <f t="shared" si="2"/>
        <v>38929</v>
      </c>
      <c r="Y40">
        <f t="shared" si="3"/>
        <v>-0.5</v>
      </c>
      <c r="Z40">
        <f t="shared" si="4"/>
        <v>4.7</v>
      </c>
      <c r="AA40">
        <f t="shared" si="5"/>
        <v>1.6600000000000001</v>
      </c>
      <c r="AB40">
        <f t="shared" si="6"/>
        <v>2.9</v>
      </c>
      <c r="AC40">
        <f t="shared" si="7"/>
        <v>2</v>
      </c>
      <c r="AD40">
        <f t="shared" si="8"/>
        <v>2.7</v>
      </c>
    </row>
    <row r="41" spans="1:30" x14ac:dyDescent="0.3">
      <c r="A41" s="3">
        <v>37499</v>
      </c>
      <c r="B41">
        <v>1.7</v>
      </c>
      <c r="E41" s="3">
        <f t="shared" si="0"/>
        <v>37499</v>
      </c>
      <c r="F41">
        <f t="shared" si="1"/>
        <v>1.7</v>
      </c>
      <c r="I41" s="3">
        <v>38960</v>
      </c>
      <c r="J41">
        <v>0.9</v>
      </c>
      <c r="L41" s="3">
        <v>38960</v>
      </c>
      <c r="M41">
        <v>3.8</v>
      </c>
      <c r="O41" s="3">
        <v>38960</v>
      </c>
      <c r="P41">
        <v>2.4300000000000002</v>
      </c>
      <c r="R41" s="3">
        <v>38960</v>
      </c>
      <c r="S41">
        <v>3</v>
      </c>
      <c r="U41" s="3">
        <v>38960</v>
      </c>
      <c r="V41">
        <v>3</v>
      </c>
      <c r="X41" s="3">
        <f t="shared" si="2"/>
        <v>38960</v>
      </c>
      <c r="Y41">
        <f t="shared" si="3"/>
        <v>0.9</v>
      </c>
      <c r="Z41">
        <f t="shared" si="4"/>
        <v>3.8</v>
      </c>
      <c r="AA41">
        <f t="shared" si="5"/>
        <v>2.4300000000000002</v>
      </c>
      <c r="AB41">
        <f t="shared" si="6"/>
        <v>3</v>
      </c>
      <c r="AC41">
        <f t="shared" si="7"/>
        <v>3</v>
      </c>
      <c r="AD41">
        <f t="shared" si="8"/>
        <v>2.5</v>
      </c>
    </row>
    <row r="42" spans="1:30" x14ac:dyDescent="0.3">
      <c r="A42" s="3">
        <v>37529</v>
      </c>
      <c r="B42">
        <v>1.6</v>
      </c>
      <c r="E42" s="3">
        <f t="shared" si="0"/>
        <v>37529</v>
      </c>
      <c r="F42">
        <f t="shared" si="1"/>
        <v>1.6</v>
      </c>
      <c r="I42" s="3">
        <v>38990</v>
      </c>
      <c r="J42">
        <v>-1.1000000000000001</v>
      </c>
      <c r="L42" s="3">
        <v>38990</v>
      </c>
      <c r="M42">
        <v>3.1</v>
      </c>
      <c r="O42" s="3">
        <v>38990</v>
      </c>
      <c r="P42">
        <v>1.73</v>
      </c>
      <c r="R42" s="3">
        <v>38990</v>
      </c>
      <c r="S42">
        <v>1.9</v>
      </c>
      <c r="U42" s="3">
        <v>38990</v>
      </c>
      <c r="V42">
        <v>3.9</v>
      </c>
      <c r="X42" s="3">
        <f t="shared" si="2"/>
        <v>38990</v>
      </c>
      <c r="Y42">
        <f t="shared" si="3"/>
        <v>-1.1000000000000001</v>
      </c>
      <c r="Z42">
        <f t="shared" si="4"/>
        <v>3.1</v>
      </c>
      <c r="AA42">
        <f t="shared" si="5"/>
        <v>1.73</v>
      </c>
      <c r="AB42">
        <f t="shared" si="6"/>
        <v>1.9</v>
      </c>
      <c r="AC42">
        <f t="shared" si="7"/>
        <v>3.9</v>
      </c>
      <c r="AD42">
        <f t="shared" si="8"/>
        <v>2.6</v>
      </c>
    </row>
    <row r="43" spans="1:30" x14ac:dyDescent="0.3">
      <c r="A43" s="3">
        <v>37560</v>
      </c>
      <c r="B43">
        <v>2.7</v>
      </c>
      <c r="E43" s="3">
        <f t="shared" si="0"/>
        <v>37560</v>
      </c>
      <c r="F43">
        <f t="shared" si="1"/>
        <v>2.7</v>
      </c>
      <c r="I43" s="3">
        <v>39021</v>
      </c>
      <c r="J43">
        <v>-0.2</v>
      </c>
      <c r="L43" s="3">
        <v>39021</v>
      </c>
      <c r="M43">
        <v>3.5</v>
      </c>
      <c r="O43" s="3">
        <v>39021</v>
      </c>
      <c r="P43">
        <v>0.78</v>
      </c>
      <c r="R43" s="3">
        <v>39021</v>
      </c>
      <c r="S43">
        <v>2.5</v>
      </c>
      <c r="U43" s="3">
        <v>39021</v>
      </c>
      <c r="V43">
        <v>3.2</v>
      </c>
      <c r="X43" s="3">
        <f t="shared" si="2"/>
        <v>39021</v>
      </c>
      <c r="Y43">
        <f t="shared" si="3"/>
        <v>-0.2</v>
      </c>
      <c r="Z43">
        <f t="shared" si="4"/>
        <v>3.5</v>
      </c>
      <c r="AA43">
        <f t="shared" si="5"/>
        <v>0.78</v>
      </c>
      <c r="AB43">
        <f t="shared" si="6"/>
        <v>2.5</v>
      </c>
      <c r="AC43">
        <f t="shared" si="7"/>
        <v>3.2</v>
      </c>
      <c r="AD43">
        <f t="shared" si="8"/>
        <v>2.8</v>
      </c>
    </row>
    <row r="44" spans="1:30" x14ac:dyDescent="0.3">
      <c r="A44" s="3">
        <v>37590</v>
      </c>
      <c r="B44">
        <v>0.2</v>
      </c>
      <c r="E44" s="3">
        <f t="shared" si="0"/>
        <v>37590</v>
      </c>
      <c r="F44">
        <f t="shared" si="1"/>
        <v>0.2</v>
      </c>
      <c r="I44" s="3">
        <v>39051</v>
      </c>
      <c r="J44">
        <v>-0.2</v>
      </c>
      <c r="L44" s="3">
        <v>39051</v>
      </c>
      <c r="M44">
        <v>3.2</v>
      </c>
      <c r="O44" s="3">
        <v>39051</v>
      </c>
      <c r="P44">
        <v>3.09</v>
      </c>
      <c r="R44" s="3">
        <v>39051</v>
      </c>
      <c r="S44">
        <v>2</v>
      </c>
      <c r="U44" s="3">
        <v>39051</v>
      </c>
      <c r="V44">
        <v>3.7</v>
      </c>
      <c r="X44" s="3">
        <f t="shared" si="2"/>
        <v>39051</v>
      </c>
      <c r="Y44">
        <f t="shared" si="3"/>
        <v>-0.2</v>
      </c>
      <c r="Z44">
        <f t="shared" si="4"/>
        <v>3.2</v>
      </c>
      <c r="AA44">
        <f t="shared" si="5"/>
        <v>3.09</v>
      </c>
      <c r="AB44">
        <f t="shared" si="6"/>
        <v>2</v>
      </c>
      <c r="AC44">
        <f t="shared" si="7"/>
        <v>3.7</v>
      </c>
      <c r="AD44">
        <f t="shared" si="8"/>
        <v>2.1</v>
      </c>
    </row>
    <row r="45" spans="1:30" x14ac:dyDescent="0.3">
      <c r="A45" s="3">
        <v>37621</v>
      </c>
      <c r="B45">
        <v>-0.6</v>
      </c>
      <c r="E45" s="3">
        <f t="shared" si="0"/>
        <v>37621</v>
      </c>
      <c r="F45">
        <f t="shared" si="1"/>
        <v>-0.6</v>
      </c>
      <c r="I45" s="3">
        <v>39082</v>
      </c>
      <c r="J45">
        <v>1.4</v>
      </c>
      <c r="L45" s="3">
        <v>39082</v>
      </c>
      <c r="M45">
        <v>2.5</v>
      </c>
      <c r="O45" s="3">
        <v>39082</v>
      </c>
      <c r="P45">
        <v>0.75</v>
      </c>
      <c r="R45" s="3">
        <v>39082</v>
      </c>
      <c r="S45">
        <v>3.4</v>
      </c>
      <c r="U45" s="3">
        <v>39082</v>
      </c>
      <c r="V45">
        <v>4.0999999999999996</v>
      </c>
      <c r="X45" s="3">
        <f t="shared" si="2"/>
        <v>39082</v>
      </c>
      <c r="Y45">
        <f t="shared" si="3"/>
        <v>1.4</v>
      </c>
      <c r="Z45">
        <f t="shared" si="4"/>
        <v>2.5</v>
      </c>
      <c r="AA45">
        <f t="shared" si="5"/>
        <v>0.75</v>
      </c>
      <c r="AB45">
        <f t="shared" si="6"/>
        <v>3.4</v>
      </c>
      <c r="AC45">
        <f t="shared" si="7"/>
        <v>4.0999999999999996</v>
      </c>
      <c r="AD45">
        <f t="shared" si="8"/>
        <v>2.1</v>
      </c>
    </row>
    <row r="46" spans="1:30" x14ac:dyDescent="0.3">
      <c r="A46" s="3">
        <v>37652</v>
      </c>
      <c r="B46">
        <v>2.2999999999999998</v>
      </c>
      <c r="E46" s="3">
        <f t="shared" si="0"/>
        <v>37652</v>
      </c>
      <c r="F46">
        <f t="shared" si="1"/>
        <v>2.2999999999999998</v>
      </c>
      <c r="I46" s="3">
        <v>39113</v>
      </c>
      <c r="J46">
        <v>-1.5</v>
      </c>
      <c r="L46" s="3">
        <v>39113</v>
      </c>
      <c r="M46">
        <v>3.3</v>
      </c>
      <c r="O46" s="3">
        <v>39113</v>
      </c>
      <c r="P46">
        <v>1.5899999999999999</v>
      </c>
      <c r="R46" s="3">
        <v>39113</v>
      </c>
      <c r="S46">
        <v>2.2999999999999998</v>
      </c>
      <c r="U46" s="3">
        <v>39113</v>
      </c>
      <c r="V46">
        <v>3.9</v>
      </c>
      <c r="X46" s="3">
        <f t="shared" si="2"/>
        <v>39113</v>
      </c>
      <c r="Y46">
        <f t="shared" si="3"/>
        <v>-1.5</v>
      </c>
      <c r="Z46">
        <f t="shared" si="4"/>
        <v>3.3</v>
      </c>
      <c r="AA46">
        <f t="shared" si="5"/>
        <v>1.5899999999999999</v>
      </c>
      <c r="AB46">
        <f t="shared" si="6"/>
        <v>2.2999999999999998</v>
      </c>
      <c r="AC46">
        <f t="shared" si="7"/>
        <v>3.9</v>
      </c>
      <c r="AD46">
        <f t="shared" si="8"/>
        <v>2.5</v>
      </c>
    </row>
    <row r="47" spans="1:30" x14ac:dyDescent="0.3">
      <c r="A47" s="3">
        <v>37680</v>
      </c>
      <c r="B47">
        <v>1.3</v>
      </c>
      <c r="E47" s="3">
        <f t="shared" si="0"/>
        <v>37680</v>
      </c>
      <c r="F47">
        <f t="shared" si="1"/>
        <v>1.3</v>
      </c>
      <c r="I47" s="3">
        <v>39141</v>
      </c>
      <c r="J47">
        <v>0</v>
      </c>
      <c r="L47" s="3">
        <v>39141</v>
      </c>
      <c r="M47">
        <v>3.7</v>
      </c>
      <c r="O47" s="3">
        <v>39141</v>
      </c>
      <c r="P47">
        <v>0.71</v>
      </c>
      <c r="R47" s="3">
        <v>39141</v>
      </c>
      <c r="S47">
        <v>3.8</v>
      </c>
      <c r="U47" s="3">
        <v>39141</v>
      </c>
      <c r="V47">
        <v>3.3</v>
      </c>
      <c r="X47" s="3">
        <f t="shared" si="2"/>
        <v>39141</v>
      </c>
      <c r="Y47">
        <f t="shared" si="3"/>
        <v>0</v>
      </c>
      <c r="Z47">
        <f t="shared" si="4"/>
        <v>3.7</v>
      </c>
      <c r="AA47">
        <f t="shared" si="5"/>
        <v>0.71</v>
      </c>
      <c r="AB47">
        <f t="shared" si="6"/>
        <v>3.8</v>
      </c>
      <c r="AC47">
        <f t="shared" si="7"/>
        <v>3.3</v>
      </c>
      <c r="AD47">
        <f t="shared" si="8"/>
        <v>2.6</v>
      </c>
    </row>
    <row r="48" spans="1:30" x14ac:dyDescent="0.3">
      <c r="A48" s="3">
        <v>37711</v>
      </c>
      <c r="B48">
        <v>0.2</v>
      </c>
      <c r="E48" s="3">
        <f t="shared" si="0"/>
        <v>37711</v>
      </c>
      <c r="F48">
        <f t="shared" si="1"/>
        <v>0.2</v>
      </c>
      <c r="I48" s="3">
        <v>39172</v>
      </c>
      <c r="J48">
        <v>2.2000000000000002</v>
      </c>
      <c r="L48" s="3">
        <v>39172</v>
      </c>
      <c r="M48">
        <v>5.3</v>
      </c>
      <c r="O48" s="3">
        <v>39172</v>
      </c>
      <c r="P48">
        <v>3.89</v>
      </c>
      <c r="R48" s="3">
        <v>39172</v>
      </c>
      <c r="S48">
        <v>3.8</v>
      </c>
      <c r="U48" s="3">
        <v>39172</v>
      </c>
      <c r="V48">
        <v>5.6</v>
      </c>
      <c r="X48" s="3">
        <f t="shared" si="2"/>
        <v>39172</v>
      </c>
      <c r="Y48">
        <f t="shared" si="3"/>
        <v>2.2000000000000002</v>
      </c>
      <c r="Z48">
        <f t="shared" si="4"/>
        <v>5.3</v>
      </c>
      <c r="AA48">
        <f t="shared" si="5"/>
        <v>3.89</v>
      </c>
      <c r="AB48">
        <f t="shared" si="6"/>
        <v>3.8</v>
      </c>
      <c r="AC48">
        <f t="shared" si="7"/>
        <v>5.6</v>
      </c>
      <c r="AD48">
        <f t="shared" si="8"/>
        <v>1.8</v>
      </c>
    </row>
    <row r="49" spans="1:30" x14ac:dyDescent="0.3">
      <c r="A49" s="3">
        <v>37741</v>
      </c>
      <c r="B49">
        <v>1.3</v>
      </c>
      <c r="E49" s="3">
        <f t="shared" si="0"/>
        <v>37741</v>
      </c>
      <c r="F49">
        <f t="shared" si="1"/>
        <v>1.3</v>
      </c>
      <c r="I49" s="3">
        <v>39202</v>
      </c>
      <c r="J49">
        <v>0.2</v>
      </c>
      <c r="L49" s="3">
        <v>39202</v>
      </c>
      <c r="M49">
        <v>4.5999999999999996</v>
      </c>
      <c r="O49" s="3">
        <v>39202</v>
      </c>
      <c r="P49">
        <v>0.21</v>
      </c>
      <c r="R49" s="3">
        <v>39202</v>
      </c>
      <c r="S49">
        <v>3.5</v>
      </c>
      <c r="U49" s="3">
        <v>39202</v>
      </c>
      <c r="V49">
        <v>2.1</v>
      </c>
      <c r="X49" s="3">
        <f t="shared" si="2"/>
        <v>39202</v>
      </c>
      <c r="Y49">
        <f t="shared" si="3"/>
        <v>0.2</v>
      </c>
      <c r="Z49">
        <f t="shared" si="4"/>
        <v>4.5999999999999996</v>
      </c>
      <c r="AA49">
        <f t="shared" si="5"/>
        <v>0.21</v>
      </c>
      <c r="AB49">
        <f t="shared" si="6"/>
        <v>3.5</v>
      </c>
      <c r="AC49">
        <f t="shared" si="7"/>
        <v>2.1</v>
      </c>
      <c r="AD49">
        <f t="shared" si="8"/>
        <v>2.2999999999999998</v>
      </c>
    </row>
    <row r="50" spans="1:30" x14ac:dyDescent="0.3">
      <c r="A50" s="3">
        <v>37772</v>
      </c>
      <c r="B50">
        <v>0.2</v>
      </c>
      <c r="E50" s="3">
        <f t="shared" si="0"/>
        <v>37772</v>
      </c>
      <c r="F50">
        <f t="shared" si="1"/>
        <v>0.2</v>
      </c>
      <c r="I50" s="3">
        <v>39233</v>
      </c>
      <c r="J50">
        <v>-3.9</v>
      </c>
      <c r="L50" s="3">
        <v>39233</v>
      </c>
      <c r="M50">
        <v>2.4</v>
      </c>
      <c r="O50" s="3">
        <v>39233</v>
      </c>
      <c r="P50">
        <v>1.85</v>
      </c>
      <c r="R50" s="3">
        <v>39233</v>
      </c>
      <c r="S50">
        <v>2.8</v>
      </c>
      <c r="U50" s="3">
        <v>39233</v>
      </c>
      <c r="V50">
        <v>3.1</v>
      </c>
      <c r="X50" s="3">
        <f t="shared" si="2"/>
        <v>39233</v>
      </c>
      <c r="Y50">
        <f t="shared" si="3"/>
        <v>-3.9</v>
      </c>
      <c r="Z50">
        <f t="shared" si="4"/>
        <v>2.4</v>
      </c>
      <c r="AA50">
        <f t="shared" si="5"/>
        <v>1.85</v>
      </c>
      <c r="AB50">
        <f t="shared" si="6"/>
        <v>2.8</v>
      </c>
      <c r="AC50">
        <f t="shared" si="7"/>
        <v>3.1</v>
      </c>
      <c r="AD50">
        <f t="shared" si="8"/>
        <v>3.3</v>
      </c>
    </row>
    <row r="51" spans="1:30" x14ac:dyDescent="0.3">
      <c r="A51" s="3">
        <v>37802</v>
      </c>
      <c r="B51">
        <v>1</v>
      </c>
      <c r="E51" s="3">
        <f t="shared" si="0"/>
        <v>37802</v>
      </c>
      <c r="F51">
        <f t="shared" si="1"/>
        <v>1</v>
      </c>
      <c r="I51" s="3">
        <v>39263</v>
      </c>
      <c r="J51">
        <v>-0.8</v>
      </c>
      <c r="L51" s="3">
        <v>39263</v>
      </c>
      <c r="M51">
        <v>4.2</v>
      </c>
      <c r="O51" s="3">
        <v>39263</v>
      </c>
      <c r="P51">
        <v>2.0299999999999998</v>
      </c>
      <c r="R51" s="3">
        <v>39263</v>
      </c>
      <c r="S51">
        <v>2.4</v>
      </c>
      <c r="U51" s="3">
        <v>39263</v>
      </c>
      <c r="V51">
        <v>3.9</v>
      </c>
      <c r="X51" s="3">
        <f t="shared" si="2"/>
        <v>39263</v>
      </c>
      <c r="Y51">
        <f t="shared" si="3"/>
        <v>-0.8</v>
      </c>
      <c r="Z51">
        <f t="shared" si="4"/>
        <v>4.2</v>
      </c>
      <c r="AA51">
        <f t="shared" si="5"/>
        <v>2.0299999999999998</v>
      </c>
      <c r="AB51">
        <f t="shared" si="6"/>
        <v>2.4</v>
      </c>
      <c r="AC51">
        <f t="shared" si="7"/>
        <v>3.9</v>
      </c>
      <c r="AD51">
        <f t="shared" si="8"/>
        <v>2.5</v>
      </c>
    </row>
    <row r="52" spans="1:30" x14ac:dyDescent="0.3">
      <c r="A52" s="3">
        <v>37833</v>
      </c>
      <c r="B52">
        <v>0.2</v>
      </c>
      <c r="E52" s="3">
        <f t="shared" si="0"/>
        <v>37833</v>
      </c>
      <c r="F52">
        <f t="shared" si="1"/>
        <v>0.2</v>
      </c>
      <c r="I52" s="3">
        <v>39294</v>
      </c>
      <c r="J52">
        <v>-0.7</v>
      </c>
      <c r="L52" s="3">
        <v>39294</v>
      </c>
      <c r="M52">
        <v>4.0999999999999996</v>
      </c>
      <c r="O52" s="3">
        <v>39294</v>
      </c>
      <c r="P52">
        <v>0.87</v>
      </c>
      <c r="R52" s="3">
        <v>39294</v>
      </c>
      <c r="S52">
        <v>3</v>
      </c>
      <c r="U52" s="3">
        <v>39294</v>
      </c>
      <c r="V52">
        <v>3.5</v>
      </c>
      <c r="X52" s="3">
        <f t="shared" si="2"/>
        <v>39294</v>
      </c>
      <c r="Y52">
        <f t="shared" si="3"/>
        <v>-0.7</v>
      </c>
      <c r="Z52">
        <f t="shared" si="4"/>
        <v>4.0999999999999996</v>
      </c>
      <c r="AA52">
        <f t="shared" si="5"/>
        <v>0.87</v>
      </c>
      <c r="AB52">
        <f t="shared" si="6"/>
        <v>3</v>
      </c>
      <c r="AC52">
        <f t="shared" si="7"/>
        <v>3.5</v>
      </c>
      <c r="AD52">
        <f t="shared" si="8"/>
        <v>0.9</v>
      </c>
    </row>
    <row r="53" spans="1:30" x14ac:dyDescent="0.3">
      <c r="A53" s="3">
        <v>37864</v>
      </c>
      <c r="B53">
        <v>0.1</v>
      </c>
      <c r="E53" s="3">
        <f t="shared" si="0"/>
        <v>37864</v>
      </c>
      <c r="F53">
        <f t="shared" si="1"/>
        <v>0.1</v>
      </c>
      <c r="I53" s="3">
        <v>39325</v>
      </c>
      <c r="J53">
        <v>-0.8</v>
      </c>
      <c r="L53" s="3">
        <v>39325</v>
      </c>
      <c r="M53">
        <v>4.3</v>
      </c>
      <c r="O53" s="3">
        <v>39325</v>
      </c>
      <c r="P53">
        <v>2.15</v>
      </c>
      <c r="R53" s="3">
        <v>39325</v>
      </c>
      <c r="S53">
        <v>3.3</v>
      </c>
      <c r="U53" s="3">
        <v>39325</v>
      </c>
      <c r="V53">
        <v>4.9000000000000004</v>
      </c>
      <c r="X53" s="3">
        <f t="shared" si="2"/>
        <v>39325</v>
      </c>
      <c r="Y53">
        <f t="shared" si="3"/>
        <v>-0.8</v>
      </c>
      <c r="Z53">
        <f t="shared" si="4"/>
        <v>4.3</v>
      </c>
      <c r="AA53">
        <f t="shared" si="5"/>
        <v>2.15</v>
      </c>
      <c r="AB53">
        <f t="shared" si="6"/>
        <v>3.3</v>
      </c>
      <c r="AC53">
        <f t="shared" si="7"/>
        <v>4.9000000000000004</v>
      </c>
      <c r="AD53">
        <f t="shared" si="8"/>
        <v>1.8</v>
      </c>
    </row>
    <row r="54" spans="1:30" x14ac:dyDescent="0.3">
      <c r="A54" s="3">
        <v>37894</v>
      </c>
      <c r="B54">
        <v>-0.1</v>
      </c>
      <c r="E54" s="3">
        <f t="shared" si="0"/>
        <v>37894</v>
      </c>
      <c r="F54">
        <f t="shared" si="1"/>
        <v>-0.1</v>
      </c>
      <c r="I54" s="3">
        <v>39355</v>
      </c>
      <c r="J54">
        <v>-2.7</v>
      </c>
      <c r="L54" s="3">
        <v>39355</v>
      </c>
      <c r="M54">
        <v>4</v>
      </c>
      <c r="O54" s="3">
        <v>39355</v>
      </c>
      <c r="P54">
        <v>-0.3</v>
      </c>
      <c r="R54" s="3">
        <v>39355</v>
      </c>
      <c r="S54">
        <v>4.0999999999999996</v>
      </c>
      <c r="U54" s="3">
        <v>39355</v>
      </c>
      <c r="V54">
        <v>1.6</v>
      </c>
      <c r="X54" s="3">
        <f t="shared" si="2"/>
        <v>39355</v>
      </c>
      <c r="Y54">
        <f t="shared" si="3"/>
        <v>-2.7</v>
      </c>
      <c r="Z54">
        <f t="shared" si="4"/>
        <v>4</v>
      </c>
      <c r="AA54">
        <f t="shared" si="5"/>
        <v>-0.3</v>
      </c>
      <c r="AB54">
        <f t="shared" si="6"/>
        <v>4.0999999999999996</v>
      </c>
      <c r="AC54">
        <f t="shared" si="7"/>
        <v>1.6</v>
      </c>
      <c r="AD54">
        <f t="shared" si="8"/>
        <v>2</v>
      </c>
    </row>
    <row r="55" spans="1:30" x14ac:dyDescent="0.3">
      <c r="A55" s="3">
        <v>37925</v>
      </c>
      <c r="B55">
        <v>1.1000000000000001</v>
      </c>
      <c r="E55" s="3">
        <f t="shared" si="0"/>
        <v>37925</v>
      </c>
      <c r="F55">
        <f t="shared" si="1"/>
        <v>1.1000000000000001</v>
      </c>
      <c r="I55" s="3">
        <v>39386</v>
      </c>
      <c r="J55">
        <v>2.1</v>
      </c>
      <c r="L55" s="3">
        <v>39386</v>
      </c>
      <c r="M55">
        <v>4.4000000000000004</v>
      </c>
      <c r="O55" s="3">
        <v>39386</v>
      </c>
      <c r="P55">
        <v>2.02</v>
      </c>
      <c r="R55" s="3">
        <v>39386</v>
      </c>
      <c r="S55">
        <v>2.2000000000000002</v>
      </c>
      <c r="U55" s="3">
        <v>39386</v>
      </c>
      <c r="V55">
        <v>1.6</v>
      </c>
      <c r="X55" s="3">
        <f t="shared" si="2"/>
        <v>39386</v>
      </c>
      <c r="Y55">
        <f t="shared" si="3"/>
        <v>2.1</v>
      </c>
      <c r="Z55">
        <f t="shared" si="4"/>
        <v>4.4000000000000004</v>
      </c>
      <c r="AA55">
        <f t="shared" si="5"/>
        <v>2.02</v>
      </c>
      <c r="AB55">
        <f t="shared" si="6"/>
        <v>2.2000000000000002</v>
      </c>
      <c r="AC55">
        <f t="shared" si="7"/>
        <v>1.6</v>
      </c>
      <c r="AD55">
        <f t="shared" si="8"/>
        <v>2.2000000000000002</v>
      </c>
    </row>
    <row r="56" spans="1:30" x14ac:dyDescent="0.3">
      <c r="A56" s="3">
        <v>37955</v>
      </c>
      <c r="B56">
        <v>-0.6</v>
      </c>
      <c r="E56" s="3">
        <f t="shared" si="0"/>
        <v>37955</v>
      </c>
      <c r="F56">
        <f t="shared" si="1"/>
        <v>-0.6</v>
      </c>
      <c r="I56" s="3">
        <v>39416</v>
      </c>
      <c r="J56">
        <v>-1.8</v>
      </c>
      <c r="L56" s="3">
        <v>39416</v>
      </c>
      <c r="M56">
        <v>3.2</v>
      </c>
      <c r="O56" s="3">
        <v>39416</v>
      </c>
      <c r="P56">
        <v>1.2</v>
      </c>
      <c r="R56" s="3">
        <v>39416</v>
      </c>
      <c r="S56">
        <v>2.2000000000000002</v>
      </c>
      <c r="U56" s="3">
        <v>39416</v>
      </c>
      <c r="V56">
        <v>1.2</v>
      </c>
      <c r="X56" s="3">
        <f t="shared" si="2"/>
        <v>39416</v>
      </c>
      <c r="Y56">
        <f t="shared" si="3"/>
        <v>-1.8</v>
      </c>
      <c r="Z56">
        <f t="shared" si="4"/>
        <v>3.2</v>
      </c>
      <c r="AA56">
        <f t="shared" si="5"/>
        <v>1.2</v>
      </c>
      <c r="AB56">
        <f t="shared" si="6"/>
        <v>2.2000000000000002</v>
      </c>
      <c r="AC56">
        <f t="shared" si="7"/>
        <v>1.2</v>
      </c>
      <c r="AD56">
        <f t="shared" si="8"/>
        <v>1.9</v>
      </c>
    </row>
    <row r="57" spans="1:30" x14ac:dyDescent="0.3">
      <c r="A57" s="3">
        <v>37986</v>
      </c>
      <c r="B57">
        <v>0.3</v>
      </c>
      <c r="E57" s="3">
        <f t="shared" si="0"/>
        <v>37986</v>
      </c>
      <c r="F57">
        <f t="shared" si="1"/>
        <v>0.3</v>
      </c>
      <c r="I57" s="3">
        <v>39447</v>
      </c>
      <c r="J57">
        <v>-6.3</v>
      </c>
      <c r="L57" s="3">
        <v>39447</v>
      </c>
      <c r="M57">
        <v>3.4</v>
      </c>
      <c r="O57" s="3">
        <v>39447</v>
      </c>
      <c r="P57">
        <v>0.88</v>
      </c>
      <c r="R57" s="3">
        <v>39447</v>
      </c>
      <c r="S57">
        <v>0.6</v>
      </c>
      <c r="U57" s="3">
        <v>39447</v>
      </c>
      <c r="V57">
        <v>-2.1</v>
      </c>
      <c r="X57" s="3">
        <f t="shared" si="2"/>
        <v>39447</v>
      </c>
      <c r="Y57">
        <f t="shared" si="3"/>
        <v>-6.3</v>
      </c>
      <c r="Z57">
        <f t="shared" si="4"/>
        <v>3.4</v>
      </c>
      <c r="AA57">
        <f t="shared" si="5"/>
        <v>0.88</v>
      </c>
      <c r="AB57">
        <f t="shared" si="6"/>
        <v>0.6</v>
      </c>
      <c r="AC57">
        <f t="shared" si="7"/>
        <v>-2.1</v>
      </c>
      <c r="AD57">
        <f t="shared" si="8"/>
        <v>1.3</v>
      </c>
    </row>
    <row r="58" spans="1:30" x14ac:dyDescent="0.3">
      <c r="A58" s="3">
        <v>38017</v>
      </c>
      <c r="B58">
        <v>2</v>
      </c>
      <c r="E58" s="3">
        <f t="shared" ref="E58:F121" si="9">+A58</f>
        <v>38017</v>
      </c>
      <c r="F58">
        <f t="shared" si="9"/>
        <v>2</v>
      </c>
      <c r="I58" s="3">
        <v>39478</v>
      </c>
      <c r="J58">
        <v>1.7</v>
      </c>
      <c r="L58" s="3">
        <v>39478</v>
      </c>
      <c r="M58">
        <v>3.6</v>
      </c>
      <c r="O58" s="3">
        <v>39478</v>
      </c>
      <c r="P58">
        <v>1.23</v>
      </c>
      <c r="R58" s="3">
        <v>39478</v>
      </c>
      <c r="S58">
        <v>2.8</v>
      </c>
      <c r="U58" s="3">
        <v>39478</v>
      </c>
      <c r="V58">
        <v>-2.2999999999999998</v>
      </c>
      <c r="X58" s="3">
        <f t="shared" si="2"/>
        <v>39478</v>
      </c>
      <c r="Y58">
        <f t="shared" si="3"/>
        <v>1.7</v>
      </c>
      <c r="Z58">
        <f t="shared" si="4"/>
        <v>3.6</v>
      </c>
      <c r="AA58">
        <f t="shared" si="5"/>
        <v>1.23</v>
      </c>
      <c r="AB58">
        <f t="shared" si="6"/>
        <v>2.8</v>
      </c>
      <c r="AC58">
        <f t="shared" si="7"/>
        <v>-2.2999999999999998</v>
      </c>
      <c r="AD58">
        <f t="shared" si="8"/>
        <v>0.7</v>
      </c>
    </row>
    <row r="59" spans="1:30" x14ac:dyDescent="0.3">
      <c r="A59" s="3">
        <v>38046</v>
      </c>
      <c r="B59">
        <v>0.8</v>
      </c>
      <c r="E59" s="3">
        <f t="shared" si="9"/>
        <v>38046</v>
      </c>
      <c r="F59">
        <f t="shared" si="9"/>
        <v>0.8</v>
      </c>
      <c r="I59" s="3">
        <v>39507</v>
      </c>
      <c r="J59">
        <v>4</v>
      </c>
      <c r="L59" s="3">
        <v>39507</v>
      </c>
      <c r="M59">
        <v>2.7</v>
      </c>
      <c r="O59" s="3">
        <v>39507</v>
      </c>
      <c r="P59">
        <v>3.74</v>
      </c>
      <c r="R59" s="3">
        <v>39507</v>
      </c>
      <c r="S59">
        <v>2.8</v>
      </c>
      <c r="U59" s="3">
        <v>39507</v>
      </c>
      <c r="V59">
        <v>-2.2999999999999998</v>
      </c>
      <c r="X59" s="3">
        <f t="shared" si="2"/>
        <v>39507</v>
      </c>
      <c r="Y59">
        <f t="shared" si="3"/>
        <v>4</v>
      </c>
      <c r="Z59">
        <f t="shared" si="4"/>
        <v>2.7</v>
      </c>
      <c r="AA59">
        <f t="shared" si="5"/>
        <v>3.74</v>
      </c>
      <c r="AB59">
        <f t="shared" si="6"/>
        <v>2.8</v>
      </c>
      <c r="AC59">
        <f t="shared" si="7"/>
        <v>-2.2999999999999998</v>
      </c>
      <c r="AD59">
        <f t="shared" si="8"/>
        <v>-0.9</v>
      </c>
    </row>
    <row r="60" spans="1:30" x14ac:dyDescent="0.3">
      <c r="A60" s="3">
        <v>38077</v>
      </c>
      <c r="B60">
        <v>1.7</v>
      </c>
      <c r="E60" s="3">
        <f t="shared" si="9"/>
        <v>38077</v>
      </c>
      <c r="F60">
        <f t="shared" si="9"/>
        <v>1.7</v>
      </c>
      <c r="I60" s="3">
        <v>39538</v>
      </c>
      <c r="J60">
        <v>-7.1</v>
      </c>
      <c r="L60" s="3">
        <v>39538</v>
      </c>
      <c r="M60">
        <v>-0.2</v>
      </c>
      <c r="O60" s="3">
        <v>39538</v>
      </c>
      <c r="P60">
        <v>-0.1</v>
      </c>
      <c r="R60" s="3">
        <v>39538</v>
      </c>
      <c r="S60">
        <v>1.3</v>
      </c>
      <c r="U60" s="3">
        <v>39538</v>
      </c>
      <c r="V60">
        <v>-6.2</v>
      </c>
      <c r="X60" s="3">
        <f t="shared" si="2"/>
        <v>39538</v>
      </c>
      <c r="Y60">
        <f t="shared" si="3"/>
        <v>-7.1</v>
      </c>
      <c r="Z60">
        <f t="shared" si="4"/>
        <v>-0.2</v>
      </c>
      <c r="AA60">
        <f t="shared" si="5"/>
        <v>-0.1</v>
      </c>
      <c r="AB60">
        <f t="shared" si="6"/>
        <v>1.3</v>
      </c>
      <c r="AC60">
        <f t="shared" si="7"/>
        <v>-6.2</v>
      </c>
      <c r="AD60">
        <f t="shared" si="8"/>
        <v>1.6</v>
      </c>
    </row>
    <row r="61" spans="1:30" x14ac:dyDescent="0.3">
      <c r="A61" s="3">
        <v>38107</v>
      </c>
      <c r="B61">
        <v>2.2000000000000002</v>
      </c>
      <c r="E61" s="3">
        <f t="shared" si="9"/>
        <v>38107</v>
      </c>
      <c r="F61">
        <f t="shared" si="9"/>
        <v>2.2000000000000002</v>
      </c>
      <c r="I61" s="3">
        <v>39568</v>
      </c>
      <c r="J61">
        <v>0.5</v>
      </c>
      <c r="L61" s="3">
        <v>39568</v>
      </c>
      <c r="M61">
        <v>0</v>
      </c>
      <c r="O61" s="3">
        <v>39568</v>
      </c>
      <c r="P61">
        <v>0.21</v>
      </c>
      <c r="R61" s="3">
        <v>39568</v>
      </c>
      <c r="S61">
        <v>0</v>
      </c>
      <c r="U61" s="3">
        <v>39568</v>
      </c>
      <c r="V61">
        <v>-2.8</v>
      </c>
      <c r="X61" s="3">
        <f t="shared" si="2"/>
        <v>39568</v>
      </c>
      <c r="Y61">
        <f t="shared" si="3"/>
        <v>0.5</v>
      </c>
      <c r="Z61">
        <f t="shared" si="4"/>
        <v>0</v>
      </c>
      <c r="AA61">
        <f t="shared" si="5"/>
        <v>0.21</v>
      </c>
      <c r="AB61">
        <f t="shared" si="6"/>
        <v>0</v>
      </c>
      <c r="AC61">
        <f t="shared" si="7"/>
        <v>-2.8</v>
      </c>
      <c r="AD61">
        <f t="shared" si="8"/>
        <v>1.5</v>
      </c>
    </row>
    <row r="62" spans="1:30" x14ac:dyDescent="0.3">
      <c r="A62" s="3">
        <v>38138</v>
      </c>
      <c r="B62">
        <v>0.5</v>
      </c>
      <c r="E62" s="3">
        <f t="shared" si="9"/>
        <v>38138</v>
      </c>
      <c r="F62">
        <f t="shared" si="9"/>
        <v>0.5</v>
      </c>
      <c r="I62" s="3">
        <v>39599</v>
      </c>
      <c r="J62">
        <v>1.8</v>
      </c>
      <c r="L62" s="3">
        <v>39599</v>
      </c>
      <c r="M62">
        <v>3.1</v>
      </c>
      <c r="O62" s="3">
        <v>39599</v>
      </c>
      <c r="P62">
        <v>1.21</v>
      </c>
      <c r="R62" s="3">
        <v>39599</v>
      </c>
      <c r="S62">
        <v>3.6</v>
      </c>
      <c r="U62" s="3">
        <v>39599</v>
      </c>
      <c r="V62">
        <v>-5.0999999999999996</v>
      </c>
      <c r="X62" s="3">
        <f t="shared" si="2"/>
        <v>39599</v>
      </c>
      <c r="Y62">
        <f t="shared" si="3"/>
        <v>1.8</v>
      </c>
      <c r="Z62">
        <f t="shared" si="4"/>
        <v>3.1</v>
      </c>
      <c r="AA62">
        <f t="shared" si="5"/>
        <v>1.21</v>
      </c>
      <c r="AB62">
        <f t="shared" si="6"/>
        <v>3.6</v>
      </c>
      <c r="AC62">
        <f t="shared" si="7"/>
        <v>-5.0999999999999996</v>
      </c>
      <c r="AD62">
        <f t="shared" si="8"/>
        <v>-1.6</v>
      </c>
    </row>
    <row r="63" spans="1:30" x14ac:dyDescent="0.3">
      <c r="A63" s="3">
        <v>38168</v>
      </c>
      <c r="B63">
        <v>2.1</v>
      </c>
      <c r="E63" s="3">
        <f t="shared" si="9"/>
        <v>38168</v>
      </c>
      <c r="F63">
        <f t="shared" si="9"/>
        <v>2.1</v>
      </c>
      <c r="I63" s="3">
        <v>39629</v>
      </c>
      <c r="J63">
        <v>-3.4</v>
      </c>
      <c r="L63" s="3">
        <v>39629</v>
      </c>
      <c r="M63">
        <v>0.1</v>
      </c>
      <c r="O63" s="3">
        <v>39629</v>
      </c>
      <c r="P63">
        <v>-2.79</v>
      </c>
      <c r="R63" s="3">
        <v>39629</v>
      </c>
      <c r="S63">
        <v>-0.2</v>
      </c>
      <c r="U63" s="3">
        <v>39629</v>
      </c>
      <c r="V63">
        <v>-8.1</v>
      </c>
      <c r="X63" s="3">
        <f t="shared" si="2"/>
        <v>39629</v>
      </c>
      <c r="Y63">
        <f t="shared" si="3"/>
        <v>-3.4</v>
      </c>
      <c r="Z63">
        <f t="shared" si="4"/>
        <v>0.1</v>
      </c>
      <c r="AA63">
        <f t="shared" si="5"/>
        <v>-2.79</v>
      </c>
      <c r="AB63">
        <f t="shared" si="6"/>
        <v>-0.2</v>
      </c>
      <c r="AC63">
        <f t="shared" si="7"/>
        <v>-8.1</v>
      </c>
      <c r="AD63">
        <f t="shared" si="8"/>
        <v>-1.2</v>
      </c>
    </row>
    <row r="64" spans="1:30" x14ac:dyDescent="0.3">
      <c r="A64" s="3">
        <v>38199</v>
      </c>
      <c r="B64">
        <v>1.8</v>
      </c>
      <c r="E64" s="3">
        <f t="shared" si="9"/>
        <v>38199</v>
      </c>
      <c r="F64">
        <f t="shared" si="9"/>
        <v>1.8</v>
      </c>
      <c r="I64" s="3">
        <v>39660</v>
      </c>
      <c r="J64">
        <v>1.9</v>
      </c>
      <c r="L64" s="3">
        <v>39660</v>
      </c>
      <c r="M64">
        <v>-1.4</v>
      </c>
      <c r="O64" s="3">
        <v>39660</v>
      </c>
      <c r="P64">
        <v>2.1</v>
      </c>
      <c r="R64" s="3">
        <v>39660</v>
      </c>
      <c r="S64">
        <v>-1</v>
      </c>
      <c r="U64" s="3">
        <v>39660</v>
      </c>
      <c r="V64">
        <v>-6</v>
      </c>
      <c r="X64" s="3">
        <f t="shared" si="2"/>
        <v>39660</v>
      </c>
      <c r="Y64">
        <f t="shared" si="3"/>
        <v>1.9</v>
      </c>
      <c r="Z64">
        <f t="shared" si="4"/>
        <v>-1.4</v>
      </c>
      <c r="AA64">
        <f t="shared" si="5"/>
        <v>2.1</v>
      </c>
      <c r="AB64">
        <f t="shared" si="6"/>
        <v>-1</v>
      </c>
      <c r="AC64">
        <f t="shared" si="7"/>
        <v>-6</v>
      </c>
      <c r="AD64">
        <f t="shared" si="8"/>
        <v>0.8</v>
      </c>
    </row>
    <row r="65" spans="1:30" x14ac:dyDescent="0.3">
      <c r="A65" s="3">
        <v>38230</v>
      </c>
      <c r="B65">
        <v>1.1000000000000001</v>
      </c>
      <c r="E65" s="3">
        <f t="shared" si="9"/>
        <v>38230</v>
      </c>
      <c r="F65">
        <f t="shared" si="9"/>
        <v>1.1000000000000001</v>
      </c>
      <c r="I65" s="3">
        <v>39691</v>
      </c>
      <c r="J65">
        <v>-3.4</v>
      </c>
      <c r="L65" s="3">
        <v>39691</v>
      </c>
      <c r="M65">
        <v>1</v>
      </c>
      <c r="O65" s="3">
        <v>39691</v>
      </c>
      <c r="P65">
        <v>-1.9</v>
      </c>
      <c r="R65" s="3">
        <v>39691</v>
      </c>
      <c r="S65">
        <v>-0.8</v>
      </c>
      <c r="U65" s="3">
        <v>39691</v>
      </c>
      <c r="V65">
        <v>-6.7</v>
      </c>
      <c r="X65" s="3">
        <f t="shared" si="2"/>
        <v>39691</v>
      </c>
      <c r="Y65">
        <f t="shared" si="3"/>
        <v>-3.4</v>
      </c>
      <c r="Z65">
        <f t="shared" si="4"/>
        <v>1</v>
      </c>
      <c r="AA65">
        <f t="shared" si="5"/>
        <v>-1.9</v>
      </c>
      <c r="AB65">
        <f t="shared" si="6"/>
        <v>-0.8</v>
      </c>
      <c r="AC65">
        <f t="shared" si="7"/>
        <v>-6.7</v>
      </c>
      <c r="AD65">
        <f t="shared" si="8"/>
        <v>-1.7</v>
      </c>
    </row>
    <row r="66" spans="1:30" x14ac:dyDescent="0.3">
      <c r="A66" s="3">
        <v>38260</v>
      </c>
      <c r="B66">
        <v>1.2</v>
      </c>
      <c r="E66" s="3">
        <f t="shared" si="9"/>
        <v>38260</v>
      </c>
      <c r="F66">
        <f t="shared" si="9"/>
        <v>1.2</v>
      </c>
      <c r="I66" s="3">
        <v>39721</v>
      </c>
      <c r="J66">
        <v>3.7</v>
      </c>
      <c r="L66" s="3">
        <v>39721</v>
      </c>
      <c r="M66">
        <v>1.5</v>
      </c>
      <c r="O66" s="3">
        <v>39721</v>
      </c>
      <c r="P66">
        <v>0.91</v>
      </c>
      <c r="R66" s="3">
        <v>39721</v>
      </c>
      <c r="S66">
        <v>-1.2</v>
      </c>
      <c r="U66" s="3">
        <v>39721</v>
      </c>
      <c r="V66">
        <v>-7.6</v>
      </c>
      <c r="X66" s="3">
        <f t="shared" si="2"/>
        <v>39721</v>
      </c>
      <c r="Y66">
        <f t="shared" si="3"/>
        <v>3.7</v>
      </c>
      <c r="Z66">
        <f t="shared" si="4"/>
        <v>1.5</v>
      </c>
      <c r="AA66">
        <f t="shared" si="5"/>
        <v>0.91</v>
      </c>
      <c r="AB66">
        <f t="shared" si="6"/>
        <v>-1.2</v>
      </c>
      <c r="AC66">
        <f t="shared" si="7"/>
        <v>-7.6</v>
      </c>
      <c r="AD66">
        <f t="shared" si="8"/>
        <v>-1.5</v>
      </c>
    </row>
    <row r="67" spans="1:30" x14ac:dyDescent="0.3">
      <c r="A67" s="3">
        <v>38291</v>
      </c>
      <c r="B67">
        <v>0.1</v>
      </c>
      <c r="E67" s="3">
        <f t="shared" si="9"/>
        <v>38291</v>
      </c>
      <c r="F67">
        <f t="shared" si="9"/>
        <v>0.1</v>
      </c>
      <c r="I67" s="3">
        <v>39752</v>
      </c>
      <c r="J67">
        <v>0.1</v>
      </c>
      <c r="L67" s="3">
        <v>39752</v>
      </c>
      <c r="M67">
        <v>-0.9</v>
      </c>
      <c r="O67" s="3">
        <v>39752</v>
      </c>
      <c r="P67">
        <v>-1.6</v>
      </c>
      <c r="R67" s="3">
        <v>39752</v>
      </c>
      <c r="S67">
        <v>-0.9</v>
      </c>
      <c r="U67" s="3">
        <v>39752</v>
      </c>
      <c r="V67">
        <v>-8.1999999999999993</v>
      </c>
      <c r="X67" s="3">
        <f t="shared" si="2"/>
        <v>39752</v>
      </c>
      <c r="Y67">
        <f t="shared" si="3"/>
        <v>0.1</v>
      </c>
      <c r="Z67">
        <f t="shared" si="4"/>
        <v>-0.9</v>
      </c>
      <c r="AA67">
        <f t="shared" si="5"/>
        <v>-1.6</v>
      </c>
      <c r="AB67">
        <f t="shared" si="6"/>
        <v>-0.9</v>
      </c>
      <c r="AC67">
        <f t="shared" si="7"/>
        <v>-8.1999999999999993</v>
      </c>
      <c r="AD67">
        <f t="shared" si="8"/>
        <v>-1.5</v>
      </c>
    </row>
    <row r="68" spans="1:30" x14ac:dyDescent="0.3">
      <c r="A68" s="3">
        <v>38321</v>
      </c>
      <c r="B68">
        <v>2.2000000000000002</v>
      </c>
      <c r="E68" s="3">
        <f t="shared" si="9"/>
        <v>38321</v>
      </c>
      <c r="F68">
        <f t="shared" si="9"/>
        <v>2.2000000000000002</v>
      </c>
      <c r="I68" s="3">
        <v>39782</v>
      </c>
      <c r="J68">
        <v>-2.2000000000000002</v>
      </c>
      <c r="L68" s="3">
        <v>39782</v>
      </c>
      <c r="M68">
        <v>0.1</v>
      </c>
      <c r="O68" s="3">
        <v>39782</v>
      </c>
      <c r="P68">
        <v>-2.27</v>
      </c>
      <c r="R68" s="3">
        <v>39782</v>
      </c>
      <c r="S68">
        <v>-1</v>
      </c>
      <c r="U68" s="3">
        <v>39782</v>
      </c>
      <c r="V68">
        <v>-8.6999999999999993</v>
      </c>
      <c r="X68" s="3">
        <f t="shared" si="2"/>
        <v>39782</v>
      </c>
      <c r="Y68">
        <f t="shared" si="3"/>
        <v>-2.2000000000000002</v>
      </c>
      <c r="Z68">
        <f t="shared" si="4"/>
        <v>0.1</v>
      </c>
      <c r="AA68">
        <f t="shared" si="5"/>
        <v>-2.27</v>
      </c>
      <c r="AB68">
        <f t="shared" si="6"/>
        <v>-1</v>
      </c>
      <c r="AC68">
        <f t="shared" si="7"/>
        <v>-8.6999999999999993</v>
      </c>
      <c r="AD68">
        <f t="shared" si="8"/>
        <v>-0.4</v>
      </c>
    </row>
    <row r="69" spans="1:30" x14ac:dyDescent="0.3">
      <c r="A69" s="3">
        <v>38352</v>
      </c>
      <c r="B69">
        <v>2.2999999999999998</v>
      </c>
      <c r="E69" s="3">
        <f t="shared" si="9"/>
        <v>38352</v>
      </c>
      <c r="F69">
        <f t="shared" si="9"/>
        <v>2.2999999999999998</v>
      </c>
      <c r="I69" s="3">
        <v>39813</v>
      </c>
      <c r="J69">
        <v>3.4</v>
      </c>
      <c r="L69" s="3">
        <v>39813</v>
      </c>
      <c r="M69">
        <v>1.1000000000000001</v>
      </c>
      <c r="O69" s="3">
        <v>39813</v>
      </c>
      <c r="P69">
        <v>-2.7</v>
      </c>
      <c r="R69" s="3">
        <v>39813</v>
      </c>
      <c r="S69">
        <v>0.5</v>
      </c>
      <c r="U69" s="3">
        <v>39813</v>
      </c>
      <c r="V69">
        <v>-7.5</v>
      </c>
      <c r="X69" s="3">
        <f t="shared" si="2"/>
        <v>39813</v>
      </c>
      <c r="Y69">
        <f t="shared" si="3"/>
        <v>3.4</v>
      </c>
      <c r="Z69">
        <f t="shared" si="4"/>
        <v>1.1000000000000001</v>
      </c>
      <c r="AA69">
        <f t="shared" si="5"/>
        <v>-2.7</v>
      </c>
      <c r="AB69">
        <f t="shared" si="6"/>
        <v>0.5</v>
      </c>
      <c r="AC69">
        <f t="shared" si="7"/>
        <v>-7.5</v>
      </c>
      <c r="AD69">
        <f t="shared" si="8"/>
        <v>-1.8</v>
      </c>
    </row>
    <row r="70" spans="1:30" x14ac:dyDescent="0.3">
      <c r="A70" s="3">
        <v>38383</v>
      </c>
      <c r="B70">
        <v>1.9</v>
      </c>
      <c r="E70" s="3">
        <f t="shared" si="9"/>
        <v>38383</v>
      </c>
      <c r="F70">
        <f t="shared" si="9"/>
        <v>1.9</v>
      </c>
      <c r="I70" s="3">
        <v>39844</v>
      </c>
      <c r="J70">
        <v>-2.8</v>
      </c>
      <c r="L70" s="3">
        <v>39844</v>
      </c>
      <c r="M70">
        <v>1.4</v>
      </c>
      <c r="O70" s="3">
        <v>39844</v>
      </c>
      <c r="P70">
        <v>0.11</v>
      </c>
      <c r="R70" s="3">
        <v>39844</v>
      </c>
      <c r="S70">
        <v>-0.2</v>
      </c>
      <c r="U70" s="3">
        <v>39844</v>
      </c>
      <c r="V70">
        <v>-5.5</v>
      </c>
      <c r="X70" s="3">
        <f t="shared" si="2"/>
        <v>39844</v>
      </c>
      <c r="Y70">
        <f t="shared" si="3"/>
        <v>-2.8</v>
      </c>
      <c r="Z70">
        <f t="shared" si="4"/>
        <v>1.4</v>
      </c>
      <c r="AA70">
        <f t="shared" si="5"/>
        <v>0.11</v>
      </c>
      <c r="AB70">
        <f t="shared" si="6"/>
        <v>-0.2</v>
      </c>
      <c r="AC70">
        <f t="shared" si="7"/>
        <v>-5.5</v>
      </c>
      <c r="AD70">
        <f t="shared" si="8"/>
        <v>-1.7</v>
      </c>
    </row>
    <row r="71" spans="1:30" x14ac:dyDescent="0.3">
      <c r="A71" s="3">
        <v>38411</v>
      </c>
      <c r="B71">
        <v>1.5</v>
      </c>
      <c r="E71" s="3">
        <f t="shared" si="9"/>
        <v>38411</v>
      </c>
      <c r="F71">
        <f t="shared" si="9"/>
        <v>1.5</v>
      </c>
      <c r="I71" s="3">
        <v>39872</v>
      </c>
      <c r="J71">
        <v>-7.8</v>
      </c>
      <c r="L71" s="3">
        <v>39872</v>
      </c>
      <c r="M71">
        <v>-0.5</v>
      </c>
      <c r="O71" s="3">
        <v>39872</v>
      </c>
      <c r="P71">
        <v>-4.95</v>
      </c>
      <c r="R71" s="3">
        <v>39872</v>
      </c>
      <c r="S71">
        <v>-3.7</v>
      </c>
      <c r="U71" s="3">
        <v>39872</v>
      </c>
      <c r="V71">
        <v>-9</v>
      </c>
      <c r="X71" s="3">
        <f t="shared" si="2"/>
        <v>39872</v>
      </c>
      <c r="Y71">
        <f t="shared" si="3"/>
        <v>-7.8</v>
      </c>
      <c r="Z71">
        <f t="shared" si="4"/>
        <v>-0.5</v>
      </c>
      <c r="AA71">
        <f t="shared" si="5"/>
        <v>-4.95</v>
      </c>
      <c r="AB71">
        <f t="shared" si="6"/>
        <v>-3.7</v>
      </c>
      <c r="AC71">
        <f t="shared" si="7"/>
        <v>-9</v>
      </c>
      <c r="AD71">
        <f t="shared" si="8"/>
        <v>-0.8</v>
      </c>
    </row>
    <row r="72" spans="1:30" x14ac:dyDescent="0.3">
      <c r="A72" s="3">
        <v>38442</v>
      </c>
      <c r="B72">
        <v>2</v>
      </c>
      <c r="E72" s="3">
        <f t="shared" si="9"/>
        <v>38442</v>
      </c>
      <c r="F72">
        <f t="shared" si="9"/>
        <v>2</v>
      </c>
      <c r="I72" s="3">
        <v>39903</v>
      </c>
      <c r="J72">
        <v>-1.5</v>
      </c>
      <c r="L72" s="3">
        <v>39903</v>
      </c>
      <c r="M72">
        <v>0</v>
      </c>
      <c r="O72" s="3">
        <v>39903</v>
      </c>
      <c r="P72">
        <v>-4.16</v>
      </c>
      <c r="R72" s="3">
        <v>39903</v>
      </c>
      <c r="S72">
        <v>-1.3</v>
      </c>
      <c r="U72" s="3">
        <v>39903</v>
      </c>
      <c r="V72">
        <v>-8.3000000000000007</v>
      </c>
      <c r="X72" s="3">
        <f t="shared" si="2"/>
        <v>39903</v>
      </c>
      <c r="Y72">
        <f t="shared" si="3"/>
        <v>-1.5</v>
      </c>
      <c r="Z72">
        <f t="shared" si="4"/>
        <v>0</v>
      </c>
      <c r="AA72">
        <f t="shared" si="5"/>
        <v>-4.16</v>
      </c>
      <c r="AB72">
        <f t="shared" si="6"/>
        <v>-1.3</v>
      </c>
      <c r="AC72">
        <f t="shared" si="7"/>
        <v>-8.3000000000000007</v>
      </c>
      <c r="AD72">
        <f t="shared" si="8"/>
        <v>-2</v>
      </c>
    </row>
    <row r="73" spans="1:30" x14ac:dyDescent="0.3">
      <c r="A73" s="3">
        <v>38472</v>
      </c>
      <c r="B73">
        <v>0.1</v>
      </c>
      <c r="E73" s="3">
        <f t="shared" si="9"/>
        <v>38472</v>
      </c>
      <c r="F73">
        <f t="shared" si="9"/>
        <v>0.1</v>
      </c>
      <c r="I73" s="3">
        <v>39933</v>
      </c>
      <c r="J73">
        <v>-0.6</v>
      </c>
      <c r="L73" s="3">
        <v>39933</v>
      </c>
      <c r="M73">
        <v>1.2</v>
      </c>
      <c r="O73" s="3">
        <v>39933</v>
      </c>
      <c r="P73">
        <v>-0.21</v>
      </c>
      <c r="R73" s="3">
        <v>39933</v>
      </c>
      <c r="S73">
        <v>0.8</v>
      </c>
      <c r="U73" s="3">
        <v>39933</v>
      </c>
      <c r="V73">
        <v>-7.6</v>
      </c>
      <c r="X73" s="3">
        <f t="shared" si="2"/>
        <v>39933</v>
      </c>
      <c r="Y73">
        <f t="shared" si="3"/>
        <v>-0.6</v>
      </c>
      <c r="Z73">
        <f t="shared" si="4"/>
        <v>1.2</v>
      </c>
      <c r="AA73">
        <f t="shared" si="5"/>
        <v>-0.21</v>
      </c>
      <c r="AB73">
        <f t="shared" si="6"/>
        <v>0.8</v>
      </c>
      <c r="AC73">
        <f t="shared" si="7"/>
        <v>-7.6</v>
      </c>
      <c r="AD73">
        <f t="shared" si="8"/>
        <v>-4.5</v>
      </c>
    </row>
    <row r="74" spans="1:30" x14ac:dyDescent="0.3">
      <c r="A74" s="3">
        <v>38503</v>
      </c>
      <c r="B74">
        <v>1.1000000000000001</v>
      </c>
      <c r="E74" s="3">
        <f t="shared" si="9"/>
        <v>38503</v>
      </c>
      <c r="F74">
        <f t="shared" si="9"/>
        <v>1.1000000000000001</v>
      </c>
      <c r="I74" s="3">
        <v>39964</v>
      </c>
      <c r="J74">
        <v>-5</v>
      </c>
      <c r="L74" s="3">
        <v>39964</v>
      </c>
      <c r="M74">
        <v>-0.5</v>
      </c>
      <c r="O74" s="3">
        <v>39964</v>
      </c>
      <c r="P74">
        <v>-2.59</v>
      </c>
      <c r="R74" s="3">
        <v>39964</v>
      </c>
      <c r="S74">
        <v>-3.1</v>
      </c>
      <c r="U74" s="3">
        <v>39964</v>
      </c>
      <c r="V74">
        <v>-6.7</v>
      </c>
      <c r="X74" s="3">
        <f t="shared" si="2"/>
        <v>39964</v>
      </c>
      <c r="Y74">
        <f t="shared" si="3"/>
        <v>-5</v>
      </c>
      <c r="Z74">
        <f t="shared" si="4"/>
        <v>-0.5</v>
      </c>
      <c r="AA74">
        <f t="shared" si="5"/>
        <v>-2.59</v>
      </c>
      <c r="AB74">
        <f t="shared" si="6"/>
        <v>-3.1</v>
      </c>
      <c r="AC74">
        <f t="shared" si="7"/>
        <v>-6.7</v>
      </c>
      <c r="AD74">
        <f t="shared" si="8"/>
        <v>-3.3</v>
      </c>
    </row>
    <row r="75" spans="1:30" x14ac:dyDescent="0.3">
      <c r="A75" s="3">
        <v>38533</v>
      </c>
      <c r="B75">
        <v>1.7</v>
      </c>
      <c r="E75" s="3">
        <f t="shared" si="9"/>
        <v>38533</v>
      </c>
      <c r="F75">
        <f t="shared" si="9"/>
        <v>1.7</v>
      </c>
      <c r="I75" s="3">
        <v>39994</v>
      </c>
      <c r="J75">
        <v>-3.1</v>
      </c>
      <c r="L75" s="3">
        <v>39994</v>
      </c>
      <c r="M75">
        <v>1.9</v>
      </c>
      <c r="O75" s="3">
        <v>39994</v>
      </c>
      <c r="P75">
        <v>-0.72</v>
      </c>
      <c r="R75" s="3">
        <v>39994</v>
      </c>
      <c r="S75">
        <v>1.5</v>
      </c>
      <c r="U75" s="3">
        <v>39994</v>
      </c>
      <c r="V75">
        <v>-3.8</v>
      </c>
      <c r="X75" s="3">
        <f t="shared" si="2"/>
        <v>39994</v>
      </c>
      <c r="Y75">
        <f t="shared" si="3"/>
        <v>-3.1</v>
      </c>
      <c r="Z75">
        <f t="shared" si="4"/>
        <v>1.9</v>
      </c>
      <c r="AA75">
        <f t="shared" si="5"/>
        <v>-0.72</v>
      </c>
      <c r="AB75">
        <f t="shared" si="6"/>
        <v>1.5</v>
      </c>
      <c r="AC75">
        <f t="shared" si="7"/>
        <v>-3.8</v>
      </c>
      <c r="AD75">
        <f t="shared" si="8"/>
        <v>-2.2999999999999998</v>
      </c>
    </row>
    <row r="76" spans="1:30" x14ac:dyDescent="0.3">
      <c r="A76" s="3">
        <v>38564</v>
      </c>
      <c r="B76">
        <v>2.2999999999999998</v>
      </c>
      <c r="E76" s="3">
        <f t="shared" si="9"/>
        <v>38564</v>
      </c>
      <c r="F76">
        <f t="shared" si="9"/>
        <v>2.2999999999999998</v>
      </c>
      <c r="I76" s="3">
        <v>40025</v>
      </c>
      <c r="J76">
        <v>-1.3</v>
      </c>
      <c r="L76" s="3">
        <v>40025</v>
      </c>
      <c r="M76">
        <v>0.8</v>
      </c>
      <c r="O76" s="3">
        <v>40025</v>
      </c>
      <c r="P76">
        <v>-2.52</v>
      </c>
      <c r="R76" s="3">
        <v>40025</v>
      </c>
      <c r="S76">
        <v>2.1</v>
      </c>
      <c r="U76" s="3">
        <v>40025</v>
      </c>
      <c r="V76">
        <v>-4.7</v>
      </c>
      <c r="X76" s="3">
        <f t="shared" si="2"/>
        <v>40025</v>
      </c>
      <c r="Y76">
        <f t="shared" si="3"/>
        <v>-1.3</v>
      </c>
      <c r="Z76">
        <f t="shared" si="4"/>
        <v>0.8</v>
      </c>
      <c r="AA76">
        <f t="shared" si="5"/>
        <v>-2.52</v>
      </c>
      <c r="AB76">
        <f t="shared" si="6"/>
        <v>2.1</v>
      </c>
      <c r="AC76">
        <f t="shared" si="7"/>
        <v>-4.7</v>
      </c>
      <c r="AD76">
        <f t="shared" si="8"/>
        <v>-3.6</v>
      </c>
    </row>
    <row r="77" spans="1:30" x14ac:dyDescent="0.3">
      <c r="A77" s="3">
        <v>38595</v>
      </c>
      <c r="B77">
        <v>4.2</v>
      </c>
      <c r="E77" s="3">
        <f t="shared" si="9"/>
        <v>38595</v>
      </c>
      <c r="F77">
        <f t="shared" si="9"/>
        <v>4.2</v>
      </c>
      <c r="I77" s="3">
        <v>40056</v>
      </c>
      <c r="J77">
        <v>-4.0999999999999996</v>
      </c>
      <c r="L77" s="3">
        <v>40056</v>
      </c>
      <c r="M77">
        <v>0.4</v>
      </c>
      <c r="O77" s="3">
        <v>40056</v>
      </c>
      <c r="P77">
        <v>-2.4699999999999998</v>
      </c>
      <c r="R77" s="3">
        <v>40056</v>
      </c>
      <c r="S77">
        <v>1.7</v>
      </c>
      <c r="U77" s="3">
        <v>40056</v>
      </c>
      <c r="V77">
        <v>-4.3</v>
      </c>
      <c r="X77" s="3">
        <f t="shared" si="2"/>
        <v>40056</v>
      </c>
      <c r="Y77">
        <f t="shared" si="3"/>
        <v>-4.0999999999999996</v>
      </c>
      <c r="Z77">
        <f t="shared" si="4"/>
        <v>0.4</v>
      </c>
      <c r="AA77">
        <f t="shared" si="5"/>
        <v>-2.4699999999999998</v>
      </c>
      <c r="AB77">
        <f t="shared" si="6"/>
        <v>1.7</v>
      </c>
      <c r="AC77">
        <f t="shared" si="7"/>
        <v>-4.3</v>
      </c>
      <c r="AD77">
        <f t="shared" si="8"/>
        <v>-2.6</v>
      </c>
    </row>
    <row r="78" spans="1:30" x14ac:dyDescent="0.3">
      <c r="A78" s="3">
        <v>38625</v>
      </c>
      <c r="B78">
        <v>2.2000000000000002</v>
      </c>
      <c r="E78" s="3">
        <f t="shared" si="9"/>
        <v>38625</v>
      </c>
      <c r="F78">
        <f t="shared" si="9"/>
        <v>2.2000000000000002</v>
      </c>
      <c r="I78" s="3">
        <v>40086</v>
      </c>
      <c r="J78">
        <v>-4.2</v>
      </c>
      <c r="L78" s="3">
        <v>40086</v>
      </c>
      <c r="M78">
        <v>0.5</v>
      </c>
      <c r="O78" s="3">
        <v>40086</v>
      </c>
      <c r="P78">
        <v>-1.8900000000000001</v>
      </c>
      <c r="R78" s="3">
        <v>40086</v>
      </c>
      <c r="S78">
        <v>2</v>
      </c>
      <c r="U78" s="3">
        <v>40086</v>
      </c>
      <c r="V78">
        <v>-3.8</v>
      </c>
      <c r="X78" s="3">
        <f t="shared" si="2"/>
        <v>40086</v>
      </c>
      <c r="Y78">
        <f t="shared" si="3"/>
        <v>-4.2</v>
      </c>
      <c r="Z78">
        <f t="shared" si="4"/>
        <v>0.5</v>
      </c>
      <c r="AA78">
        <f t="shared" si="5"/>
        <v>-1.8900000000000001</v>
      </c>
      <c r="AB78">
        <f t="shared" si="6"/>
        <v>2</v>
      </c>
      <c r="AC78">
        <f t="shared" si="7"/>
        <v>-3.8</v>
      </c>
      <c r="AD78">
        <f t="shared" si="8"/>
        <v>-1.8</v>
      </c>
    </row>
    <row r="79" spans="1:30" x14ac:dyDescent="0.3">
      <c r="A79" s="3">
        <v>38656</v>
      </c>
      <c r="B79">
        <v>1.9</v>
      </c>
      <c r="E79" s="3">
        <f t="shared" si="9"/>
        <v>38656</v>
      </c>
      <c r="F79">
        <f t="shared" si="9"/>
        <v>1.9</v>
      </c>
      <c r="I79" s="3">
        <v>40117</v>
      </c>
      <c r="J79">
        <v>-2.2999999999999998</v>
      </c>
      <c r="L79" s="3">
        <v>40117</v>
      </c>
      <c r="M79">
        <v>2</v>
      </c>
      <c r="O79" s="3">
        <v>40117</v>
      </c>
      <c r="P79">
        <v>0.38</v>
      </c>
      <c r="R79" s="3">
        <v>40117</v>
      </c>
      <c r="S79">
        <v>2.6</v>
      </c>
      <c r="U79" s="3">
        <v>40117</v>
      </c>
      <c r="V79">
        <v>-3.3</v>
      </c>
      <c r="X79" s="3">
        <f t="shared" si="2"/>
        <v>40117</v>
      </c>
      <c r="Y79">
        <f t="shared" si="3"/>
        <v>-2.2999999999999998</v>
      </c>
      <c r="Z79">
        <f t="shared" si="4"/>
        <v>2</v>
      </c>
      <c r="AA79">
        <f t="shared" si="5"/>
        <v>0.38</v>
      </c>
      <c r="AB79">
        <f t="shared" si="6"/>
        <v>2.6</v>
      </c>
      <c r="AC79">
        <f t="shared" si="7"/>
        <v>-3.3</v>
      </c>
      <c r="AD79">
        <f t="shared" si="8"/>
        <v>-2.7</v>
      </c>
    </row>
    <row r="80" spans="1:30" x14ac:dyDescent="0.3">
      <c r="A80" s="3">
        <v>38686</v>
      </c>
      <c r="B80">
        <v>0.5</v>
      </c>
      <c r="E80" s="3">
        <f t="shared" si="9"/>
        <v>38686</v>
      </c>
      <c r="F80">
        <f t="shared" si="9"/>
        <v>0.5</v>
      </c>
      <c r="I80" s="3">
        <v>40147</v>
      </c>
      <c r="J80">
        <v>-3.3</v>
      </c>
      <c r="L80" s="3">
        <v>40147</v>
      </c>
      <c r="M80">
        <v>0.3</v>
      </c>
      <c r="O80" s="3">
        <v>40147</v>
      </c>
      <c r="P80">
        <v>-1.52</v>
      </c>
      <c r="R80" s="3">
        <v>40147</v>
      </c>
      <c r="S80">
        <v>2.6</v>
      </c>
      <c r="U80" s="3">
        <v>40147</v>
      </c>
      <c r="V80">
        <v>-5.8</v>
      </c>
      <c r="X80" s="3">
        <f t="shared" si="2"/>
        <v>40147</v>
      </c>
      <c r="Y80">
        <f t="shared" si="3"/>
        <v>-3.3</v>
      </c>
      <c r="Z80">
        <f t="shared" si="4"/>
        <v>0.3</v>
      </c>
      <c r="AA80">
        <f t="shared" si="5"/>
        <v>-1.52</v>
      </c>
      <c r="AB80">
        <f t="shared" si="6"/>
        <v>2.6</v>
      </c>
      <c r="AC80">
        <f t="shared" si="7"/>
        <v>-5.8</v>
      </c>
      <c r="AD80">
        <f t="shared" si="8"/>
        <v>-3.3</v>
      </c>
    </row>
    <row r="81" spans="1:30" x14ac:dyDescent="0.3">
      <c r="A81" s="3">
        <v>38717</v>
      </c>
      <c r="B81">
        <v>0.7</v>
      </c>
      <c r="E81" s="3">
        <f t="shared" si="9"/>
        <v>38717</v>
      </c>
      <c r="F81">
        <f t="shared" si="9"/>
        <v>0.7</v>
      </c>
      <c r="I81" s="3">
        <v>40178</v>
      </c>
      <c r="J81">
        <v>-2.2000000000000002</v>
      </c>
      <c r="L81" s="3">
        <v>40178</v>
      </c>
      <c r="M81">
        <v>2</v>
      </c>
      <c r="O81" s="3">
        <v>40178</v>
      </c>
      <c r="P81">
        <v>0.42</v>
      </c>
      <c r="R81" s="3">
        <v>40178</v>
      </c>
      <c r="S81">
        <v>1.1000000000000001</v>
      </c>
      <c r="U81" s="3">
        <v>40178</v>
      </c>
      <c r="V81">
        <v>-2.1</v>
      </c>
      <c r="X81" s="3">
        <f t="shared" si="2"/>
        <v>40178</v>
      </c>
      <c r="Y81">
        <f t="shared" si="3"/>
        <v>-2.2000000000000002</v>
      </c>
      <c r="Z81">
        <f t="shared" si="4"/>
        <v>2</v>
      </c>
      <c r="AA81">
        <f t="shared" si="5"/>
        <v>0.42</v>
      </c>
      <c r="AB81">
        <f t="shared" si="6"/>
        <v>1.1000000000000001</v>
      </c>
      <c r="AC81">
        <f t="shared" si="7"/>
        <v>-2.1</v>
      </c>
      <c r="AD81">
        <f t="shared" si="8"/>
        <v>-1.7</v>
      </c>
    </row>
    <row r="82" spans="1:30" x14ac:dyDescent="0.3">
      <c r="A82" s="3">
        <v>38748</v>
      </c>
      <c r="B82">
        <v>1.5</v>
      </c>
      <c r="E82" s="3">
        <f t="shared" si="9"/>
        <v>38748</v>
      </c>
      <c r="F82">
        <f t="shared" si="9"/>
        <v>1.5</v>
      </c>
      <c r="I82" s="3">
        <v>40209</v>
      </c>
      <c r="J82">
        <v>-5</v>
      </c>
      <c r="L82" s="3">
        <v>40209</v>
      </c>
      <c r="M82">
        <v>-0.5</v>
      </c>
      <c r="O82" s="3">
        <v>40209</v>
      </c>
      <c r="P82">
        <v>3.86</v>
      </c>
      <c r="R82" s="3">
        <v>40209</v>
      </c>
      <c r="S82">
        <v>-1.7</v>
      </c>
      <c r="U82" s="3">
        <v>40209</v>
      </c>
      <c r="V82">
        <v>-2.9</v>
      </c>
      <c r="X82" s="3">
        <f t="shared" si="2"/>
        <v>40209</v>
      </c>
      <c r="Y82">
        <f t="shared" si="3"/>
        <v>-5</v>
      </c>
      <c r="Z82">
        <f t="shared" si="4"/>
        <v>-0.5</v>
      </c>
      <c r="AA82">
        <f t="shared" si="5"/>
        <v>3.86</v>
      </c>
      <c r="AB82">
        <f t="shared" si="6"/>
        <v>-1.7</v>
      </c>
      <c r="AC82">
        <f t="shared" si="7"/>
        <v>-2.9</v>
      </c>
      <c r="AD82">
        <f t="shared" si="8"/>
        <v>-2.8</v>
      </c>
    </row>
    <row r="83" spans="1:30" x14ac:dyDescent="0.3">
      <c r="A83" s="3">
        <v>38776</v>
      </c>
      <c r="B83">
        <v>2.1</v>
      </c>
      <c r="E83" s="3">
        <f t="shared" si="9"/>
        <v>38776</v>
      </c>
      <c r="F83">
        <f t="shared" si="9"/>
        <v>2.1</v>
      </c>
      <c r="I83" s="3">
        <v>40237</v>
      </c>
      <c r="J83">
        <v>0.9</v>
      </c>
      <c r="L83" s="3">
        <v>40237</v>
      </c>
      <c r="M83">
        <v>2.7</v>
      </c>
      <c r="O83" s="3">
        <v>40237</v>
      </c>
      <c r="P83">
        <v>-2.37</v>
      </c>
      <c r="R83" s="3">
        <v>40237</v>
      </c>
      <c r="S83">
        <v>2.8</v>
      </c>
      <c r="U83" s="3">
        <v>40237</v>
      </c>
      <c r="V83">
        <v>-1.2</v>
      </c>
      <c r="X83" s="3">
        <f t="shared" si="2"/>
        <v>40237</v>
      </c>
      <c r="Y83">
        <f t="shared" si="3"/>
        <v>0.9</v>
      </c>
      <c r="Z83">
        <f t="shared" si="4"/>
        <v>2.7</v>
      </c>
      <c r="AA83">
        <f t="shared" si="5"/>
        <v>-2.37</v>
      </c>
      <c r="AB83">
        <f t="shared" si="6"/>
        <v>2.8</v>
      </c>
      <c r="AC83">
        <f t="shared" si="7"/>
        <v>-1.2</v>
      </c>
      <c r="AD83">
        <f t="shared" si="8"/>
        <v>-0.7</v>
      </c>
    </row>
    <row r="84" spans="1:30" x14ac:dyDescent="0.3">
      <c r="A84" s="3">
        <v>38807</v>
      </c>
      <c r="B84">
        <v>1.3</v>
      </c>
      <c r="E84" s="3">
        <f t="shared" si="9"/>
        <v>38807</v>
      </c>
      <c r="F84">
        <f t="shared" si="9"/>
        <v>1.3</v>
      </c>
      <c r="I84" s="3">
        <v>40268</v>
      </c>
      <c r="J84">
        <v>6.5</v>
      </c>
      <c r="L84" s="3">
        <v>40268</v>
      </c>
      <c r="M84">
        <v>4</v>
      </c>
      <c r="O84" s="3">
        <v>40268</v>
      </c>
      <c r="P84">
        <v>4.34</v>
      </c>
      <c r="R84" s="3">
        <v>40268</v>
      </c>
      <c r="S84">
        <v>1.1000000000000001</v>
      </c>
      <c r="U84" s="3">
        <v>40268</v>
      </c>
      <c r="V84">
        <v>2.2999999999999998</v>
      </c>
      <c r="X84" s="3">
        <f t="shared" si="2"/>
        <v>40268</v>
      </c>
      <c r="Y84">
        <f t="shared" si="3"/>
        <v>6.5</v>
      </c>
      <c r="Z84">
        <f t="shared" si="4"/>
        <v>4</v>
      </c>
      <c r="AA84">
        <f t="shared" si="5"/>
        <v>4.34</v>
      </c>
      <c r="AB84">
        <f t="shared" si="6"/>
        <v>1.1000000000000001</v>
      </c>
      <c r="AC84">
        <f t="shared" si="7"/>
        <v>2.2999999999999998</v>
      </c>
      <c r="AD84">
        <f t="shared" si="8"/>
        <v>-0.5</v>
      </c>
    </row>
    <row r="85" spans="1:30" x14ac:dyDescent="0.3">
      <c r="A85" s="3">
        <v>38837</v>
      </c>
      <c r="B85">
        <v>2.4</v>
      </c>
      <c r="E85" s="3">
        <f t="shared" si="9"/>
        <v>38837</v>
      </c>
      <c r="F85">
        <f t="shared" si="9"/>
        <v>2.4</v>
      </c>
      <c r="I85" s="3">
        <v>40298</v>
      </c>
      <c r="J85">
        <v>-3.1</v>
      </c>
      <c r="L85" s="3">
        <v>40298</v>
      </c>
      <c r="M85">
        <v>3</v>
      </c>
      <c r="O85" s="3">
        <v>40298</v>
      </c>
      <c r="P85">
        <v>1.8900000000000001</v>
      </c>
      <c r="R85" s="3">
        <v>40298</v>
      </c>
      <c r="S85">
        <v>0.3</v>
      </c>
      <c r="U85" s="3">
        <v>40298</v>
      </c>
      <c r="V85">
        <v>-2.4</v>
      </c>
      <c r="X85" s="3">
        <f t="shared" si="2"/>
        <v>40298</v>
      </c>
      <c r="Y85">
        <f t="shared" si="3"/>
        <v>-3.1</v>
      </c>
      <c r="Z85">
        <f t="shared" si="4"/>
        <v>3</v>
      </c>
      <c r="AA85">
        <f t="shared" si="5"/>
        <v>1.8900000000000001</v>
      </c>
      <c r="AB85">
        <f t="shared" si="6"/>
        <v>0.3</v>
      </c>
      <c r="AC85">
        <f t="shared" si="7"/>
        <v>-2.4</v>
      </c>
      <c r="AD85">
        <f t="shared" si="8"/>
        <v>-0.6</v>
      </c>
    </row>
    <row r="86" spans="1:30" x14ac:dyDescent="0.3">
      <c r="A86" s="3">
        <v>38868</v>
      </c>
      <c r="B86">
        <v>2.7</v>
      </c>
      <c r="E86" s="3">
        <f t="shared" si="9"/>
        <v>38868</v>
      </c>
      <c r="F86">
        <f t="shared" si="9"/>
        <v>2.7</v>
      </c>
      <c r="I86" s="3">
        <v>40329</v>
      </c>
      <c r="J86">
        <v>0.5</v>
      </c>
      <c r="L86" s="3">
        <v>40329</v>
      </c>
      <c r="M86">
        <v>3.9</v>
      </c>
      <c r="O86" s="3">
        <v>40329</v>
      </c>
      <c r="P86">
        <v>0.72</v>
      </c>
      <c r="R86" s="3">
        <v>40329</v>
      </c>
      <c r="S86">
        <v>1.2</v>
      </c>
      <c r="U86" s="3">
        <v>40329</v>
      </c>
      <c r="V86">
        <v>-1.7</v>
      </c>
      <c r="X86" s="3">
        <f t="shared" si="2"/>
        <v>40329</v>
      </c>
      <c r="Y86">
        <f t="shared" si="3"/>
        <v>0.5</v>
      </c>
      <c r="Z86">
        <f t="shared" si="4"/>
        <v>3.9</v>
      </c>
      <c r="AA86">
        <f t="shared" si="5"/>
        <v>0.72</v>
      </c>
      <c r="AB86">
        <f t="shared" si="6"/>
        <v>1.2</v>
      </c>
      <c r="AC86">
        <f t="shared" si="7"/>
        <v>-1.7</v>
      </c>
      <c r="AD86">
        <f t="shared" si="8"/>
        <v>1.8</v>
      </c>
    </row>
    <row r="87" spans="1:30" x14ac:dyDescent="0.3">
      <c r="A87" s="3">
        <v>38898</v>
      </c>
      <c r="B87">
        <v>2.5</v>
      </c>
      <c r="E87" s="3">
        <f t="shared" si="9"/>
        <v>38898</v>
      </c>
      <c r="F87">
        <f t="shared" si="9"/>
        <v>2.5</v>
      </c>
      <c r="I87" s="3">
        <v>40359</v>
      </c>
      <c r="J87">
        <v>6</v>
      </c>
      <c r="L87" s="3">
        <v>40359</v>
      </c>
      <c r="M87">
        <v>1.3</v>
      </c>
      <c r="O87" s="3">
        <v>40359</v>
      </c>
      <c r="P87">
        <v>-1.1299999999999999</v>
      </c>
      <c r="R87" s="3">
        <v>40359</v>
      </c>
      <c r="S87">
        <v>0.6</v>
      </c>
      <c r="U87" s="3">
        <v>40359</v>
      </c>
      <c r="V87">
        <v>0.9</v>
      </c>
      <c r="X87" s="3">
        <f t="shared" si="2"/>
        <v>40359</v>
      </c>
      <c r="Y87">
        <f t="shared" si="3"/>
        <v>6</v>
      </c>
      <c r="Z87">
        <f t="shared" si="4"/>
        <v>1.3</v>
      </c>
      <c r="AA87">
        <f t="shared" si="5"/>
        <v>-1.1299999999999999</v>
      </c>
      <c r="AB87">
        <f t="shared" si="6"/>
        <v>0.6</v>
      </c>
      <c r="AC87">
        <f t="shared" si="7"/>
        <v>0.9</v>
      </c>
      <c r="AD87">
        <f t="shared" si="8"/>
        <v>-0.5</v>
      </c>
    </row>
    <row r="88" spans="1:30" x14ac:dyDescent="0.3">
      <c r="A88" s="3">
        <v>38929</v>
      </c>
      <c r="B88">
        <v>2.6</v>
      </c>
      <c r="E88" s="3">
        <f t="shared" si="9"/>
        <v>38929</v>
      </c>
      <c r="F88">
        <f t="shared" si="9"/>
        <v>2.6</v>
      </c>
      <c r="I88" s="3">
        <v>40390</v>
      </c>
      <c r="J88">
        <v>3.4</v>
      </c>
      <c r="L88" s="3">
        <v>40390</v>
      </c>
      <c r="M88">
        <v>4.5999999999999996</v>
      </c>
      <c r="O88" s="3">
        <v>40390</v>
      </c>
      <c r="P88">
        <v>2.11</v>
      </c>
      <c r="R88" s="3">
        <v>40390</v>
      </c>
      <c r="S88">
        <v>0.6</v>
      </c>
      <c r="U88" s="3">
        <v>40390</v>
      </c>
      <c r="V88">
        <v>-2.4</v>
      </c>
      <c r="X88" s="3">
        <f t="shared" si="2"/>
        <v>40390</v>
      </c>
      <c r="Y88">
        <f t="shared" si="3"/>
        <v>3.4</v>
      </c>
      <c r="Z88">
        <f t="shared" si="4"/>
        <v>4.5999999999999996</v>
      </c>
      <c r="AA88">
        <f t="shared" si="5"/>
        <v>2.11</v>
      </c>
      <c r="AB88">
        <f t="shared" si="6"/>
        <v>0.6</v>
      </c>
      <c r="AC88">
        <f t="shared" si="7"/>
        <v>-2.4</v>
      </c>
      <c r="AD88">
        <f t="shared" si="8"/>
        <v>0.8</v>
      </c>
    </row>
    <row r="89" spans="1:30" x14ac:dyDescent="0.3">
      <c r="A89" s="3">
        <v>38960</v>
      </c>
      <c r="B89">
        <v>2.8</v>
      </c>
      <c r="E89" s="3">
        <f t="shared" si="9"/>
        <v>38960</v>
      </c>
      <c r="F89">
        <f t="shared" si="9"/>
        <v>2.8</v>
      </c>
      <c r="I89" s="3">
        <v>40421</v>
      </c>
      <c r="J89">
        <v>3.2</v>
      </c>
      <c r="L89" s="3">
        <v>40421</v>
      </c>
      <c r="M89">
        <v>4.3</v>
      </c>
      <c r="O89" s="3">
        <v>40421</v>
      </c>
      <c r="P89">
        <v>-0.44</v>
      </c>
      <c r="R89" s="3">
        <v>40421</v>
      </c>
      <c r="S89">
        <v>0.6</v>
      </c>
      <c r="U89" s="3">
        <v>40421</v>
      </c>
      <c r="V89">
        <v>-2.6</v>
      </c>
      <c r="X89" s="3">
        <f t="shared" ref="X89:X133" si="10">I89</f>
        <v>40421</v>
      </c>
      <c r="Y89">
        <f t="shared" si="3"/>
        <v>3.2</v>
      </c>
      <c r="Z89">
        <f t="shared" si="4"/>
        <v>4.3</v>
      </c>
      <c r="AA89">
        <f t="shared" si="5"/>
        <v>-0.44</v>
      </c>
      <c r="AB89">
        <f t="shared" si="6"/>
        <v>0.6</v>
      </c>
      <c r="AC89">
        <f t="shared" si="7"/>
        <v>-2.6</v>
      </c>
      <c r="AD89">
        <f t="shared" si="8"/>
        <v>1</v>
      </c>
    </row>
    <row r="90" spans="1:30" x14ac:dyDescent="0.3">
      <c r="A90" s="3">
        <v>38990</v>
      </c>
      <c r="B90">
        <v>2.1</v>
      </c>
      <c r="E90" s="3">
        <f t="shared" si="9"/>
        <v>38990</v>
      </c>
      <c r="F90">
        <f t="shared" si="9"/>
        <v>2.1</v>
      </c>
      <c r="I90" s="3">
        <v>40451</v>
      </c>
      <c r="J90">
        <v>2.1</v>
      </c>
      <c r="L90" s="3">
        <v>40451</v>
      </c>
      <c r="M90">
        <v>4.4000000000000004</v>
      </c>
      <c r="O90" s="3">
        <v>40451</v>
      </c>
      <c r="P90">
        <v>-1.1200000000000001</v>
      </c>
      <c r="R90" s="3">
        <v>40451</v>
      </c>
      <c r="S90">
        <v>-0.5</v>
      </c>
      <c r="U90" s="3">
        <v>40451</v>
      </c>
      <c r="V90">
        <v>-3</v>
      </c>
      <c r="X90" s="3">
        <f t="shared" si="10"/>
        <v>40451</v>
      </c>
      <c r="Y90">
        <f t="shared" si="3"/>
        <v>2.1</v>
      </c>
      <c r="Z90">
        <f t="shared" si="4"/>
        <v>4.4000000000000004</v>
      </c>
      <c r="AA90">
        <f t="shared" si="5"/>
        <v>-1.1200000000000001</v>
      </c>
      <c r="AB90">
        <f t="shared" si="6"/>
        <v>-0.5</v>
      </c>
      <c r="AC90">
        <f t="shared" si="7"/>
        <v>-3</v>
      </c>
      <c r="AD90">
        <f t="shared" si="8"/>
        <v>0.5</v>
      </c>
    </row>
    <row r="91" spans="1:30" x14ac:dyDescent="0.3">
      <c r="A91" s="3">
        <v>39021</v>
      </c>
      <c r="B91">
        <v>2.1</v>
      </c>
      <c r="E91" s="3">
        <f t="shared" si="9"/>
        <v>39021</v>
      </c>
      <c r="F91">
        <f t="shared" si="9"/>
        <v>2.1</v>
      </c>
      <c r="I91" s="3">
        <v>40482</v>
      </c>
      <c r="J91">
        <v>-0.3</v>
      </c>
      <c r="L91" s="3">
        <v>40482</v>
      </c>
      <c r="M91">
        <v>2.9</v>
      </c>
      <c r="O91" s="3">
        <v>40482</v>
      </c>
      <c r="P91">
        <v>0.76</v>
      </c>
      <c r="R91" s="3">
        <v>40482</v>
      </c>
      <c r="S91">
        <v>-0.2</v>
      </c>
      <c r="U91" s="3">
        <v>40482</v>
      </c>
      <c r="V91">
        <v>-1.3</v>
      </c>
      <c r="X91" s="3">
        <f t="shared" si="10"/>
        <v>40482</v>
      </c>
      <c r="Y91">
        <f t="shared" ref="Y91:Y133" si="11">+J91</f>
        <v>-0.3</v>
      </c>
      <c r="Z91">
        <f t="shared" ref="Z91:Z133" si="12">+M91</f>
        <v>2.9</v>
      </c>
      <c r="AA91">
        <f t="shared" ref="AA91:AA133" si="13">+P91</f>
        <v>0.76</v>
      </c>
      <c r="AB91">
        <f t="shared" ref="AB91:AB133" si="14">+S91</f>
        <v>-0.2</v>
      </c>
      <c r="AC91">
        <f t="shared" ref="AC91:AC133" si="15">V91</f>
        <v>-1.3</v>
      </c>
      <c r="AD91">
        <f t="shared" ref="AD91:AD135" si="16">F137</f>
        <v>1.7</v>
      </c>
    </row>
    <row r="92" spans="1:30" x14ac:dyDescent="0.3">
      <c r="A92" s="3">
        <v>39051</v>
      </c>
      <c r="B92">
        <v>2.5</v>
      </c>
      <c r="E92" s="3">
        <f t="shared" si="9"/>
        <v>39051</v>
      </c>
      <c r="F92">
        <f t="shared" si="9"/>
        <v>2.5</v>
      </c>
      <c r="I92" s="3">
        <v>40512</v>
      </c>
      <c r="J92">
        <v>3.4</v>
      </c>
      <c r="L92" s="3">
        <v>40512</v>
      </c>
      <c r="M92">
        <v>5.3</v>
      </c>
      <c r="O92" s="3">
        <v>40512</v>
      </c>
      <c r="P92">
        <v>0.92</v>
      </c>
      <c r="R92" s="3">
        <v>40512</v>
      </c>
      <c r="S92">
        <v>-0.4</v>
      </c>
      <c r="U92" s="3">
        <v>40512</v>
      </c>
      <c r="V92">
        <v>-1.5</v>
      </c>
      <c r="X92" s="3">
        <f t="shared" si="10"/>
        <v>40512</v>
      </c>
      <c r="Y92">
        <f t="shared" si="11"/>
        <v>3.4</v>
      </c>
      <c r="Z92">
        <f t="shared" si="12"/>
        <v>5.3</v>
      </c>
      <c r="AA92">
        <f t="shared" si="13"/>
        <v>0.92</v>
      </c>
      <c r="AB92">
        <f t="shared" si="14"/>
        <v>-0.4</v>
      </c>
      <c r="AC92">
        <f t="shared" si="15"/>
        <v>-1.5</v>
      </c>
      <c r="AD92">
        <f t="shared" si="16"/>
        <v>0.9</v>
      </c>
    </row>
    <row r="93" spans="1:30" x14ac:dyDescent="0.3">
      <c r="A93" s="3">
        <v>39082</v>
      </c>
      <c r="B93">
        <v>2.6</v>
      </c>
      <c r="E93" s="3">
        <f t="shared" si="9"/>
        <v>39082</v>
      </c>
      <c r="F93">
        <f t="shared" si="9"/>
        <v>2.6</v>
      </c>
      <c r="I93" s="3">
        <v>40543</v>
      </c>
      <c r="J93">
        <v>-0.2</v>
      </c>
      <c r="L93" s="3">
        <v>40543</v>
      </c>
      <c r="M93">
        <v>3.5</v>
      </c>
      <c r="O93" s="3">
        <v>40543</v>
      </c>
      <c r="P93">
        <v>-5.17</v>
      </c>
      <c r="R93" s="3">
        <v>40543</v>
      </c>
      <c r="S93">
        <v>-1.7</v>
      </c>
      <c r="U93" s="3">
        <v>40543</v>
      </c>
      <c r="V93">
        <v>-4</v>
      </c>
      <c r="X93" s="3">
        <f t="shared" si="10"/>
        <v>40543</v>
      </c>
      <c r="Y93">
        <f t="shared" si="11"/>
        <v>-0.2</v>
      </c>
      <c r="Z93">
        <f t="shared" si="12"/>
        <v>3.5</v>
      </c>
      <c r="AA93">
        <f t="shared" si="13"/>
        <v>-5.17</v>
      </c>
      <c r="AB93">
        <f t="shared" si="14"/>
        <v>-1.7</v>
      </c>
      <c r="AC93">
        <f t="shared" si="15"/>
        <v>-4</v>
      </c>
      <c r="AD93">
        <f t="shared" si="16"/>
        <v>1</v>
      </c>
    </row>
    <row r="94" spans="1:30" x14ac:dyDescent="0.3">
      <c r="A94" s="3">
        <v>39113</v>
      </c>
      <c r="B94">
        <v>1.8</v>
      </c>
      <c r="E94" s="3">
        <f t="shared" si="9"/>
        <v>39113</v>
      </c>
      <c r="F94">
        <f t="shared" si="9"/>
        <v>1.8</v>
      </c>
      <c r="I94" s="3">
        <v>40574</v>
      </c>
      <c r="J94">
        <v>3.3</v>
      </c>
      <c r="L94" s="3">
        <v>40574</v>
      </c>
      <c r="M94">
        <v>4.9000000000000004</v>
      </c>
      <c r="O94" s="3">
        <v>40574</v>
      </c>
      <c r="P94">
        <v>-0.53</v>
      </c>
      <c r="R94" s="3">
        <v>40574</v>
      </c>
      <c r="S94">
        <v>2.7</v>
      </c>
      <c r="U94" s="3">
        <v>40574</v>
      </c>
      <c r="V94">
        <v>-4.5999999999999996</v>
      </c>
      <c r="X94" s="3">
        <f t="shared" si="10"/>
        <v>40574</v>
      </c>
      <c r="Y94">
        <f t="shared" si="11"/>
        <v>3.3</v>
      </c>
      <c r="Z94">
        <f t="shared" si="12"/>
        <v>4.9000000000000004</v>
      </c>
      <c r="AA94">
        <f t="shared" si="13"/>
        <v>-0.53</v>
      </c>
      <c r="AB94">
        <f t="shared" si="14"/>
        <v>2.7</v>
      </c>
      <c r="AC94">
        <f t="shared" si="15"/>
        <v>-4.5999999999999996</v>
      </c>
      <c r="AD94">
        <f t="shared" si="16"/>
        <v>1.9</v>
      </c>
    </row>
    <row r="95" spans="1:30" x14ac:dyDescent="0.3">
      <c r="A95" s="3">
        <v>39141</v>
      </c>
      <c r="B95">
        <v>2.2999999999999998</v>
      </c>
      <c r="E95" s="3">
        <f t="shared" si="9"/>
        <v>39141</v>
      </c>
      <c r="F95">
        <f t="shared" si="9"/>
        <v>2.2999999999999998</v>
      </c>
      <c r="I95" s="3">
        <v>40602</v>
      </c>
      <c r="J95">
        <v>3</v>
      </c>
      <c r="L95" s="3">
        <v>40602</v>
      </c>
      <c r="M95">
        <v>5.9</v>
      </c>
      <c r="O95" s="3">
        <v>40602</v>
      </c>
      <c r="P95">
        <v>0.12</v>
      </c>
      <c r="R95" s="3">
        <v>40602</v>
      </c>
      <c r="S95">
        <v>-0.7</v>
      </c>
      <c r="U95" s="3">
        <v>40602</v>
      </c>
      <c r="V95">
        <v>-4.3</v>
      </c>
      <c r="X95" s="3">
        <f t="shared" si="10"/>
        <v>40602</v>
      </c>
      <c r="Y95">
        <f t="shared" si="11"/>
        <v>3</v>
      </c>
      <c r="Z95">
        <f t="shared" si="12"/>
        <v>5.9</v>
      </c>
      <c r="AA95">
        <f t="shared" si="13"/>
        <v>0.12</v>
      </c>
      <c r="AB95">
        <f t="shared" si="14"/>
        <v>-0.7</v>
      </c>
      <c r="AC95">
        <f t="shared" si="15"/>
        <v>-4.3</v>
      </c>
      <c r="AD95">
        <f t="shared" si="16"/>
        <v>-0.4</v>
      </c>
    </row>
    <row r="96" spans="1:30" x14ac:dyDescent="0.3">
      <c r="A96" s="3">
        <v>39172</v>
      </c>
      <c r="B96">
        <v>3.3</v>
      </c>
      <c r="E96" s="3">
        <f t="shared" si="9"/>
        <v>39172</v>
      </c>
      <c r="F96">
        <f t="shared" si="9"/>
        <v>3.3</v>
      </c>
      <c r="I96" s="3">
        <v>40633</v>
      </c>
      <c r="J96">
        <v>-2.9</v>
      </c>
      <c r="L96" s="3">
        <v>40633</v>
      </c>
      <c r="M96">
        <v>4.2</v>
      </c>
      <c r="O96" s="3">
        <v>40633</v>
      </c>
      <c r="P96">
        <v>-1.87</v>
      </c>
      <c r="R96" s="3">
        <v>40633</v>
      </c>
      <c r="S96">
        <v>-0.6</v>
      </c>
      <c r="U96" s="3">
        <v>40633</v>
      </c>
      <c r="V96">
        <v>-8.6</v>
      </c>
      <c r="X96" s="3">
        <f t="shared" si="10"/>
        <v>40633</v>
      </c>
      <c r="Y96">
        <f t="shared" si="11"/>
        <v>-2.9</v>
      </c>
      <c r="Z96">
        <f t="shared" si="12"/>
        <v>4.2</v>
      </c>
      <c r="AA96">
        <f t="shared" si="13"/>
        <v>-1.87</v>
      </c>
      <c r="AB96">
        <f t="shared" si="14"/>
        <v>-0.6</v>
      </c>
      <c r="AC96">
        <f t="shared" si="15"/>
        <v>-8.6</v>
      </c>
      <c r="AD96">
        <f t="shared" si="16"/>
        <v>0.6</v>
      </c>
    </row>
    <row r="97" spans="1:30" x14ac:dyDescent="0.3">
      <c r="A97" s="3">
        <v>39202</v>
      </c>
      <c r="B97">
        <v>2.5</v>
      </c>
      <c r="E97" s="3">
        <f t="shared" si="9"/>
        <v>39202</v>
      </c>
      <c r="F97">
        <f t="shared" si="9"/>
        <v>2.5</v>
      </c>
      <c r="I97" s="3">
        <v>40663</v>
      </c>
      <c r="J97">
        <v>4.8</v>
      </c>
      <c r="L97" s="3">
        <v>40663</v>
      </c>
      <c r="M97">
        <v>4.7</v>
      </c>
      <c r="O97" s="3">
        <v>40663</v>
      </c>
      <c r="P97">
        <v>3.31</v>
      </c>
      <c r="R97" s="3">
        <v>40663</v>
      </c>
      <c r="S97">
        <v>1</v>
      </c>
      <c r="U97" s="3">
        <v>40663</v>
      </c>
      <c r="V97">
        <v>-3.7</v>
      </c>
      <c r="X97" s="3">
        <f t="shared" si="10"/>
        <v>40663</v>
      </c>
      <c r="Y97">
        <f t="shared" si="11"/>
        <v>4.8</v>
      </c>
      <c r="Z97">
        <f t="shared" si="12"/>
        <v>4.7</v>
      </c>
      <c r="AA97">
        <f t="shared" si="13"/>
        <v>3.31</v>
      </c>
      <c r="AB97">
        <f t="shared" si="14"/>
        <v>1</v>
      </c>
      <c r="AC97">
        <f t="shared" si="15"/>
        <v>-3.7</v>
      </c>
      <c r="AD97">
        <f t="shared" si="16"/>
        <v>1.4</v>
      </c>
    </row>
    <row r="98" spans="1:30" x14ac:dyDescent="0.3">
      <c r="A98" s="3">
        <v>39233</v>
      </c>
      <c r="B98">
        <v>0.9</v>
      </c>
      <c r="E98" s="3">
        <f t="shared" si="9"/>
        <v>39233</v>
      </c>
      <c r="F98">
        <f t="shared" si="9"/>
        <v>0.9</v>
      </c>
      <c r="I98" s="3">
        <v>40694</v>
      </c>
      <c r="J98">
        <v>4.5</v>
      </c>
      <c r="L98" s="3">
        <v>40694</v>
      </c>
      <c r="M98">
        <v>2.2000000000000002</v>
      </c>
      <c r="O98" s="3">
        <v>40694</v>
      </c>
      <c r="P98">
        <v>-0.3</v>
      </c>
      <c r="R98" s="3">
        <v>40694</v>
      </c>
      <c r="S98">
        <v>-1.7</v>
      </c>
      <c r="U98" s="3">
        <v>40694</v>
      </c>
      <c r="V98">
        <v>-6.8</v>
      </c>
      <c r="X98" s="3">
        <f t="shared" si="10"/>
        <v>40694</v>
      </c>
      <c r="Y98">
        <f t="shared" si="11"/>
        <v>4.5</v>
      </c>
      <c r="Z98">
        <f t="shared" si="12"/>
        <v>2.2000000000000002</v>
      </c>
      <c r="AA98">
        <f t="shared" si="13"/>
        <v>-0.3</v>
      </c>
      <c r="AB98">
        <f t="shared" si="14"/>
        <v>-1.7</v>
      </c>
      <c r="AC98">
        <f t="shared" si="15"/>
        <v>-6.8</v>
      </c>
      <c r="AD98">
        <f t="shared" si="16"/>
        <v>-1.4</v>
      </c>
    </row>
    <row r="99" spans="1:30" x14ac:dyDescent="0.3">
      <c r="A99" s="3">
        <v>39263</v>
      </c>
      <c r="B99">
        <v>1.8</v>
      </c>
      <c r="E99" s="3">
        <f t="shared" si="9"/>
        <v>39263</v>
      </c>
      <c r="F99">
        <f t="shared" si="9"/>
        <v>1.8</v>
      </c>
      <c r="I99" s="3">
        <v>40724</v>
      </c>
      <c r="J99">
        <v>-2</v>
      </c>
      <c r="L99" s="3">
        <v>40724</v>
      </c>
      <c r="M99">
        <v>5</v>
      </c>
      <c r="O99" s="3">
        <v>40724</v>
      </c>
      <c r="P99">
        <v>-0.63</v>
      </c>
      <c r="R99" s="3">
        <v>40724</v>
      </c>
      <c r="S99">
        <v>-1.8</v>
      </c>
      <c r="U99" s="3">
        <v>40724</v>
      </c>
      <c r="V99">
        <v>-7.1</v>
      </c>
      <c r="X99" s="3">
        <f t="shared" si="10"/>
        <v>40724</v>
      </c>
      <c r="Y99">
        <f t="shared" si="11"/>
        <v>-2</v>
      </c>
      <c r="Z99">
        <f t="shared" si="12"/>
        <v>5</v>
      </c>
      <c r="AA99">
        <f t="shared" si="13"/>
        <v>-0.63</v>
      </c>
      <c r="AB99">
        <f t="shared" si="14"/>
        <v>-1.8</v>
      </c>
      <c r="AC99">
        <f t="shared" si="15"/>
        <v>-7.1</v>
      </c>
      <c r="AD99">
        <f t="shared" si="16"/>
        <v>1</v>
      </c>
    </row>
    <row r="100" spans="1:30" x14ac:dyDescent="0.3">
      <c r="A100" s="3">
        <v>39294</v>
      </c>
      <c r="B100">
        <v>2</v>
      </c>
      <c r="E100" s="3">
        <f t="shared" si="9"/>
        <v>39294</v>
      </c>
      <c r="F100">
        <f t="shared" si="9"/>
        <v>2</v>
      </c>
      <c r="I100" s="3">
        <v>40755</v>
      </c>
      <c r="J100">
        <v>-2.4</v>
      </c>
      <c r="L100" s="3">
        <v>40755</v>
      </c>
      <c r="M100">
        <v>1.9</v>
      </c>
      <c r="O100" s="3">
        <v>40755</v>
      </c>
      <c r="P100">
        <v>-1.69</v>
      </c>
      <c r="R100" s="3">
        <v>40755</v>
      </c>
      <c r="S100">
        <v>-1.9</v>
      </c>
      <c r="U100" s="3">
        <v>40755</v>
      </c>
      <c r="V100">
        <v>-3.9</v>
      </c>
      <c r="X100" s="3">
        <f t="shared" si="10"/>
        <v>40755</v>
      </c>
      <c r="Y100">
        <f t="shared" si="11"/>
        <v>-2.4</v>
      </c>
      <c r="Z100">
        <f t="shared" si="12"/>
        <v>1.9</v>
      </c>
      <c r="AA100">
        <f t="shared" si="13"/>
        <v>-1.69</v>
      </c>
      <c r="AB100">
        <f t="shared" si="14"/>
        <v>-1.9</v>
      </c>
      <c r="AC100">
        <f t="shared" si="15"/>
        <v>-3.9</v>
      </c>
      <c r="AD100">
        <f t="shared" si="16"/>
        <v>-1.3</v>
      </c>
    </row>
    <row r="101" spans="1:30" x14ac:dyDescent="0.3">
      <c r="A101" s="3">
        <v>39325</v>
      </c>
      <c r="B101">
        <v>2.2000000000000002</v>
      </c>
      <c r="E101" s="3">
        <f t="shared" si="9"/>
        <v>39325</v>
      </c>
      <c r="F101">
        <f t="shared" si="9"/>
        <v>2.2000000000000002</v>
      </c>
      <c r="I101" s="3">
        <v>40786</v>
      </c>
      <c r="J101">
        <v>3.4</v>
      </c>
      <c r="L101" s="3">
        <v>40786</v>
      </c>
      <c r="M101">
        <v>2.5</v>
      </c>
      <c r="O101" s="3">
        <v>40786</v>
      </c>
      <c r="P101">
        <v>0.11</v>
      </c>
      <c r="R101" s="3">
        <v>40786</v>
      </c>
      <c r="S101">
        <v>-2.1</v>
      </c>
      <c r="U101" s="3">
        <v>40786</v>
      </c>
      <c r="V101">
        <v>-4.2</v>
      </c>
      <c r="X101" s="3">
        <f t="shared" si="10"/>
        <v>40786</v>
      </c>
      <c r="Y101">
        <f t="shared" si="11"/>
        <v>3.4</v>
      </c>
      <c r="Z101">
        <f t="shared" si="12"/>
        <v>2.5</v>
      </c>
      <c r="AA101">
        <f t="shared" si="13"/>
        <v>0.11</v>
      </c>
      <c r="AB101">
        <f t="shared" si="14"/>
        <v>-2.1</v>
      </c>
      <c r="AC101">
        <f t="shared" si="15"/>
        <v>-4.2</v>
      </c>
      <c r="AD101">
        <f t="shared" si="16"/>
        <v>-0.6</v>
      </c>
    </row>
    <row r="102" spans="1:30" x14ac:dyDescent="0.3">
      <c r="A102" s="3">
        <v>39355</v>
      </c>
      <c r="B102">
        <v>1.9</v>
      </c>
      <c r="E102" s="3">
        <f t="shared" si="9"/>
        <v>39355</v>
      </c>
      <c r="F102">
        <f t="shared" si="9"/>
        <v>1.9</v>
      </c>
      <c r="I102" s="3">
        <v>40816</v>
      </c>
      <c r="J102">
        <v>1.2</v>
      </c>
      <c r="L102" s="3">
        <v>40816</v>
      </c>
      <c r="M102">
        <v>2.8</v>
      </c>
      <c r="O102" s="3">
        <v>40816</v>
      </c>
      <c r="P102">
        <v>-1.1299999999999999</v>
      </c>
      <c r="R102" s="3">
        <v>40816</v>
      </c>
      <c r="S102">
        <v>-0.8</v>
      </c>
      <c r="U102" s="3">
        <v>40816</v>
      </c>
      <c r="V102">
        <v>-5.7</v>
      </c>
      <c r="X102" s="3">
        <f t="shared" si="10"/>
        <v>40816</v>
      </c>
      <c r="Y102">
        <f t="shared" si="11"/>
        <v>1.2</v>
      </c>
      <c r="Z102">
        <f t="shared" si="12"/>
        <v>2.8</v>
      </c>
      <c r="AA102">
        <f t="shared" si="13"/>
        <v>-1.1299999999999999</v>
      </c>
      <c r="AB102">
        <f t="shared" si="14"/>
        <v>-0.8</v>
      </c>
      <c r="AC102">
        <f t="shared" si="15"/>
        <v>-5.7</v>
      </c>
      <c r="AD102">
        <f t="shared" si="16"/>
        <v>-0.2</v>
      </c>
    </row>
    <row r="103" spans="1:30" x14ac:dyDescent="0.3">
      <c r="A103" s="3">
        <v>39386</v>
      </c>
      <c r="B103">
        <v>1.3</v>
      </c>
      <c r="E103" s="3">
        <f t="shared" si="9"/>
        <v>39386</v>
      </c>
      <c r="F103">
        <f t="shared" si="9"/>
        <v>1.3</v>
      </c>
      <c r="I103" s="3">
        <v>40847</v>
      </c>
      <c r="J103">
        <v>-0.4</v>
      </c>
      <c r="L103" s="3">
        <v>40847</v>
      </c>
      <c r="M103">
        <v>2.7</v>
      </c>
      <c r="O103" s="3">
        <v>40847</v>
      </c>
      <c r="P103">
        <v>-0.85</v>
      </c>
      <c r="R103" s="3">
        <v>40847</v>
      </c>
      <c r="S103">
        <v>-0.3</v>
      </c>
      <c r="U103" s="3">
        <v>40847</v>
      </c>
      <c r="V103">
        <v>-7.2</v>
      </c>
      <c r="X103" s="3">
        <f t="shared" si="10"/>
        <v>40847</v>
      </c>
      <c r="Y103">
        <f t="shared" si="11"/>
        <v>-0.4</v>
      </c>
      <c r="Z103">
        <f t="shared" si="12"/>
        <v>2.7</v>
      </c>
      <c r="AA103">
        <f t="shared" si="13"/>
        <v>-0.85</v>
      </c>
      <c r="AB103">
        <f t="shared" si="14"/>
        <v>-0.3</v>
      </c>
      <c r="AC103">
        <f t="shared" si="15"/>
        <v>-7.2</v>
      </c>
      <c r="AD103">
        <f t="shared" si="16"/>
        <v>0.1</v>
      </c>
    </row>
    <row r="104" spans="1:30" x14ac:dyDescent="0.3">
      <c r="A104" s="3">
        <v>39416</v>
      </c>
      <c r="B104">
        <v>0.7</v>
      </c>
      <c r="E104" s="3">
        <f t="shared" si="9"/>
        <v>39416</v>
      </c>
      <c r="F104">
        <f t="shared" si="9"/>
        <v>0.7</v>
      </c>
      <c r="I104" s="3">
        <v>40877</v>
      </c>
      <c r="J104">
        <v>0.9</v>
      </c>
      <c r="L104" s="3">
        <v>40877</v>
      </c>
      <c r="M104">
        <v>2.4</v>
      </c>
      <c r="O104" s="3">
        <v>40877</v>
      </c>
      <c r="P104">
        <v>-1.52</v>
      </c>
      <c r="R104" s="3">
        <v>40877</v>
      </c>
      <c r="S104">
        <v>-1</v>
      </c>
      <c r="U104" s="3">
        <v>40877</v>
      </c>
      <c r="V104">
        <v>-7.3</v>
      </c>
      <c r="X104" s="3">
        <f t="shared" si="10"/>
        <v>40877</v>
      </c>
      <c r="Y104">
        <f t="shared" si="11"/>
        <v>0.9</v>
      </c>
      <c r="Z104">
        <f t="shared" si="12"/>
        <v>2.4</v>
      </c>
      <c r="AA104">
        <f t="shared" si="13"/>
        <v>-1.52</v>
      </c>
      <c r="AB104">
        <f t="shared" si="14"/>
        <v>-1</v>
      </c>
      <c r="AC104">
        <f t="shared" si="15"/>
        <v>-7.3</v>
      </c>
      <c r="AD104">
        <f t="shared" si="16"/>
        <v>-1</v>
      </c>
    </row>
    <row r="105" spans="1:30" x14ac:dyDescent="0.3">
      <c r="A105" s="3">
        <v>39447</v>
      </c>
      <c r="B105">
        <v>-0.9</v>
      </c>
      <c r="E105" s="3">
        <f t="shared" si="9"/>
        <v>39447</v>
      </c>
      <c r="F105">
        <f t="shared" si="9"/>
        <v>-0.9</v>
      </c>
      <c r="I105" s="3">
        <v>40908</v>
      </c>
      <c r="J105">
        <v>0.8</v>
      </c>
      <c r="L105" s="3">
        <v>40908</v>
      </c>
      <c r="M105">
        <v>1.8</v>
      </c>
      <c r="O105" s="3">
        <v>40908</v>
      </c>
      <c r="P105">
        <v>-3.2</v>
      </c>
      <c r="R105" s="3">
        <v>40908</v>
      </c>
      <c r="S105">
        <v>1.4</v>
      </c>
      <c r="U105" s="3">
        <v>40908</v>
      </c>
      <c r="V105">
        <v>-5.5</v>
      </c>
      <c r="X105" s="3">
        <f t="shared" si="10"/>
        <v>40908</v>
      </c>
      <c r="Y105">
        <f t="shared" si="11"/>
        <v>0.8</v>
      </c>
      <c r="Z105">
        <f t="shared" si="12"/>
        <v>1.8</v>
      </c>
      <c r="AA105">
        <f t="shared" si="13"/>
        <v>-3.2</v>
      </c>
      <c r="AB105">
        <f t="shared" si="14"/>
        <v>1.4</v>
      </c>
      <c r="AC105">
        <f t="shared" si="15"/>
        <v>-5.5</v>
      </c>
      <c r="AD105">
        <f t="shared" si="16"/>
        <v>-0.6</v>
      </c>
    </row>
    <row r="106" spans="1:30" x14ac:dyDescent="0.3">
      <c r="A106" s="3">
        <v>39478</v>
      </c>
      <c r="B106">
        <v>1.6</v>
      </c>
      <c r="E106" s="3">
        <f t="shared" si="9"/>
        <v>39478</v>
      </c>
      <c r="F106">
        <f t="shared" si="9"/>
        <v>1.6</v>
      </c>
      <c r="I106" s="3">
        <v>40939</v>
      </c>
      <c r="J106">
        <v>2</v>
      </c>
      <c r="L106" s="3">
        <v>40939</v>
      </c>
      <c r="M106">
        <v>2.2000000000000002</v>
      </c>
      <c r="O106" s="3">
        <v>40939</v>
      </c>
      <c r="P106">
        <v>-0.85</v>
      </c>
      <c r="R106" s="3">
        <v>40939</v>
      </c>
      <c r="S106">
        <v>-0.1</v>
      </c>
      <c r="U106" s="3">
        <v>40939</v>
      </c>
      <c r="V106">
        <v>-4.9000000000000004</v>
      </c>
      <c r="X106" s="3">
        <f t="shared" si="10"/>
        <v>40939</v>
      </c>
      <c r="Y106">
        <f t="shared" si="11"/>
        <v>2</v>
      </c>
      <c r="Z106">
        <f t="shared" si="12"/>
        <v>2.2000000000000002</v>
      </c>
      <c r="AA106">
        <f t="shared" si="13"/>
        <v>-0.85</v>
      </c>
      <c r="AB106">
        <f t="shared" si="14"/>
        <v>-0.1</v>
      </c>
      <c r="AC106">
        <f t="shared" si="15"/>
        <v>-4.9000000000000004</v>
      </c>
      <c r="AD106">
        <f t="shared" si="16"/>
        <v>-1.1000000000000001</v>
      </c>
    </row>
    <row r="107" spans="1:30" x14ac:dyDescent="0.3">
      <c r="A107" s="3">
        <v>39507</v>
      </c>
      <c r="B107">
        <v>1.5</v>
      </c>
      <c r="E107" s="3">
        <f t="shared" si="9"/>
        <v>39507</v>
      </c>
      <c r="F107">
        <f t="shared" si="9"/>
        <v>1.5</v>
      </c>
      <c r="I107" s="3">
        <v>40968</v>
      </c>
      <c r="J107">
        <v>2.5</v>
      </c>
      <c r="L107" s="3">
        <v>40968</v>
      </c>
      <c r="M107">
        <v>0.7</v>
      </c>
      <c r="O107" s="3">
        <v>40968</v>
      </c>
      <c r="P107">
        <v>0.73</v>
      </c>
      <c r="R107" s="3">
        <v>40968</v>
      </c>
      <c r="S107">
        <v>0.1</v>
      </c>
      <c r="U107" s="3">
        <v>40968</v>
      </c>
      <c r="V107">
        <v>-5.8</v>
      </c>
      <c r="X107" s="3">
        <f t="shared" si="10"/>
        <v>40968</v>
      </c>
      <c r="Y107">
        <f t="shared" si="11"/>
        <v>2.5</v>
      </c>
      <c r="Z107">
        <f t="shared" si="12"/>
        <v>0.7</v>
      </c>
      <c r="AA107">
        <f t="shared" si="13"/>
        <v>0.73</v>
      </c>
      <c r="AB107">
        <f t="shared" si="14"/>
        <v>0.1</v>
      </c>
      <c r="AC107">
        <f t="shared" si="15"/>
        <v>-5.8</v>
      </c>
      <c r="AD107">
        <f t="shared" si="16"/>
        <v>-1.2</v>
      </c>
    </row>
    <row r="108" spans="1:30" x14ac:dyDescent="0.3">
      <c r="A108" s="3">
        <v>39538</v>
      </c>
      <c r="B108">
        <v>-1.6</v>
      </c>
      <c r="E108" s="3">
        <f t="shared" si="9"/>
        <v>39538</v>
      </c>
      <c r="F108">
        <f t="shared" si="9"/>
        <v>-1.6</v>
      </c>
      <c r="I108" s="3">
        <v>40999</v>
      </c>
      <c r="J108">
        <v>4.2</v>
      </c>
      <c r="L108" s="3">
        <v>40999</v>
      </c>
      <c r="M108">
        <v>2.6</v>
      </c>
      <c r="O108" s="3">
        <v>40999</v>
      </c>
      <c r="P108">
        <v>2.33</v>
      </c>
      <c r="R108" s="3">
        <v>40999</v>
      </c>
      <c r="S108">
        <v>1.5</v>
      </c>
      <c r="U108" s="3">
        <v>40999</v>
      </c>
      <c r="V108">
        <v>-3.5</v>
      </c>
      <c r="X108" s="3">
        <f t="shared" si="10"/>
        <v>40999</v>
      </c>
      <c r="Y108">
        <f t="shared" si="11"/>
        <v>4.2</v>
      </c>
      <c r="Z108">
        <f t="shared" si="12"/>
        <v>2.6</v>
      </c>
      <c r="AA108">
        <f t="shared" si="13"/>
        <v>2.33</v>
      </c>
      <c r="AB108">
        <f t="shared" si="14"/>
        <v>1.5</v>
      </c>
      <c r="AC108">
        <f t="shared" si="15"/>
        <v>-3.5</v>
      </c>
      <c r="AD108">
        <f t="shared" si="16"/>
        <v>-0.4</v>
      </c>
    </row>
    <row r="109" spans="1:30" x14ac:dyDescent="0.3">
      <c r="A109" s="3">
        <v>39568</v>
      </c>
      <c r="B109">
        <v>-1.2</v>
      </c>
      <c r="E109" s="3">
        <f t="shared" si="9"/>
        <v>39568</v>
      </c>
      <c r="F109">
        <f t="shared" si="9"/>
        <v>-1.2</v>
      </c>
      <c r="I109" s="3">
        <v>41029</v>
      </c>
      <c r="J109">
        <v>-4.7</v>
      </c>
      <c r="L109" s="3">
        <v>41029</v>
      </c>
      <c r="M109">
        <v>-0.9</v>
      </c>
      <c r="O109" s="3">
        <v>41029</v>
      </c>
      <c r="P109">
        <v>-6.3</v>
      </c>
      <c r="R109" s="3">
        <v>41029</v>
      </c>
      <c r="S109">
        <v>-1.7</v>
      </c>
      <c r="U109" s="3">
        <v>41029</v>
      </c>
      <c r="V109">
        <v>-10</v>
      </c>
      <c r="X109" s="3">
        <f t="shared" si="10"/>
        <v>41029</v>
      </c>
      <c r="Y109">
        <f t="shared" si="11"/>
        <v>-4.7</v>
      </c>
      <c r="Z109">
        <f t="shared" si="12"/>
        <v>-0.9</v>
      </c>
      <c r="AA109">
        <f t="shared" si="13"/>
        <v>-6.3</v>
      </c>
      <c r="AB109">
        <f t="shared" si="14"/>
        <v>-1.7</v>
      </c>
      <c r="AC109">
        <f t="shared" si="15"/>
        <v>-10</v>
      </c>
      <c r="AD109">
        <f t="shared" si="16"/>
        <v>-2</v>
      </c>
    </row>
    <row r="110" spans="1:30" x14ac:dyDescent="0.3">
      <c r="A110" s="3">
        <v>39599</v>
      </c>
      <c r="B110">
        <v>0.8</v>
      </c>
      <c r="E110" s="3">
        <f t="shared" si="9"/>
        <v>39599</v>
      </c>
      <c r="F110">
        <f t="shared" si="9"/>
        <v>0.8</v>
      </c>
      <c r="I110" s="3">
        <v>41060</v>
      </c>
      <c r="J110">
        <v>-0.7</v>
      </c>
      <c r="L110" s="3">
        <v>41060</v>
      </c>
      <c r="M110">
        <v>2.4</v>
      </c>
      <c r="O110" s="3">
        <v>41060</v>
      </c>
      <c r="P110">
        <v>-1.1200000000000001</v>
      </c>
      <c r="R110" s="3">
        <v>41060</v>
      </c>
      <c r="S110">
        <v>1.5</v>
      </c>
      <c r="U110" s="3">
        <v>41060</v>
      </c>
      <c r="V110">
        <v>-4.9000000000000004</v>
      </c>
      <c r="X110" s="3">
        <f t="shared" si="10"/>
        <v>41060</v>
      </c>
      <c r="Y110">
        <f t="shared" si="11"/>
        <v>-0.7</v>
      </c>
      <c r="Z110">
        <f t="shared" si="12"/>
        <v>2.4</v>
      </c>
      <c r="AA110">
        <f t="shared" si="13"/>
        <v>-1.1200000000000001</v>
      </c>
      <c r="AB110">
        <f t="shared" si="14"/>
        <v>1.5</v>
      </c>
      <c r="AC110">
        <f t="shared" si="15"/>
        <v>-4.9000000000000004</v>
      </c>
      <c r="AD110">
        <f t="shared" si="16"/>
        <v>0.3</v>
      </c>
    </row>
    <row r="111" spans="1:30" x14ac:dyDescent="0.3">
      <c r="A111" s="3">
        <v>39629</v>
      </c>
      <c r="B111">
        <v>-1.7</v>
      </c>
      <c r="E111" s="3">
        <f t="shared" si="9"/>
        <v>39629</v>
      </c>
      <c r="F111">
        <f t="shared" si="9"/>
        <v>-1.7</v>
      </c>
      <c r="I111" s="3">
        <v>41090</v>
      </c>
      <c r="J111">
        <v>4.5999999999999996</v>
      </c>
      <c r="L111" s="3">
        <v>41090</v>
      </c>
      <c r="M111">
        <v>2.9</v>
      </c>
      <c r="O111" s="3">
        <v>41090</v>
      </c>
      <c r="P111">
        <v>0.21</v>
      </c>
      <c r="R111" s="3">
        <v>41090</v>
      </c>
      <c r="S111">
        <v>2.4</v>
      </c>
      <c r="U111" s="3">
        <v>41090</v>
      </c>
      <c r="V111">
        <v>-6</v>
      </c>
      <c r="X111" s="3">
        <f t="shared" si="10"/>
        <v>41090</v>
      </c>
      <c r="Y111">
        <f t="shared" si="11"/>
        <v>4.5999999999999996</v>
      </c>
      <c r="Z111">
        <f t="shared" si="12"/>
        <v>2.9</v>
      </c>
      <c r="AA111">
        <f t="shared" si="13"/>
        <v>0.21</v>
      </c>
      <c r="AB111">
        <f t="shared" si="14"/>
        <v>2.4</v>
      </c>
      <c r="AC111">
        <f t="shared" si="15"/>
        <v>-6</v>
      </c>
      <c r="AD111">
        <f t="shared" si="16"/>
        <v>-3.1</v>
      </c>
    </row>
    <row r="112" spans="1:30" x14ac:dyDescent="0.3">
      <c r="A112" s="3">
        <v>39660</v>
      </c>
      <c r="B112">
        <v>-1.5</v>
      </c>
      <c r="E112" s="3">
        <f t="shared" si="9"/>
        <v>39660</v>
      </c>
      <c r="F112">
        <f t="shared" si="9"/>
        <v>-1.5</v>
      </c>
      <c r="I112" s="3">
        <v>41121</v>
      </c>
      <c r="J112">
        <v>-1</v>
      </c>
      <c r="L112" s="3">
        <v>41121</v>
      </c>
      <c r="M112">
        <v>2</v>
      </c>
      <c r="O112" s="3">
        <v>41121</v>
      </c>
      <c r="P112">
        <v>-3.05</v>
      </c>
      <c r="R112" s="3">
        <v>41121</v>
      </c>
      <c r="S112">
        <v>1.9</v>
      </c>
      <c r="U112" s="3">
        <v>41121</v>
      </c>
      <c r="V112">
        <v>-8.1</v>
      </c>
      <c r="X112" s="3">
        <f t="shared" si="10"/>
        <v>41121</v>
      </c>
      <c r="Y112">
        <f t="shared" si="11"/>
        <v>-1</v>
      </c>
      <c r="Z112">
        <f t="shared" si="12"/>
        <v>2</v>
      </c>
      <c r="AA112">
        <f t="shared" si="13"/>
        <v>-3.05</v>
      </c>
      <c r="AB112">
        <f t="shared" si="14"/>
        <v>1.9</v>
      </c>
      <c r="AC112">
        <f t="shared" si="15"/>
        <v>-8.1</v>
      </c>
      <c r="AD112">
        <f t="shared" si="16"/>
        <v>-0.3</v>
      </c>
    </row>
    <row r="113" spans="1:30" x14ac:dyDescent="0.3">
      <c r="A113" s="3">
        <v>39691</v>
      </c>
      <c r="B113">
        <v>-1.5</v>
      </c>
      <c r="E113" s="3">
        <f t="shared" si="9"/>
        <v>39691</v>
      </c>
      <c r="F113">
        <f t="shared" si="9"/>
        <v>-1.5</v>
      </c>
      <c r="I113" s="3">
        <v>41152</v>
      </c>
      <c r="J113">
        <v>0</v>
      </c>
      <c r="L113" s="3">
        <v>41152</v>
      </c>
      <c r="M113">
        <v>2.6</v>
      </c>
      <c r="O113" s="3">
        <v>41152</v>
      </c>
      <c r="P113">
        <v>-0.44</v>
      </c>
      <c r="R113" s="3">
        <v>41152</v>
      </c>
      <c r="S113">
        <v>2.1</v>
      </c>
      <c r="U113" s="3">
        <v>41152</v>
      </c>
      <c r="V113">
        <v>-2.6</v>
      </c>
      <c r="X113" s="3">
        <f t="shared" si="10"/>
        <v>41152</v>
      </c>
      <c r="Y113">
        <f t="shared" si="11"/>
        <v>0</v>
      </c>
      <c r="Z113">
        <f t="shared" si="12"/>
        <v>2.6</v>
      </c>
      <c r="AA113">
        <f t="shared" si="13"/>
        <v>-0.44</v>
      </c>
      <c r="AB113">
        <f t="shared" si="14"/>
        <v>2.1</v>
      </c>
      <c r="AC113">
        <f t="shared" si="15"/>
        <v>-2.6</v>
      </c>
      <c r="AD113">
        <f t="shared" si="16"/>
        <v>-0.4</v>
      </c>
    </row>
    <row r="114" spans="1:30" x14ac:dyDescent="0.3">
      <c r="A114" s="3">
        <v>39721</v>
      </c>
      <c r="B114">
        <v>-0.4</v>
      </c>
      <c r="E114" s="3">
        <f t="shared" si="9"/>
        <v>39721</v>
      </c>
      <c r="F114">
        <f t="shared" si="9"/>
        <v>-0.4</v>
      </c>
      <c r="I114" s="3">
        <v>41182</v>
      </c>
      <c r="J114">
        <v>-3.1</v>
      </c>
      <c r="L114" s="3">
        <v>41182</v>
      </c>
      <c r="M114">
        <v>1.7</v>
      </c>
      <c r="O114" s="3">
        <v>41182</v>
      </c>
      <c r="P114">
        <v>-1.04</v>
      </c>
      <c r="R114" s="3">
        <v>41182</v>
      </c>
      <c r="S114">
        <v>2</v>
      </c>
      <c r="U114" s="3">
        <v>41182</v>
      </c>
      <c r="V114">
        <v>-11.8</v>
      </c>
      <c r="X114" s="3">
        <f t="shared" si="10"/>
        <v>41182</v>
      </c>
      <c r="Y114">
        <f t="shared" si="11"/>
        <v>-3.1</v>
      </c>
      <c r="Z114">
        <f t="shared" si="12"/>
        <v>1.7</v>
      </c>
      <c r="AA114">
        <f t="shared" si="13"/>
        <v>-1.04</v>
      </c>
      <c r="AB114">
        <f t="shared" si="14"/>
        <v>2</v>
      </c>
      <c r="AC114">
        <f t="shared" si="15"/>
        <v>-11.8</v>
      </c>
      <c r="AD114">
        <f t="shared" si="16"/>
        <v>-1.7</v>
      </c>
    </row>
    <row r="115" spans="1:30" x14ac:dyDescent="0.3">
      <c r="A115" s="3">
        <v>39752</v>
      </c>
      <c r="B115">
        <v>-1.8</v>
      </c>
      <c r="E115" s="3">
        <f t="shared" si="9"/>
        <v>39752</v>
      </c>
      <c r="F115">
        <f t="shared" si="9"/>
        <v>-1.8</v>
      </c>
      <c r="I115" s="3">
        <v>41213</v>
      </c>
      <c r="J115">
        <v>1.5</v>
      </c>
      <c r="L115" s="3">
        <v>41213</v>
      </c>
      <c r="M115">
        <v>2.1</v>
      </c>
      <c r="O115" s="3">
        <v>41213</v>
      </c>
      <c r="P115">
        <v>-3.44</v>
      </c>
      <c r="R115" s="3">
        <v>41213</v>
      </c>
      <c r="S115">
        <v>0.6</v>
      </c>
      <c r="U115" s="3">
        <v>41213</v>
      </c>
      <c r="V115">
        <v>-10.5</v>
      </c>
      <c r="X115" s="3">
        <f t="shared" si="10"/>
        <v>41213</v>
      </c>
      <c r="Y115">
        <f t="shared" si="11"/>
        <v>1.5</v>
      </c>
      <c r="Z115">
        <f t="shared" si="12"/>
        <v>2.1</v>
      </c>
      <c r="AA115">
        <f t="shared" si="13"/>
        <v>-3.44</v>
      </c>
      <c r="AB115">
        <f t="shared" si="14"/>
        <v>0.6</v>
      </c>
      <c r="AC115">
        <f t="shared" si="15"/>
        <v>-10.5</v>
      </c>
      <c r="AD115">
        <f t="shared" si="16"/>
        <v>-0.6</v>
      </c>
    </row>
    <row r="116" spans="1:30" x14ac:dyDescent="0.3">
      <c r="A116" s="3">
        <v>39782</v>
      </c>
      <c r="B116">
        <v>-1.7</v>
      </c>
      <c r="E116" s="3">
        <f t="shared" si="9"/>
        <v>39782</v>
      </c>
      <c r="F116">
        <f t="shared" si="9"/>
        <v>-1.7</v>
      </c>
      <c r="I116" s="3">
        <v>41243</v>
      </c>
      <c r="J116">
        <v>0.5</v>
      </c>
      <c r="L116" s="3">
        <v>41243</v>
      </c>
      <c r="M116">
        <v>1.5</v>
      </c>
      <c r="O116" s="3">
        <v>41243</v>
      </c>
      <c r="P116">
        <v>-2.37</v>
      </c>
      <c r="R116" s="3">
        <v>41243</v>
      </c>
      <c r="S116">
        <v>1.3</v>
      </c>
      <c r="U116" s="3">
        <v>41243</v>
      </c>
      <c r="V116">
        <v>-5.0999999999999996</v>
      </c>
      <c r="X116" s="3">
        <f t="shared" si="10"/>
        <v>41243</v>
      </c>
      <c r="Y116">
        <f t="shared" si="11"/>
        <v>0.5</v>
      </c>
      <c r="Z116">
        <f t="shared" si="12"/>
        <v>1.5</v>
      </c>
      <c r="AA116">
        <f t="shared" si="13"/>
        <v>-2.37</v>
      </c>
      <c r="AB116">
        <f t="shared" si="14"/>
        <v>1.3</v>
      </c>
      <c r="AC116">
        <f t="shared" si="15"/>
        <v>-5.0999999999999996</v>
      </c>
      <c r="AD116">
        <f t="shared" si="16"/>
        <v>-1.4</v>
      </c>
    </row>
    <row r="117" spans="1:30" x14ac:dyDescent="0.3">
      <c r="A117" s="3">
        <v>39813</v>
      </c>
      <c r="B117">
        <v>-0.8</v>
      </c>
      <c r="E117" s="3">
        <f t="shared" si="9"/>
        <v>39813</v>
      </c>
      <c r="F117">
        <f t="shared" si="9"/>
        <v>-0.8</v>
      </c>
      <c r="I117" s="3">
        <v>41274</v>
      </c>
      <c r="J117">
        <v>-3.1</v>
      </c>
      <c r="L117" s="3">
        <v>41274</v>
      </c>
      <c r="M117">
        <v>2</v>
      </c>
      <c r="O117" s="3">
        <v>41274</v>
      </c>
      <c r="P117">
        <v>-3.38</v>
      </c>
      <c r="R117" s="3">
        <v>41274</v>
      </c>
      <c r="S117">
        <v>0.9</v>
      </c>
      <c r="U117" s="3">
        <v>41274</v>
      </c>
      <c r="V117">
        <v>-11.4</v>
      </c>
      <c r="X117" s="3">
        <f t="shared" si="10"/>
        <v>41274</v>
      </c>
      <c r="Y117">
        <f t="shared" si="11"/>
        <v>-3.1</v>
      </c>
      <c r="Z117">
        <f t="shared" si="12"/>
        <v>2</v>
      </c>
      <c r="AA117">
        <f t="shared" si="13"/>
        <v>-3.38</v>
      </c>
      <c r="AB117">
        <f t="shared" si="14"/>
        <v>0.9</v>
      </c>
      <c r="AC117">
        <f t="shared" si="15"/>
        <v>-11.4</v>
      </c>
      <c r="AD117">
        <f t="shared" si="16"/>
        <v>-2.6</v>
      </c>
    </row>
    <row r="118" spans="1:30" x14ac:dyDescent="0.3">
      <c r="A118" s="3">
        <v>39844</v>
      </c>
      <c r="B118">
        <v>-2</v>
      </c>
      <c r="E118" s="3">
        <f t="shared" si="9"/>
        <v>39844</v>
      </c>
      <c r="F118">
        <f t="shared" si="9"/>
        <v>-2</v>
      </c>
      <c r="I118" s="3">
        <v>41305</v>
      </c>
      <c r="J118">
        <v>2.2000000000000002</v>
      </c>
      <c r="L118" s="3">
        <v>41305</v>
      </c>
      <c r="M118">
        <v>1.4</v>
      </c>
      <c r="O118" s="3">
        <v>41305</v>
      </c>
      <c r="P118">
        <v>-2.8</v>
      </c>
      <c r="R118" s="3">
        <v>41305</v>
      </c>
      <c r="S118">
        <v>-0.5</v>
      </c>
      <c r="U118" s="3">
        <v>41305</v>
      </c>
      <c r="V118">
        <v>-9.6999999999999993</v>
      </c>
      <c r="X118" s="3">
        <f t="shared" si="10"/>
        <v>41305</v>
      </c>
      <c r="Y118">
        <f t="shared" si="11"/>
        <v>2.2000000000000002</v>
      </c>
      <c r="Z118">
        <f t="shared" si="12"/>
        <v>1.4</v>
      </c>
      <c r="AA118">
        <f t="shared" si="13"/>
        <v>-2.8</v>
      </c>
      <c r="AB118">
        <f t="shared" si="14"/>
        <v>-0.5</v>
      </c>
      <c r="AC118">
        <f t="shared" si="15"/>
        <v>-9.6999999999999993</v>
      </c>
      <c r="AD118">
        <f t="shared" si="16"/>
        <v>-1.8</v>
      </c>
    </row>
    <row r="119" spans="1:30" x14ac:dyDescent="0.3">
      <c r="A119" s="3">
        <v>39872</v>
      </c>
      <c r="B119">
        <v>-4.5</v>
      </c>
      <c r="E119" s="3">
        <f t="shared" si="9"/>
        <v>39872</v>
      </c>
      <c r="F119">
        <f t="shared" si="9"/>
        <v>-4.5</v>
      </c>
      <c r="I119" s="3">
        <v>41333</v>
      </c>
      <c r="J119">
        <v>-3.3</v>
      </c>
      <c r="L119" s="3">
        <v>41333</v>
      </c>
      <c r="M119">
        <v>2.4</v>
      </c>
      <c r="O119" s="3">
        <v>41333</v>
      </c>
      <c r="P119">
        <v>-4.8100000000000005</v>
      </c>
      <c r="R119" s="3">
        <v>41333</v>
      </c>
      <c r="S119">
        <v>1</v>
      </c>
      <c r="U119" s="3">
        <v>41333</v>
      </c>
      <c r="V119">
        <v>-7.6</v>
      </c>
      <c r="X119" s="3">
        <f t="shared" si="10"/>
        <v>41333</v>
      </c>
      <c r="Y119">
        <f t="shared" si="11"/>
        <v>-3.3</v>
      </c>
      <c r="Z119">
        <f t="shared" si="12"/>
        <v>2.4</v>
      </c>
      <c r="AA119">
        <f t="shared" si="13"/>
        <v>-4.8100000000000005</v>
      </c>
      <c r="AB119">
        <f t="shared" si="14"/>
        <v>1</v>
      </c>
      <c r="AC119">
        <f t="shared" si="15"/>
        <v>-7.6</v>
      </c>
      <c r="AD119">
        <f t="shared" si="16"/>
        <v>-2.5</v>
      </c>
    </row>
    <row r="120" spans="1:30" x14ac:dyDescent="0.3">
      <c r="A120" s="3">
        <v>39903</v>
      </c>
      <c r="B120">
        <v>-3.3</v>
      </c>
      <c r="E120" s="3">
        <f t="shared" si="9"/>
        <v>39903</v>
      </c>
      <c r="F120">
        <f t="shared" si="9"/>
        <v>-3.3</v>
      </c>
      <c r="I120" s="3">
        <v>41364</v>
      </c>
      <c r="J120">
        <v>-2.9</v>
      </c>
      <c r="L120" s="3">
        <v>41364</v>
      </c>
      <c r="M120">
        <v>1</v>
      </c>
      <c r="O120" s="3">
        <v>41364</v>
      </c>
      <c r="P120">
        <v>-3.21</v>
      </c>
      <c r="R120" s="3">
        <v>41364</v>
      </c>
      <c r="S120">
        <v>0.1</v>
      </c>
      <c r="U120" s="3">
        <v>41364</v>
      </c>
      <c r="V120">
        <v>-8.6999999999999993</v>
      </c>
      <c r="X120" s="3">
        <f t="shared" si="10"/>
        <v>41364</v>
      </c>
      <c r="Y120">
        <f t="shared" si="11"/>
        <v>-2.9</v>
      </c>
      <c r="Z120">
        <f t="shared" si="12"/>
        <v>1</v>
      </c>
      <c r="AA120">
        <f t="shared" si="13"/>
        <v>-3.21</v>
      </c>
      <c r="AB120">
        <f t="shared" si="14"/>
        <v>0.1</v>
      </c>
      <c r="AC120">
        <f t="shared" si="15"/>
        <v>-8.6999999999999993</v>
      </c>
      <c r="AD120">
        <f t="shared" si="16"/>
        <v>-2.1</v>
      </c>
    </row>
    <row r="121" spans="1:30" x14ac:dyDescent="0.3">
      <c r="A121" s="3">
        <v>39933</v>
      </c>
      <c r="B121">
        <v>-2.2999999999999998</v>
      </c>
      <c r="E121" s="3">
        <f t="shared" si="9"/>
        <v>39933</v>
      </c>
      <c r="F121">
        <f t="shared" si="9"/>
        <v>-2.2999999999999998</v>
      </c>
      <c r="I121" s="3">
        <v>41394</v>
      </c>
      <c r="J121">
        <v>2.5</v>
      </c>
      <c r="L121" s="3">
        <v>41394</v>
      </c>
      <c r="M121">
        <v>2.1</v>
      </c>
      <c r="O121" s="3">
        <v>41394</v>
      </c>
      <c r="P121">
        <v>-2.88</v>
      </c>
      <c r="R121" s="3">
        <v>41394</v>
      </c>
      <c r="S121">
        <v>-0.2</v>
      </c>
      <c r="U121" s="3">
        <v>41394</v>
      </c>
      <c r="V121">
        <v>-4.7</v>
      </c>
      <c r="X121" s="3">
        <f t="shared" si="10"/>
        <v>41394</v>
      </c>
      <c r="Y121">
        <f t="shared" si="11"/>
        <v>2.5</v>
      </c>
      <c r="Z121">
        <f t="shared" si="12"/>
        <v>2.1</v>
      </c>
      <c r="AA121">
        <f t="shared" si="13"/>
        <v>-2.88</v>
      </c>
      <c r="AB121">
        <f t="shared" si="14"/>
        <v>-0.2</v>
      </c>
      <c r="AC121">
        <f t="shared" si="15"/>
        <v>-4.7</v>
      </c>
      <c r="AD121">
        <f t="shared" si="16"/>
        <v>-1.4</v>
      </c>
    </row>
    <row r="122" spans="1:30" x14ac:dyDescent="0.3">
      <c r="A122" s="3">
        <v>39964</v>
      </c>
      <c r="B122">
        <v>-3.6</v>
      </c>
      <c r="E122" s="3">
        <f t="shared" ref="E122:F182" si="17">+A122</f>
        <v>39964</v>
      </c>
      <c r="F122">
        <f t="shared" si="17"/>
        <v>-3.6</v>
      </c>
      <c r="I122" s="3">
        <v>41425</v>
      </c>
      <c r="J122">
        <v>0.2</v>
      </c>
      <c r="L122" s="3">
        <v>41425</v>
      </c>
      <c r="M122">
        <v>2.8</v>
      </c>
      <c r="O122" s="3">
        <v>41425</v>
      </c>
      <c r="P122">
        <v>-1.23</v>
      </c>
      <c r="R122" s="3">
        <v>41425</v>
      </c>
      <c r="S122">
        <v>1.7</v>
      </c>
      <c r="U122" s="3">
        <v>41425</v>
      </c>
      <c r="V122">
        <v>-2.9</v>
      </c>
      <c r="X122" s="3">
        <f t="shared" si="10"/>
        <v>41425</v>
      </c>
      <c r="Y122">
        <f t="shared" si="11"/>
        <v>0.2</v>
      </c>
      <c r="Z122">
        <f t="shared" si="12"/>
        <v>2.8</v>
      </c>
      <c r="AA122">
        <f t="shared" si="13"/>
        <v>-1.23</v>
      </c>
      <c r="AB122">
        <f t="shared" si="14"/>
        <v>1.7</v>
      </c>
      <c r="AC122">
        <f t="shared" si="15"/>
        <v>-2.9</v>
      </c>
      <c r="AD122">
        <f t="shared" si="16"/>
        <v>-2</v>
      </c>
    </row>
    <row r="123" spans="1:30" x14ac:dyDescent="0.3">
      <c r="A123" s="3">
        <v>39994</v>
      </c>
      <c r="B123">
        <v>-2.6</v>
      </c>
      <c r="E123" s="3">
        <f t="shared" si="17"/>
        <v>39994</v>
      </c>
      <c r="F123">
        <f t="shared" si="17"/>
        <v>-2.6</v>
      </c>
      <c r="I123" s="3">
        <v>41455</v>
      </c>
      <c r="J123">
        <v>-2.9</v>
      </c>
      <c r="L123" s="3">
        <v>41455</v>
      </c>
      <c r="M123">
        <v>0.7</v>
      </c>
      <c r="O123" s="3">
        <v>41455</v>
      </c>
      <c r="P123">
        <v>-3.04</v>
      </c>
      <c r="R123" s="3">
        <v>41455</v>
      </c>
      <c r="S123">
        <v>1.5</v>
      </c>
      <c r="U123" s="3">
        <v>41455</v>
      </c>
      <c r="V123">
        <v>-5.0999999999999996</v>
      </c>
      <c r="X123" s="3">
        <f t="shared" si="10"/>
        <v>41455</v>
      </c>
      <c r="Y123">
        <f t="shared" si="11"/>
        <v>-2.9</v>
      </c>
      <c r="Z123">
        <f t="shared" si="12"/>
        <v>0.7</v>
      </c>
      <c r="AA123">
        <f t="shared" si="13"/>
        <v>-3.04</v>
      </c>
      <c r="AB123">
        <f t="shared" si="14"/>
        <v>1.5</v>
      </c>
      <c r="AC123">
        <f t="shared" si="15"/>
        <v>-5.0999999999999996</v>
      </c>
      <c r="AD123">
        <f t="shared" si="16"/>
        <v>-0.9</v>
      </c>
    </row>
    <row r="124" spans="1:30" x14ac:dyDescent="0.3">
      <c r="A124" s="3">
        <v>40025</v>
      </c>
      <c r="B124">
        <v>-1.8</v>
      </c>
      <c r="E124" s="3">
        <f t="shared" si="17"/>
        <v>40025</v>
      </c>
      <c r="F124">
        <f t="shared" si="17"/>
        <v>-1.8</v>
      </c>
      <c r="I124" s="3">
        <v>41486</v>
      </c>
      <c r="J124">
        <v>3.3</v>
      </c>
      <c r="L124" s="3">
        <v>41486</v>
      </c>
      <c r="M124">
        <v>1</v>
      </c>
      <c r="O124" s="3">
        <v>41486</v>
      </c>
      <c r="P124">
        <v>-0.79</v>
      </c>
      <c r="R124" s="3">
        <v>41486</v>
      </c>
      <c r="S124">
        <v>2.2000000000000002</v>
      </c>
      <c r="U124" s="3">
        <v>41486</v>
      </c>
      <c r="V124">
        <v>-3.2</v>
      </c>
      <c r="X124" s="3">
        <f t="shared" si="10"/>
        <v>41486</v>
      </c>
      <c r="Y124">
        <f t="shared" si="11"/>
        <v>3.3</v>
      </c>
      <c r="Z124">
        <f t="shared" si="12"/>
        <v>1</v>
      </c>
      <c r="AA124">
        <f t="shared" si="13"/>
        <v>-0.79</v>
      </c>
      <c r="AB124">
        <f t="shared" si="14"/>
        <v>2.2000000000000002</v>
      </c>
      <c r="AC124">
        <f t="shared" si="15"/>
        <v>-3.2</v>
      </c>
      <c r="AD124">
        <f t="shared" si="16"/>
        <v>-0.1</v>
      </c>
    </row>
    <row r="125" spans="1:30" x14ac:dyDescent="0.3">
      <c r="A125" s="3">
        <v>40056</v>
      </c>
      <c r="B125">
        <v>-2.7</v>
      </c>
      <c r="E125" s="3">
        <f t="shared" si="17"/>
        <v>40056</v>
      </c>
      <c r="F125">
        <f t="shared" si="17"/>
        <v>-2.7</v>
      </c>
      <c r="I125" s="3">
        <v>41517</v>
      </c>
      <c r="J125">
        <v>0.4</v>
      </c>
      <c r="L125" s="3">
        <v>41517</v>
      </c>
      <c r="M125">
        <v>4</v>
      </c>
      <c r="O125" s="3">
        <v>41517</v>
      </c>
      <c r="P125">
        <v>0.22</v>
      </c>
      <c r="R125" s="3">
        <v>41517</v>
      </c>
      <c r="S125">
        <v>1.5</v>
      </c>
      <c r="U125" s="3">
        <v>41517</v>
      </c>
      <c r="V125">
        <v>-4.5</v>
      </c>
      <c r="X125" s="3">
        <f t="shared" si="10"/>
        <v>41517</v>
      </c>
      <c r="Y125">
        <f t="shared" si="11"/>
        <v>0.4</v>
      </c>
      <c r="Z125">
        <f t="shared" si="12"/>
        <v>4</v>
      </c>
      <c r="AA125">
        <f t="shared" si="13"/>
        <v>0.22</v>
      </c>
      <c r="AB125">
        <f t="shared" si="14"/>
        <v>1.5</v>
      </c>
      <c r="AC125">
        <f t="shared" si="15"/>
        <v>-4.5</v>
      </c>
      <c r="AD125">
        <f t="shared" si="16"/>
        <v>-1.3</v>
      </c>
    </row>
    <row r="126" spans="1:30" x14ac:dyDescent="0.3">
      <c r="A126" s="3">
        <v>40086</v>
      </c>
      <c r="B126">
        <v>-3.3</v>
      </c>
      <c r="E126" s="3">
        <f t="shared" si="17"/>
        <v>40086</v>
      </c>
      <c r="F126">
        <f t="shared" si="17"/>
        <v>-3.3</v>
      </c>
      <c r="I126" s="3">
        <v>41547</v>
      </c>
      <c r="J126">
        <v>0.2</v>
      </c>
      <c r="L126" s="3">
        <v>41547</v>
      </c>
      <c r="M126">
        <v>1.6</v>
      </c>
      <c r="O126" s="3">
        <v>41547</v>
      </c>
      <c r="P126">
        <v>-2.84</v>
      </c>
      <c r="R126" s="3">
        <v>41547</v>
      </c>
      <c r="S126">
        <v>2.5</v>
      </c>
      <c r="U126" s="3">
        <v>41547</v>
      </c>
      <c r="V126">
        <v>2.1</v>
      </c>
      <c r="X126" s="3">
        <f t="shared" si="10"/>
        <v>41547</v>
      </c>
      <c r="Y126">
        <f t="shared" si="11"/>
        <v>0.2</v>
      </c>
      <c r="Z126">
        <f t="shared" si="12"/>
        <v>1.6</v>
      </c>
      <c r="AA126">
        <f t="shared" si="13"/>
        <v>-2.84</v>
      </c>
      <c r="AB126">
        <f t="shared" si="14"/>
        <v>2.5</v>
      </c>
      <c r="AC126">
        <f t="shared" si="15"/>
        <v>2.1</v>
      </c>
      <c r="AD126">
        <f t="shared" si="16"/>
        <v>-0.9</v>
      </c>
    </row>
    <row r="127" spans="1:30" x14ac:dyDescent="0.3">
      <c r="A127" s="3">
        <v>40117</v>
      </c>
      <c r="B127">
        <v>-1.7</v>
      </c>
      <c r="E127" s="3">
        <f t="shared" si="17"/>
        <v>40117</v>
      </c>
      <c r="F127">
        <f t="shared" si="17"/>
        <v>-1.7</v>
      </c>
      <c r="I127" s="3">
        <v>41578</v>
      </c>
      <c r="J127">
        <v>-0.2</v>
      </c>
      <c r="L127" s="3">
        <v>41578</v>
      </c>
      <c r="M127">
        <v>1.1000000000000001</v>
      </c>
      <c r="O127" s="3">
        <v>41578</v>
      </c>
      <c r="P127">
        <v>-1.58</v>
      </c>
      <c r="R127" s="3">
        <v>41578</v>
      </c>
      <c r="S127">
        <v>1.4</v>
      </c>
      <c r="U127" s="3">
        <v>41578</v>
      </c>
      <c r="V127">
        <v>-0.5</v>
      </c>
      <c r="X127" s="3">
        <f t="shared" si="10"/>
        <v>41578</v>
      </c>
      <c r="Y127">
        <f t="shared" si="11"/>
        <v>-0.2</v>
      </c>
      <c r="Z127">
        <f t="shared" si="12"/>
        <v>1.1000000000000001</v>
      </c>
      <c r="AA127">
        <f t="shared" si="13"/>
        <v>-1.58</v>
      </c>
      <c r="AB127">
        <f t="shared" si="14"/>
        <v>1.4</v>
      </c>
      <c r="AC127">
        <f t="shared" si="15"/>
        <v>-0.5</v>
      </c>
      <c r="AD127">
        <f t="shared" si="16"/>
        <v>0.3</v>
      </c>
    </row>
    <row r="128" spans="1:30" x14ac:dyDescent="0.3">
      <c r="A128" s="3">
        <v>40147</v>
      </c>
      <c r="B128">
        <v>-2.8</v>
      </c>
      <c r="E128" s="3">
        <f t="shared" si="17"/>
        <v>40147</v>
      </c>
      <c r="F128">
        <f t="shared" si="17"/>
        <v>-2.8</v>
      </c>
      <c r="I128" s="3">
        <v>41608</v>
      </c>
      <c r="J128">
        <v>1.6</v>
      </c>
      <c r="L128" s="3">
        <v>41608</v>
      </c>
      <c r="M128">
        <v>2.9</v>
      </c>
      <c r="O128" s="3">
        <v>41608</v>
      </c>
      <c r="P128">
        <v>0.21</v>
      </c>
      <c r="R128" s="3">
        <v>41608</v>
      </c>
      <c r="S128">
        <v>1</v>
      </c>
      <c r="U128" s="3">
        <v>41608</v>
      </c>
      <c r="V128">
        <v>2</v>
      </c>
      <c r="X128" s="3">
        <f t="shared" si="10"/>
        <v>41608</v>
      </c>
      <c r="Y128">
        <f t="shared" si="11"/>
        <v>1.6</v>
      </c>
      <c r="Z128">
        <f t="shared" si="12"/>
        <v>2.9</v>
      </c>
      <c r="AA128">
        <f t="shared" si="13"/>
        <v>0.21</v>
      </c>
      <c r="AB128">
        <f t="shared" si="14"/>
        <v>1</v>
      </c>
      <c r="AC128">
        <f t="shared" si="15"/>
        <v>2</v>
      </c>
      <c r="AD128">
        <f t="shared" si="16"/>
        <v>-0.2</v>
      </c>
    </row>
    <row r="129" spans="1:30" x14ac:dyDescent="0.3">
      <c r="A129" s="3">
        <v>40178</v>
      </c>
      <c r="B129">
        <v>-0.7</v>
      </c>
      <c r="E129" s="3">
        <f t="shared" si="17"/>
        <v>40178</v>
      </c>
      <c r="F129">
        <f t="shared" si="17"/>
        <v>-0.7</v>
      </c>
      <c r="I129" s="3">
        <v>41639</v>
      </c>
      <c r="J129">
        <v>0.2</v>
      </c>
      <c r="L129" s="3">
        <v>41639</v>
      </c>
      <c r="M129">
        <v>2.2999999999999998</v>
      </c>
      <c r="O129" s="3">
        <v>41639</v>
      </c>
      <c r="P129">
        <v>-2.57</v>
      </c>
      <c r="R129" s="3">
        <v>41639</v>
      </c>
      <c r="S129">
        <v>4.0999999999999996</v>
      </c>
      <c r="U129" s="3">
        <v>41639</v>
      </c>
      <c r="V129">
        <v>-1.1000000000000001</v>
      </c>
      <c r="X129" s="3">
        <f t="shared" si="10"/>
        <v>41639</v>
      </c>
      <c r="Y129">
        <f t="shared" si="11"/>
        <v>0.2</v>
      </c>
      <c r="Z129">
        <f t="shared" si="12"/>
        <v>2.2999999999999998</v>
      </c>
      <c r="AA129">
        <f t="shared" si="13"/>
        <v>-2.57</v>
      </c>
      <c r="AB129">
        <f t="shared" si="14"/>
        <v>4.0999999999999996</v>
      </c>
      <c r="AC129">
        <f t="shared" si="15"/>
        <v>-1.1000000000000001</v>
      </c>
      <c r="AD129">
        <f t="shared" si="16"/>
        <v>-0.3</v>
      </c>
    </row>
    <row r="130" spans="1:30" x14ac:dyDescent="0.3">
      <c r="A130" s="3">
        <v>40209</v>
      </c>
      <c r="B130">
        <v>-0.5</v>
      </c>
      <c r="E130" s="3">
        <f t="shared" si="17"/>
        <v>40209</v>
      </c>
      <c r="F130">
        <f t="shared" si="17"/>
        <v>-0.5</v>
      </c>
      <c r="I130" s="3">
        <v>41670</v>
      </c>
      <c r="J130">
        <v>1.1000000000000001</v>
      </c>
      <c r="L130" s="3">
        <v>41670</v>
      </c>
      <c r="M130">
        <v>2.2000000000000002</v>
      </c>
      <c r="O130" s="3">
        <v>41670</v>
      </c>
      <c r="P130">
        <v>-0.89</v>
      </c>
      <c r="R130" s="3">
        <v>41670</v>
      </c>
      <c r="S130">
        <v>3.6</v>
      </c>
      <c r="U130" s="3">
        <v>41670</v>
      </c>
      <c r="V130">
        <v>0.4</v>
      </c>
      <c r="X130" s="3">
        <f t="shared" si="10"/>
        <v>41670</v>
      </c>
      <c r="Y130">
        <f t="shared" si="11"/>
        <v>1.1000000000000001</v>
      </c>
      <c r="Z130">
        <f t="shared" si="12"/>
        <v>2.2000000000000002</v>
      </c>
      <c r="AA130">
        <f t="shared" si="13"/>
        <v>-0.89</v>
      </c>
      <c r="AB130">
        <f t="shared" si="14"/>
        <v>3.6</v>
      </c>
      <c r="AC130">
        <f t="shared" si="15"/>
        <v>0.4</v>
      </c>
      <c r="AD130">
        <f t="shared" si="16"/>
        <v>1.6</v>
      </c>
    </row>
    <row r="131" spans="1:30" x14ac:dyDescent="0.3">
      <c r="A131" s="3">
        <v>40237</v>
      </c>
      <c r="B131">
        <v>-0.6</v>
      </c>
      <c r="E131" s="3">
        <f t="shared" si="17"/>
        <v>40237</v>
      </c>
      <c r="F131">
        <f t="shared" si="17"/>
        <v>-0.6</v>
      </c>
      <c r="I131" s="3">
        <v>41698</v>
      </c>
      <c r="J131">
        <v>2.4</v>
      </c>
      <c r="L131" s="3">
        <v>41698</v>
      </c>
      <c r="M131">
        <v>1.8</v>
      </c>
      <c r="O131" s="3">
        <v>41698</v>
      </c>
      <c r="P131">
        <v>-1.01</v>
      </c>
      <c r="R131" s="3">
        <v>41698</v>
      </c>
      <c r="S131">
        <v>3.5</v>
      </c>
      <c r="U131" s="3">
        <v>41698</v>
      </c>
      <c r="V131">
        <v>-0.4</v>
      </c>
      <c r="X131" s="3">
        <f t="shared" si="10"/>
        <v>41698</v>
      </c>
      <c r="Y131">
        <f t="shared" si="11"/>
        <v>2.4</v>
      </c>
      <c r="Z131">
        <f t="shared" si="12"/>
        <v>1.8</v>
      </c>
      <c r="AA131">
        <f t="shared" si="13"/>
        <v>-1.01</v>
      </c>
      <c r="AB131">
        <f t="shared" si="14"/>
        <v>3.5</v>
      </c>
      <c r="AC131">
        <f t="shared" si="15"/>
        <v>-0.4</v>
      </c>
      <c r="AD131">
        <f t="shared" si="16"/>
        <v>0.1</v>
      </c>
    </row>
    <row r="132" spans="1:30" x14ac:dyDescent="0.3">
      <c r="A132" s="3">
        <v>40268</v>
      </c>
      <c r="B132">
        <v>1.8</v>
      </c>
      <c r="E132" s="3">
        <f t="shared" si="17"/>
        <v>40268</v>
      </c>
      <c r="F132">
        <f t="shared" si="17"/>
        <v>1.8</v>
      </c>
      <c r="I132" s="3">
        <v>41729</v>
      </c>
      <c r="J132">
        <v>-0.6</v>
      </c>
      <c r="L132" s="3">
        <v>41729</v>
      </c>
      <c r="M132">
        <v>2</v>
      </c>
      <c r="O132" s="3">
        <v>41729</v>
      </c>
      <c r="P132">
        <v>-3.5300000000000002</v>
      </c>
      <c r="R132" s="3">
        <v>41729</v>
      </c>
      <c r="S132">
        <v>4</v>
      </c>
      <c r="U132" s="3">
        <v>41729</v>
      </c>
      <c r="V132">
        <v>-0.5</v>
      </c>
      <c r="X132" s="3">
        <f t="shared" si="10"/>
        <v>41729</v>
      </c>
      <c r="Y132">
        <f t="shared" si="11"/>
        <v>-0.6</v>
      </c>
      <c r="Z132">
        <f t="shared" si="12"/>
        <v>2</v>
      </c>
      <c r="AA132">
        <f t="shared" si="13"/>
        <v>-3.5300000000000002</v>
      </c>
      <c r="AB132">
        <f t="shared" si="14"/>
        <v>4</v>
      </c>
      <c r="AC132">
        <f t="shared" si="15"/>
        <v>-0.5</v>
      </c>
      <c r="AD132">
        <f t="shared" si="16"/>
        <v>1.1000000000000001</v>
      </c>
    </row>
    <row r="133" spans="1:30" x14ac:dyDescent="0.3">
      <c r="A133" s="3">
        <v>40298</v>
      </c>
      <c r="B133">
        <v>-0.5</v>
      </c>
      <c r="E133" s="3">
        <f t="shared" si="17"/>
        <v>40298</v>
      </c>
      <c r="F133">
        <f t="shared" si="17"/>
        <v>-0.5</v>
      </c>
      <c r="I133" s="3">
        <v>41759</v>
      </c>
      <c r="J133">
        <v>3.7</v>
      </c>
      <c r="L133" s="3">
        <v>41759</v>
      </c>
      <c r="M133">
        <v>2.6</v>
      </c>
      <c r="O133" s="3">
        <v>41759</v>
      </c>
      <c r="P133">
        <v>2.75</v>
      </c>
      <c r="R133" s="3">
        <v>41759</v>
      </c>
      <c r="S133">
        <v>7</v>
      </c>
      <c r="U133" s="3">
        <v>41759</v>
      </c>
      <c r="V133">
        <v>0.6</v>
      </c>
      <c r="X133" s="3">
        <f t="shared" si="10"/>
        <v>41759</v>
      </c>
      <c r="Y133">
        <f t="shared" si="11"/>
        <v>3.7</v>
      </c>
      <c r="Z133">
        <f t="shared" si="12"/>
        <v>2.6</v>
      </c>
      <c r="AA133">
        <f t="shared" si="13"/>
        <v>2.75</v>
      </c>
      <c r="AB133">
        <f t="shared" si="14"/>
        <v>7</v>
      </c>
      <c r="AC133">
        <f t="shared" si="15"/>
        <v>0.6</v>
      </c>
      <c r="AD133">
        <f t="shared" si="16"/>
        <v>1.3</v>
      </c>
    </row>
    <row r="134" spans="1:30" x14ac:dyDescent="0.3">
      <c r="A134" s="3">
        <v>40329</v>
      </c>
      <c r="B134">
        <v>0.8</v>
      </c>
      <c r="E134" s="3">
        <f t="shared" si="17"/>
        <v>40329</v>
      </c>
      <c r="F134">
        <f t="shared" si="17"/>
        <v>0.8</v>
      </c>
      <c r="I134" s="3">
        <v>41790</v>
      </c>
      <c r="J134">
        <v>2.4</v>
      </c>
      <c r="L134" s="3">
        <v>41790</v>
      </c>
      <c r="M134">
        <v>2.1</v>
      </c>
      <c r="O134" s="3">
        <v>41790</v>
      </c>
      <c r="P134">
        <v>-0.42</v>
      </c>
      <c r="R134" s="3">
        <v>41790</v>
      </c>
      <c r="S134">
        <v>4.3</v>
      </c>
      <c r="U134" s="3">
        <v>41790</v>
      </c>
      <c r="V134">
        <v>0.7</v>
      </c>
      <c r="X134" s="3">
        <f t="shared" ref="X134:X136" si="18">I134</f>
        <v>41790</v>
      </c>
      <c r="Y134">
        <f t="shared" ref="Y134:Y144" si="19">+J134</f>
        <v>2.4</v>
      </c>
      <c r="Z134">
        <f t="shared" ref="Z134:Z144" si="20">+M134</f>
        <v>2.1</v>
      </c>
      <c r="AA134">
        <f t="shared" ref="AA134:AA144" si="21">+P134</f>
        <v>-0.42</v>
      </c>
      <c r="AB134">
        <f t="shared" ref="AB134:AB144" si="22">+S134</f>
        <v>4.3</v>
      </c>
      <c r="AC134">
        <f t="shared" ref="AC134:AC144" si="23">V134</f>
        <v>0.7</v>
      </c>
      <c r="AD134">
        <f t="shared" si="16"/>
        <v>1.2</v>
      </c>
    </row>
    <row r="135" spans="1:30" x14ac:dyDescent="0.3">
      <c r="A135" s="3">
        <v>40359</v>
      </c>
      <c r="B135">
        <v>1</v>
      </c>
      <c r="E135" s="3">
        <f t="shared" si="17"/>
        <v>40359</v>
      </c>
      <c r="F135">
        <f t="shared" si="17"/>
        <v>1</v>
      </c>
      <c r="I135" s="3">
        <v>41820</v>
      </c>
      <c r="J135">
        <v>0.3</v>
      </c>
      <c r="L135" s="3">
        <v>41820</v>
      </c>
      <c r="M135">
        <v>3.1</v>
      </c>
      <c r="O135" s="3">
        <v>41820</v>
      </c>
      <c r="P135">
        <v>-2.7</v>
      </c>
      <c r="R135" s="3">
        <v>41820</v>
      </c>
      <c r="S135">
        <v>3.8</v>
      </c>
      <c r="U135" s="3">
        <v>41820</v>
      </c>
      <c r="V135">
        <v>0.2</v>
      </c>
      <c r="X135" s="3">
        <f t="shared" si="18"/>
        <v>41820</v>
      </c>
      <c r="Y135">
        <f t="shared" si="19"/>
        <v>0.3</v>
      </c>
      <c r="Z135">
        <f t="shared" si="20"/>
        <v>3.1</v>
      </c>
      <c r="AA135">
        <f t="shared" si="21"/>
        <v>-2.7</v>
      </c>
      <c r="AB135">
        <f t="shared" si="22"/>
        <v>3.8</v>
      </c>
      <c r="AC135">
        <f t="shared" si="23"/>
        <v>0.2</v>
      </c>
      <c r="AD135">
        <f t="shared" si="16"/>
        <v>2</v>
      </c>
    </row>
    <row r="136" spans="1:30" x14ac:dyDescent="0.3">
      <c r="A136" s="3">
        <v>40390</v>
      </c>
      <c r="B136">
        <v>0.5</v>
      </c>
      <c r="E136" s="3">
        <f t="shared" si="17"/>
        <v>40390</v>
      </c>
      <c r="F136">
        <f t="shared" si="17"/>
        <v>0.5</v>
      </c>
      <c r="I136" s="3">
        <v>41851</v>
      </c>
      <c r="J136">
        <v>1.1000000000000001</v>
      </c>
      <c r="L136" s="3">
        <v>41851</v>
      </c>
      <c r="M136">
        <v>-0.7</v>
      </c>
      <c r="O136" s="3">
        <v>41851</v>
      </c>
      <c r="P136">
        <v>-1.69</v>
      </c>
      <c r="R136" s="3">
        <v>41851</v>
      </c>
      <c r="S136">
        <v>3.2</v>
      </c>
      <c r="U136" s="3">
        <v>41851</v>
      </c>
      <c r="V136">
        <v>-0.3</v>
      </c>
      <c r="X136" s="3">
        <f t="shared" si="18"/>
        <v>41851</v>
      </c>
      <c r="Y136">
        <f t="shared" si="19"/>
        <v>1.1000000000000001</v>
      </c>
      <c r="Z136">
        <f t="shared" si="20"/>
        <v>-0.7</v>
      </c>
      <c r="AA136">
        <f t="shared" si="21"/>
        <v>-1.69</v>
      </c>
      <c r="AB136">
        <f t="shared" si="22"/>
        <v>3.2</v>
      </c>
      <c r="AC136">
        <f t="shared" si="23"/>
        <v>-0.3</v>
      </c>
      <c r="AD136">
        <f>F182</f>
        <v>0.9</v>
      </c>
    </row>
    <row r="137" spans="1:30" x14ac:dyDescent="0.3">
      <c r="A137" s="3">
        <v>40421</v>
      </c>
      <c r="B137">
        <v>1.7</v>
      </c>
      <c r="E137" s="3">
        <f t="shared" si="17"/>
        <v>40421</v>
      </c>
      <c r="F137">
        <f t="shared" si="17"/>
        <v>1.7</v>
      </c>
      <c r="I137" s="3">
        <v>41882</v>
      </c>
      <c r="J137">
        <v>-1.1000000000000001</v>
      </c>
      <c r="L137" s="3">
        <v>41882</v>
      </c>
      <c r="M137">
        <v>2.5</v>
      </c>
      <c r="O137" s="3">
        <v>41882</v>
      </c>
      <c r="P137">
        <v>-2.99</v>
      </c>
      <c r="R137" s="3">
        <v>41882</v>
      </c>
      <c r="S137">
        <v>4.3</v>
      </c>
      <c r="U137" s="3">
        <v>41882</v>
      </c>
      <c r="V137">
        <v>0.8</v>
      </c>
      <c r="X137" s="3">
        <f t="shared" ref="X137:X171" si="24">I137</f>
        <v>41882</v>
      </c>
      <c r="Y137">
        <f t="shared" si="19"/>
        <v>-1.1000000000000001</v>
      </c>
      <c r="Z137">
        <f t="shared" si="20"/>
        <v>2.5</v>
      </c>
      <c r="AA137">
        <f t="shared" si="21"/>
        <v>-2.99</v>
      </c>
      <c r="AB137">
        <f t="shared" si="22"/>
        <v>4.3</v>
      </c>
      <c r="AC137">
        <f t="shared" si="23"/>
        <v>0.8</v>
      </c>
      <c r="AD137">
        <f t="shared" ref="AD137:AD171" si="25">F183</f>
        <v>0</v>
      </c>
    </row>
    <row r="138" spans="1:30" x14ac:dyDescent="0.3">
      <c r="A138" s="3">
        <v>40451</v>
      </c>
      <c r="B138">
        <v>0.9</v>
      </c>
      <c r="E138" s="3">
        <f t="shared" si="17"/>
        <v>40451</v>
      </c>
      <c r="F138">
        <f t="shared" si="17"/>
        <v>0.9</v>
      </c>
      <c r="I138" s="3">
        <v>41912</v>
      </c>
      <c r="J138">
        <v>2.6</v>
      </c>
      <c r="L138" s="3">
        <v>41912</v>
      </c>
      <c r="M138">
        <v>2.8</v>
      </c>
      <c r="O138" s="3">
        <v>41912</v>
      </c>
      <c r="P138">
        <v>-0.65</v>
      </c>
      <c r="R138" s="3">
        <v>41912</v>
      </c>
      <c r="S138">
        <v>2.5</v>
      </c>
      <c r="U138" s="3">
        <v>41912</v>
      </c>
      <c r="V138">
        <v>1.1000000000000001</v>
      </c>
      <c r="X138" s="3">
        <f t="shared" si="24"/>
        <v>41912</v>
      </c>
      <c r="Y138">
        <f t="shared" si="19"/>
        <v>2.6</v>
      </c>
      <c r="Z138">
        <f t="shared" si="20"/>
        <v>2.8</v>
      </c>
      <c r="AA138">
        <f t="shared" si="21"/>
        <v>-0.65</v>
      </c>
      <c r="AB138">
        <f t="shared" si="22"/>
        <v>2.5</v>
      </c>
      <c r="AC138">
        <f t="shared" si="23"/>
        <v>1.1000000000000001</v>
      </c>
      <c r="AD138">
        <f t="shared" si="25"/>
        <v>0</v>
      </c>
    </row>
    <row r="139" spans="1:30" x14ac:dyDescent="0.3">
      <c r="A139" s="3">
        <v>40482</v>
      </c>
      <c r="B139">
        <v>1</v>
      </c>
      <c r="E139" s="3">
        <f t="shared" si="17"/>
        <v>40482</v>
      </c>
      <c r="F139">
        <f t="shared" si="17"/>
        <v>1</v>
      </c>
      <c r="I139" s="3">
        <v>41943</v>
      </c>
      <c r="J139">
        <v>2.1</v>
      </c>
      <c r="L139" s="3">
        <v>41943</v>
      </c>
      <c r="M139">
        <v>2.2999999999999998</v>
      </c>
      <c r="O139" s="3">
        <v>41943</v>
      </c>
      <c r="P139">
        <v>-1.01</v>
      </c>
      <c r="R139" s="3">
        <v>41943</v>
      </c>
      <c r="S139">
        <v>5.2</v>
      </c>
      <c r="U139" s="3">
        <v>41943</v>
      </c>
      <c r="V139">
        <v>0.8</v>
      </c>
      <c r="X139" s="3">
        <f t="shared" si="24"/>
        <v>41943</v>
      </c>
      <c r="Y139">
        <f t="shared" si="19"/>
        <v>2.1</v>
      </c>
      <c r="Z139">
        <f t="shared" si="20"/>
        <v>2.2999999999999998</v>
      </c>
      <c r="AA139">
        <f t="shared" si="21"/>
        <v>-1.01</v>
      </c>
      <c r="AB139">
        <f t="shared" si="22"/>
        <v>5.2</v>
      </c>
      <c r="AC139">
        <f t="shared" si="23"/>
        <v>0.8</v>
      </c>
      <c r="AD139">
        <f t="shared" si="25"/>
        <v>0</v>
      </c>
    </row>
    <row r="140" spans="1:30" x14ac:dyDescent="0.3">
      <c r="A140" s="3">
        <v>40512</v>
      </c>
      <c r="B140">
        <v>1.9</v>
      </c>
      <c r="E140" s="3">
        <f t="shared" si="17"/>
        <v>40512</v>
      </c>
      <c r="F140">
        <f t="shared" si="17"/>
        <v>1.9</v>
      </c>
      <c r="I140" s="3">
        <v>41973</v>
      </c>
      <c r="J140">
        <v>-2.1</v>
      </c>
      <c r="L140" s="3">
        <v>41973</v>
      </c>
      <c r="M140">
        <v>2.1</v>
      </c>
      <c r="O140" s="3">
        <v>41973</v>
      </c>
      <c r="P140">
        <v>-2</v>
      </c>
      <c r="R140" s="3">
        <v>41973</v>
      </c>
      <c r="S140">
        <v>7.1</v>
      </c>
      <c r="U140" s="3">
        <v>41973</v>
      </c>
      <c r="V140">
        <v>2</v>
      </c>
      <c r="X140" s="3">
        <f t="shared" si="24"/>
        <v>41973</v>
      </c>
      <c r="Y140">
        <f t="shared" si="19"/>
        <v>-2.1</v>
      </c>
      <c r="Z140">
        <f t="shared" si="20"/>
        <v>2.1</v>
      </c>
      <c r="AA140">
        <f t="shared" si="21"/>
        <v>-2</v>
      </c>
      <c r="AB140">
        <f t="shared" si="22"/>
        <v>7.1</v>
      </c>
      <c r="AC140">
        <f t="shared" si="23"/>
        <v>2</v>
      </c>
      <c r="AD140">
        <f t="shared" si="25"/>
        <v>0</v>
      </c>
    </row>
    <row r="141" spans="1:30" x14ac:dyDescent="0.3">
      <c r="A141" s="3">
        <v>40543</v>
      </c>
      <c r="B141">
        <v>-0.4</v>
      </c>
      <c r="E141" s="3">
        <f t="shared" si="17"/>
        <v>40543</v>
      </c>
      <c r="F141">
        <f t="shared" si="17"/>
        <v>-0.4</v>
      </c>
      <c r="I141" s="3">
        <v>42004</v>
      </c>
      <c r="J141">
        <v>4.2</v>
      </c>
      <c r="L141" s="3">
        <v>42004</v>
      </c>
      <c r="M141">
        <v>3.6</v>
      </c>
      <c r="O141" s="3">
        <v>42004</v>
      </c>
      <c r="P141">
        <v>0.08</v>
      </c>
      <c r="R141" s="3">
        <v>42004</v>
      </c>
      <c r="S141">
        <v>4.5</v>
      </c>
      <c r="U141" s="3">
        <v>42004</v>
      </c>
      <c r="V141">
        <v>6.4</v>
      </c>
      <c r="X141" s="3">
        <f t="shared" si="24"/>
        <v>42004</v>
      </c>
      <c r="Y141">
        <f t="shared" si="19"/>
        <v>4.2</v>
      </c>
      <c r="Z141">
        <f t="shared" si="20"/>
        <v>3.6</v>
      </c>
      <c r="AA141">
        <f t="shared" si="21"/>
        <v>0.08</v>
      </c>
      <c r="AB141">
        <f t="shared" si="22"/>
        <v>4.5</v>
      </c>
      <c r="AC141">
        <f t="shared" si="23"/>
        <v>6.4</v>
      </c>
      <c r="AD141">
        <f t="shared" si="25"/>
        <v>0</v>
      </c>
    </row>
    <row r="142" spans="1:30" x14ac:dyDescent="0.3">
      <c r="A142" s="3">
        <v>40574</v>
      </c>
      <c r="B142">
        <v>0.6</v>
      </c>
      <c r="E142" s="3">
        <f t="shared" si="17"/>
        <v>40574</v>
      </c>
      <c r="F142">
        <f t="shared" si="17"/>
        <v>0.6</v>
      </c>
      <c r="I142" s="3">
        <v>42035</v>
      </c>
      <c r="J142">
        <v>3.4</v>
      </c>
      <c r="L142" s="3">
        <v>42035</v>
      </c>
      <c r="M142">
        <v>3.7</v>
      </c>
      <c r="O142" s="3">
        <v>42035</v>
      </c>
      <c r="P142">
        <v>1.23</v>
      </c>
      <c r="R142" s="3">
        <v>42035</v>
      </c>
      <c r="S142">
        <v>5.3</v>
      </c>
      <c r="U142" s="3">
        <v>42035</v>
      </c>
      <c r="V142">
        <v>4</v>
      </c>
      <c r="X142" s="3">
        <f t="shared" si="24"/>
        <v>42035</v>
      </c>
      <c r="Y142">
        <f t="shared" si="19"/>
        <v>3.4</v>
      </c>
      <c r="Z142">
        <f t="shared" si="20"/>
        <v>3.7</v>
      </c>
      <c r="AA142">
        <f t="shared" si="21"/>
        <v>1.23</v>
      </c>
      <c r="AB142">
        <f t="shared" si="22"/>
        <v>5.3</v>
      </c>
      <c r="AC142">
        <f t="shared" si="23"/>
        <v>4</v>
      </c>
      <c r="AD142">
        <f t="shared" si="25"/>
        <v>0</v>
      </c>
    </row>
    <row r="143" spans="1:30" x14ac:dyDescent="0.3">
      <c r="A143" s="3">
        <v>40602</v>
      </c>
      <c r="B143">
        <v>1.4</v>
      </c>
      <c r="E143" s="3">
        <f t="shared" si="17"/>
        <v>40602</v>
      </c>
      <c r="F143">
        <f t="shared" si="17"/>
        <v>1.4</v>
      </c>
      <c r="I143" s="3">
        <v>42063</v>
      </c>
      <c r="J143">
        <v>3.1</v>
      </c>
      <c r="L143" s="3">
        <v>42063</v>
      </c>
      <c r="M143">
        <v>4</v>
      </c>
      <c r="O143" s="3">
        <v>42063</v>
      </c>
      <c r="P143">
        <v>0</v>
      </c>
      <c r="R143" s="3">
        <v>42063</v>
      </c>
      <c r="S143">
        <v>4.8</v>
      </c>
      <c r="U143" s="3">
        <v>42063</v>
      </c>
      <c r="V143">
        <v>2.5</v>
      </c>
      <c r="X143" s="3">
        <f t="shared" si="24"/>
        <v>42063</v>
      </c>
      <c r="Y143">
        <f t="shared" si="19"/>
        <v>3.1</v>
      </c>
      <c r="Z143">
        <f t="shared" si="20"/>
        <v>4</v>
      </c>
      <c r="AA143">
        <f t="shared" si="21"/>
        <v>0</v>
      </c>
      <c r="AB143">
        <f t="shared" si="22"/>
        <v>4.8</v>
      </c>
      <c r="AC143">
        <f t="shared" si="23"/>
        <v>2.5</v>
      </c>
      <c r="AD143">
        <f t="shared" si="25"/>
        <v>0</v>
      </c>
    </row>
    <row r="144" spans="1:30" x14ac:dyDescent="0.3">
      <c r="A144" s="3">
        <v>40633</v>
      </c>
      <c r="B144">
        <v>-1.4</v>
      </c>
      <c r="E144" s="3">
        <f t="shared" si="17"/>
        <v>40633</v>
      </c>
      <c r="F144">
        <f t="shared" si="17"/>
        <v>-1.4</v>
      </c>
      <c r="I144" s="3">
        <v>42094</v>
      </c>
      <c r="J144">
        <v>4.7</v>
      </c>
      <c r="L144" s="3">
        <v>42094</v>
      </c>
      <c r="M144">
        <v>2.2999999999999998</v>
      </c>
      <c r="O144" s="3">
        <v>42094</v>
      </c>
      <c r="P144">
        <v>-0.22</v>
      </c>
      <c r="R144" s="3">
        <v>42094</v>
      </c>
      <c r="S144">
        <v>5</v>
      </c>
      <c r="U144" s="3">
        <v>42094</v>
      </c>
      <c r="V144">
        <v>3.3</v>
      </c>
      <c r="X144" s="3">
        <f t="shared" si="24"/>
        <v>42094</v>
      </c>
      <c r="Y144">
        <f t="shared" si="19"/>
        <v>4.7</v>
      </c>
      <c r="Z144">
        <f t="shared" si="20"/>
        <v>2.2999999999999998</v>
      </c>
      <c r="AA144">
        <f t="shared" si="21"/>
        <v>-0.22</v>
      </c>
      <c r="AB144">
        <f t="shared" si="22"/>
        <v>5</v>
      </c>
      <c r="AC144">
        <f t="shared" si="23"/>
        <v>3.3</v>
      </c>
      <c r="AD144">
        <f t="shared" si="25"/>
        <v>0</v>
      </c>
    </row>
    <row r="145" spans="1:30" x14ac:dyDescent="0.3">
      <c r="A145" s="3">
        <v>40663</v>
      </c>
      <c r="B145">
        <v>1</v>
      </c>
      <c r="E145" s="3">
        <f t="shared" si="17"/>
        <v>40663</v>
      </c>
      <c r="F145">
        <f t="shared" si="17"/>
        <v>1</v>
      </c>
      <c r="I145" s="3">
        <v>42124</v>
      </c>
      <c r="J145">
        <v>0.8</v>
      </c>
      <c r="L145" s="3">
        <v>42124</v>
      </c>
      <c r="M145">
        <v>3.8</v>
      </c>
      <c r="O145" s="3">
        <v>42124</v>
      </c>
      <c r="P145">
        <v>0</v>
      </c>
      <c r="R145" s="3">
        <v>42124</v>
      </c>
      <c r="S145">
        <v>3.8</v>
      </c>
      <c r="U145" s="3">
        <v>42124</v>
      </c>
      <c r="V145">
        <v>3.8</v>
      </c>
      <c r="X145" s="3">
        <f t="shared" si="24"/>
        <v>42124</v>
      </c>
      <c r="Y145">
        <f t="shared" ref="Y145:Y171" si="26">+J145</f>
        <v>0.8</v>
      </c>
      <c r="Z145">
        <f t="shared" ref="Z145:Z171" si="27">+M145</f>
        <v>3.8</v>
      </c>
      <c r="AA145">
        <f t="shared" ref="AA145:AA171" si="28">+P145</f>
        <v>0</v>
      </c>
      <c r="AB145">
        <f t="shared" ref="AB145:AB171" si="29">+S145</f>
        <v>3.8</v>
      </c>
      <c r="AC145">
        <f t="shared" ref="AC145:AC171" si="30">V145</f>
        <v>3.8</v>
      </c>
      <c r="AD145">
        <f t="shared" si="25"/>
        <v>0</v>
      </c>
    </row>
    <row r="146" spans="1:30" x14ac:dyDescent="0.3">
      <c r="A146" s="3">
        <v>40694</v>
      </c>
      <c r="B146">
        <v>-1.3</v>
      </c>
      <c r="E146" s="3">
        <f t="shared" si="17"/>
        <v>40694</v>
      </c>
      <c r="F146">
        <f t="shared" si="17"/>
        <v>-1.3</v>
      </c>
      <c r="I146" s="3">
        <v>42155</v>
      </c>
      <c r="J146">
        <v>-1</v>
      </c>
      <c r="L146" s="3">
        <v>42155</v>
      </c>
      <c r="M146">
        <v>3.5</v>
      </c>
      <c r="O146" s="3">
        <v>42155</v>
      </c>
      <c r="P146">
        <v>0.1</v>
      </c>
      <c r="R146" s="3">
        <v>42155</v>
      </c>
      <c r="S146">
        <v>4.0999999999999996</v>
      </c>
      <c r="U146" s="3">
        <v>42155</v>
      </c>
      <c r="V146">
        <v>3.3</v>
      </c>
      <c r="X146" s="3">
        <f t="shared" si="24"/>
        <v>42155</v>
      </c>
      <c r="Y146">
        <f t="shared" si="26"/>
        <v>-1</v>
      </c>
      <c r="Z146">
        <f t="shared" si="27"/>
        <v>3.5</v>
      </c>
      <c r="AA146">
        <f t="shared" si="28"/>
        <v>0.1</v>
      </c>
      <c r="AB146">
        <f t="shared" si="29"/>
        <v>4.0999999999999996</v>
      </c>
      <c r="AC146">
        <f t="shared" si="30"/>
        <v>3.3</v>
      </c>
      <c r="AD146">
        <f t="shared" si="25"/>
        <v>0</v>
      </c>
    </row>
    <row r="147" spans="1:30" x14ac:dyDescent="0.3">
      <c r="A147" s="3">
        <v>40724</v>
      </c>
      <c r="B147">
        <v>-0.6</v>
      </c>
      <c r="E147" s="3">
        <f t="shared" si="17"/>
        <v>40724</v>
      </c>
      <c r="F147">
        <f t="shared" si="17"/>
        <v>-0.6</v>
      </c>
      <c r="I147" s="3">
        <v>42185</v>
      </c>
      <c r="J147">
        <v>5.8</v>
      </c>
      <c r="L147" s="3">
        <v>42185</v>
      </c>
      <c r="M147">
        <v>4.4000000000000004</v>
      </c>
      <c r="O147" s="3">
        <v>42185</v>
      </c>
      <c r="P147">
        <v>1.7</v>
      </c>
      <c r="R147" s="3">
        <v>42185</v>
      </c>
      <c r="S147">
        <v>4</v>
      </c>
      <c r="U147" s="3">
        <v>42185</v>
      </c>
      <c r="V147">
        <v>2.1</v>
      </c>
      <c r="X147" s="3">
        <f t="shared" si="24"/>
        <v>42185</v>
      </c>
      <c r="Y147">
        <f t="shared" si="26"/>
        <v>5.8</v>
      </c>
      <c r="Z147">
        <f t="shared" si="27"/>
        <v>4.4000000000000004</v>
      </c>
      <c r="AA147">
        <f t="shared" si="28"/>
        <v>1.7</v>
      </c>
      <c r="AB147">
        <f t="shared" si="29"/>
        <v>4</v>
      </c>
      <c r="AC147">
        <f t="shared" si="30"/>
        <v>2.1</v>
      </c>
      <c r="AD147">
        <f t="shared" si="25"/>
        <v>0</v>
      </c>
    </row>
    <row r="148" spans="1:30" x14ac:dyDescent="0.3">
      <c r="A148" s="3">
        <v>40755</v>
      </c>
      <c r="B148">
        <v>-0.2</v>
      </c>
      <c r="E148" s="3">
        <f t="shared" si="17"/>
        <v>40755</v>
      </c>
      <c r="F148">
        <f t="shared" si="17"/>
        <v>-0.2</v>
      </c>
      <c r="I148" s="3">
        <v>42216</v>
      </c>
      <c r="J148">
        <v>4.5</v>
      </c>
      <c r="L148" s="3">
        <v>42216</v>
      </c>
      <c r="M148">
        <v>4.5999999999999996</v>
      </c>
      <c r="O148" s="3">
        <v>42216</v>
      </c>
      <c r="P148">
        <v>1.6</v>
      </c>
      <c r="R148" s="3">
        <v>42216</v>
      </c>
      <c r="S148">
        <v>4.3</v>
      </c>
      <c r="U148" s="3">
        <v>42216</v>
      </c>
      <c r="V148">
        <v>4.0999999999999996</v>
      </c>
      <c r="X148" s="3">
        <f t="shared" si="24"/>
        <v>42216</v>
      </c>
      <c r="Y148">
        <f t="shared" si="26"/>
        <v>4.5</v>
      </c>
      <c r="Z148">
        <f t="shared" si="27"/>
        <v>4.5999999999999996</v>
      </c>
      <c r="AA148">
        <f t="shared" si="28"/>
        <v>1.6</v>
      </c>
      <c r="AB148">
        <f t="shared" si="29"/>
        <v>4.3</v>
      </c>
      <c r="AC148">
        <f t="shared" si="30"/>
        <v>4.0999999999999996</v>
      </c>
      <c r="AD148">
        <f t="shared" si="25"/>
        <v>0</v>
      </c>
    </row>
    <row r="149" spans="1:30" x14ac:dyDescent="0.3">
      <c r="A149" s="3">
        <v>40786</v>
      </c>
      <c r="B149">
        <v>0.1</v>
      </c>
      <c r="E149" s="3">
        <f t="shared" si="17"/>
        <v>40786</v>
      </c>
      <c r="F149">
        <f t="shared" si="17"/>
        <v>0.1</v>
      </c>
      <c r="I149" s="3">
        <v>42247</v>
      </c>
      <c r="J149">
        <v>1.7</v>
      </c>
      <c r="L149" s="3">
        <v>42247</v>
      </c>
      <c r="M149">
        <v>4.8</v>
      </c>
      <c r="O149" s="3">
        <v>42247</v>
      </c>
      <c r="P149">
        <v>1.3</v>
      </c>
      <c r="R149" s="3">
        <v>42247</v>
      </c>
      <c r="S149">
        <v>3.1</v>
      </c>
      <c r="U149" s="3">
        <v>42247</v>
      </c>
      <c r="V149">
        <v>3.1</v>
      </c>
      <c r="X149" s="3">
        <f t="shared" si="24"/>
        <v>42247</v>
      </c>
      <c r="Y149">
        <f t="shared" si="26"/>
        <v>1.7</v>
      </c>
      <c r="Z149">
        <f t="shared" si="27"/>
        <v>4.8</v>
      </c>
      <c r="AA149">
        <f t="shared" si="28"/>
        <v>1.3</v>
      </c>
      <c r="AB149">
        <f t="shared" si="29"/>
        <v>3.1</v>
      </c>
      <c r="AC149">
        <f t="shared" si="30"/>
        <v>3.1</v>
      </c>
      <c r="AD149">
        <f t="shared" si="25"/>
        <v>0</v>
      </c>
    </row>
    <row r="150" spans="1:30" x14ac:dyDescent="0.3">
      <c r="A150" s="3">
        <v>40816</v>
      </c>
      <c r="B150">
        <v>-1</v>
      </c>
      <c r="E150" s="3">
        <f t="shared" si="17"/>
        <v>40816</v>
      </c>
      <c r="F150">
        <f t="shared" si="17"/>
        <v>-1</v>
      </c>
      <c r="I150" s="3">
        <v>42277</v>
      </c>
      <c r="J150">
        <v>3.4</v>
      </c>
      <c r="L150" s="3">
        <v>42277</v>
      </c>
      <c r="M150">
        <v>4</v>
      </c>
      <c r="O150" s="3">
        <v>42277</v>
      </c>
      <c r="P150">
        <v>1.5</v>
      </c>
      <c r="R150" s="3">
        <v>42277</v>
      </c>
      <c r="S150">
        <v>5.6</v>
      </c>
      <c r="U150" s="3">
        <v>42277</v>
      </c>
      <c r="V150">
        <v>4.7</v>
      </c>
      <c r="X150" s="3">
        <f t="shared" si="24"/>
        <v>42277</v>
      </c>
      <c r="Y150">
        <f t="shared" si="26"/>
        <v>3.4</v>
      </c>
      <c r="Z150">
        <f t="shared" si="27"/>
        <v>4</v>
      </c>
      <c r="AA150">
        <f t="shared" si="28"/>
        <v>1.5</v>
      </c>
      <c r="AB150">
        <f t="shared" si="29"/>
        <v>5.6</v>
      </c>
      <c r="AC150">
        <f t="shared" si="30"/>
        <v>4.7</v>
      </c>
      <c r="AD150">
        <f t="shared" si="25"/>
        <v>0</v>
      </c>
    </row>
    <row r="151" spans="1:30" x14ac:dyDescent="0.3">
      <c r="A151" s="3">
        <v>40847</v>
      </c>
      <c r="B151">
        <v>-0.6</v>
      </c>
      <c r="E151" s="3">
        <f t="shared" si="17"/>
        <v>40847</v>
      </c>
      <c r="F151">
        <f t="shared" si="17"/>
        <v>-0.6</v>
      </c>
      <c r="I151" s="3">
        <v>42308</v>
      </c>
      <c r="J151">
        <v>2.2000000000000002</v>
      </c>
      <c r="L151" s="3">
        <v>42308</v>
      </c>
      <c r="M151">
        <v>3.9</v>
      </c>
      <c r="O151" s="3">
        <v>42308</v>
      </c>
      <c r="P151">
        <v>1.8</v>
      </c>
      <c r="R151" s="3">
        <v>42308</v>
      </c>
      <c r="S151">
        <v>3.1</v>
      </c>
      <c r="U151" s="3">
        <v>42308</v>
      </c>
      <c r="V151">
        <v>6.2</v>
      </c>
      <c r="X151" s="3">
        <f t="shared" si="24"/>
        <v>42308</v>
      </c>
      <c r="Y151">
        <f t="shared" si="26"/>
        <v>2.2000000000000002</v>
      </c>
      <c r="Z151">
        <f t="shared" si="27"/>
        <v>3.9</v>
      </c>
      <c r="AA151">
        <f t="shared" si="28"/>
        <v>1.8</v>
      </c>
      <c r="AB151">
        <f t="shared" si="29"/>
        <v>3.1</v>
      </c>
      <c r="AC151">
        <f t="shared" si="30"/>
        <v>6.2</v>
      </c>
      <c r="AD151">
        <f t="shared" si="25"/>
        <v>0</v>
      </c>
    </row>
    <row r="152" spans="1:30" x14ac:dyDescent="0.3">
      <c r="A152" s="3">
        <v>40877</v>
      </c>
      <c r="B152">
        <v>-1.1000000000000001</v>
      </c>
      <c r="E152" s="3">
        <f t="shared" si="17"/>
        <v>40877</v>
      </c>
      <c r="F152">
        <f t="shared" si="17"/>
        <v>-1.1000000000000001</v>
      </c>
      <c r="I152" s="3">
        <v>42338</v>
      </c>
      <c r="J152">
        <v>1.9</v>
      </c>
      <c r="L152" s="3">
        <v>42338</v>
      </c>
      <c r="M152">
        <v>2.6</v>
      </c>
      <c r="O152" s="3">
        <v>42338</v>
      </c>
      <c r="P152">
        <v>-0.2</v>
      </c>
      <c r="R152" s="3">
        <v>42338</v>
      </c>
      <c r="S152">
        <v>3.1</v>
      </c>
      <c r="U152" s="3">
        <v>42338</v>
      </c>
      <c r="V152">
        <v>3.3</v>
      </c>
      <c r="X152" s="3">
        <f t="shared" si="24"/>
        <v>42338</v>
      </c>
      <c r="Y152">
        <f t="shared" si="26"/>
        <v>1.9</v>
      </c>
      <c r="Z152">
        <f t="shared" si="27"/>
        <v>2.6</v>
      </c>
      <c r="AA152">
        <f t="shared" si="28"/>
        <v>-0.2</v>
      </c>
      <c r="AB152">
        <f t="shared" si="29"/>
        <v>3.1</v>
      </c>
      <c r="AC152">
        <f t="shared" si="30"/>
        <v>3.3</v>
      </c>
      <c r="AD152">
        <f t="shared" si="25"/>
        <v>0</v>
      </c>
    </row>
    <row r="153" spans="1:30" x14ac:dyDescent="0.3">
      <c r="A153" s="3">
        <v>40908</v>
      </c>
      <c r="B153">
        <v>-1.2</v>
      </c>
      <c r="E153" s="3">
        <f t="shared" si="17"/>
        <v>40908</v>
      </c>
      <c r="F153">
        <f t="shared" si="17"/>
        <v>-1.2</v>
      </c>
      <c r="I153" s="3">
        <v>42369</v>
      </c>
      <c r="J153">
        <v>3</v>
      </c>
      <c r="L153" s="3">
        <v>42369</v>
      </c>
      <c r="M153">
        <v>3.8</v>
      </c>
      <c r="O153" s="3">
        <v>42369</v>
      </c>
      <c r="P153">
        <v>0.7</v>
      </c>
      <c r="R153" s="3">
        <v>42369</v>
      </c>
      <c r="S153">
        <v>1.7</v>
      </c>
      <c r="U153" s="3">
        <v>42369</v>
      </c>
      <c r="V153">
        <v>2.2999999999999998</v>
      </c>
      <c r="X153" s="3">
        <f t="shared" si="24"/>
        <v>42369</v>
      </c>
      <c r="Y153">
        <f t="shared" si="26"/>
        <v>3</v>
      </c>
      <c r="Z153">
        <f t="shared" si="27"/>
        <v>3.8</v>
      </c>
      <c r="AA153">
        <f t="shared" si="28"/>
        <v>0.7</v>
      </c>
      <c r="AB153">
        <f t="shared" si="29"/>
        <v>1.7</v>
      </c>
      <c r="AC153">
        <f t="shared" si="30"/>
        <v>2.2999999999999998</v>
      </c>
      <c r="AD153">
        <f t="shared" si="25"/>
        <v>0</v>
      </c>
    </row>
    <row r="154" spans="1:30" x14ac:dyDescent="0.3">
      <c r="A154" s="3">
        <v>40939</v>
      </c>
      <c r="B154">
        <v>-0.4</v>
      </c>
      <c r="E154" s="3">
        <f t="shared" si="17"/>
        <v>40939</v>
      </c>
      <c r="F154">
        <f t="shared" si="17"/>
        <v>-0.4</v>
      </c>
      <c r="I154" s="3">
        <v>42400</v>
      </c>
      <c r="J154">
        <v>-1</v>
      </c>
      <c r="L154" s="3">
        <v>42400</v>
      </c>
      <c r="M154">
        <v>2.9</v>
      </c>
      <c r="O154" s="3">
        <v>42400</v>
      </c>
      <c r="P154">
        <v>-0.8</v>
      </c>
      <c r="R154" s="3">
        <v>42400</v>
      </c>
      <c r="S154">
        <v>4.8</v>
      </c>
      <c r="U154" s="3">
        <v>42400</v>
      </c>
      <c r="V154">
        <v>3.6</v>
      </c>
      <c r="X154" s="3">
        <f t="shared" si="24"/>
        <v>42400</v>
      </c>
      <c r="Y154">
        <f t="shared" si="26"/>
        <v>-1</v>
      </c>
      <c r="Z154">
        <f t="shared" si="27"/>
        <v>2.9</v>
      </c>
      <c r="AA154">
        <f t="shared" si="28"/>
        <v>-0.8</v>
      </c>
      <c r="AB154">
        <f t="shared" si="29"/>
        <v>4.8</v>
      </c>
      <c r="AC154">
        <f t="shared" si="30"/>
        <v>3.6</v>
      </c>
      <c r="AD154">
        <f t="shared" si="25"/>
        <v>0</v>
      </c>
    </row>
    <row r="155" spans="1:30" x14ac:dyDescent="0.3">
      <c r="A155" s="3">
        <v>40968</v>
      </c>
      <c r="B155">
        <v>-2</v>
      </c>
      <c r="E155" s="3">
        <f t="shared" si="17"/>
        <v>40968</v>
      </c>
      <c r="F155">
        <f t="shared" si="17"/>
        <v>-2</v>
      </c>
      <c r="I155" s="3">
        <v>42429</v>
      </c>
      <c r="J155">
        <v>5.9</v>
      </c>
      <c r="L155" s="3">
        <v>42429</v>
      </c>
      <c r="M155">
        <v>3.6</v>
      </c>
      <c r="O155" s="3">
        <v>42429</v>
      </c>
      <c r="P155">
        <v>2.7</v>
      </c>
      <c r="R155" s="3">
        <v>42429</v>
      </c>
      <c r="S155">
        <v>3.9</v>
      </c>
      <c r="U155" s="3">
        <v>42429</v>
      </c>
      <c r="V155">
        <v>3.8</v>
      </c>
      <c r="X155" s="3">
        <f t="shared" si="24"/>
        <v>42429</v>
      </c>
      <c r="Y155">
        <f t="shared" si="26"/>
        <v>5.9</v>
      </c>
      <c r="Z155">
        <f t="shared" si="27"/>
        <v>3.6</v>
      </c>
      <c r="AA155">
        <f t="shared" si="28"/>
        <v>2.7</v>
      </c>
      <c r="AB155">
        <f t="shared" si="29"/>
        <v>3.9</v>
      </c>
      <c r="AC155">
        <f t="shared" si="30"/>
        <v>3.8</v>
      </c>
      <c r="AD155">
        <f t="shared" si="25"/>
        <v>0</v>
      </c>
    </row>
    <row r="156" spans="1:30" x14ac:dyDescent="0.3">
      <c r="A156" s="3">
        <v>40999</v>
      </c>
      <c r="B156">
        <v>0.3</v>
      </c>
      <c r="E156" s="3">
        <f t="shared" si="17"/>
        <v>40999</v>
      </c>
      <c r="F156">
        <f t="shared" si="17"/>
        <v>0.3</v>
      </c>
      <c r="I156" s="3">
        <v>42460</v>
      </c>
      <c r="J156">
        <v>3.1</v>
      </c>
      <c r="L156" s="3">
        <v>42460</v>
      </c>
      <c r="M156">
        <v>4.0999999999999996</v>
      </c>
      <c r="O156" s="3">
        <v>42460</v>
      </c>
      <c r="P156">
        <v>2.1</v>
      </c>
      <c r="R156" s="3">
        <v>42460</v>
      </c>
      <c r="S156">
        <v>3</v>
      </c>
      <c r="U156" s="3">
        <v>42460</v>
      </c>
      <c r="V156">
        <v>4.4000000000000004</v>
      </c>
      <c r="X156" s="3">
        <f t="shared" si="24"/>
        <v>42460</v>
      </c>
      <c r="Y156">
        <f t="shared" si="26"/>
        <v>3.1</v>
      </c>
      <c r="Z156">
        <f t="shared" si="27"/>
        <v>4.0999999999999996</v>
      </c>
      <c r="AA156">
        <f t="shared" si="28"/>
        <v>2.1</v>
      </c>
      <c r="AB156">
        <f t="shared" si="29"/>
        <v>3</v>
      </c>
      <c r="AC156">
        <f t="shared" si="30"/>
        <v>4.4000000000000004</v>
      </c>
      <c r="AD156">
        <f t="shared" si="25"/>
        <v>0</v>
      </c>
    </row>
    <row r="157" spans="1:30" x14ac:dyDescent="0.3">
      <c r="A157" s="3">
        <v>41029</v>
      </c>
      <c r="B157">
        <v>-3.1</v>
      </c>
      <c r="E157" s="3">
        <f t="shared" si="17"/>
        <v>41029</v>
      </c>
      <c r="F157">
        <f t="shared" si="17"/>
        <v>-3.1</v>
      </c>
      <c r="I157" s="3">
        <v>42490</v>
      </c>
      <c r="J157">
        <v>5.4</v>
      </c>
      <c r="L157" s="3">
        <v>42490</v>
      </c>
      <c r="M157">
        <v>2.7</v>
      </c>
      <c r="O157" s="3">
        <v>42490</v>
      </c>
      <c r="P157">
        <v>-0.6</v>
      </c>
      <c r="R157" s="3">
        <v>42490</v>
      </c>
      <c r="S157">
        <v>3.1</v>
      </c>
      <c r="U157" s="3">
        <v>42490</v>
      </c>
      <c r="V157">
        <v>4.2</v>
      </c>
      <c r="X157" s="3">
        <f t="shared" si="24"/>
        <v>42490</v>
      </c>
      <c r="Y157">
        <f t="shared" si="26"/>
        <v>5.4</v>
      </c>
      <c r="Z157">
        <f t="shared" si="27"/>
        <v>2.7</v>
      </c>
      <c r="AA157">
        <f t="shared" si="28"/>
        <v>-0.6</v>
      </c>
      <c r="AB157">
        <f t="shared" si="29"/>
        <v>3.1</v>
      </c>
      <c r="AC157">
        <f t="shared" si="30"/>
        <v>4.2</v>
      </c>
      <c r="AD157">
        <f t="shared" si="25"/>
        <v>0</v>
      </c>
    </row>
    <row r="158" spans="1:30" x14ac:dyDescent="0.3">
      <c r="A158" s="3">
        <v>41060</v>
      </c>
      <c r="B158">
        <v>-0.3</v>
      </c>
      <c r="E158" s="3">
        <f t="shared" si="17"/>
        <v>41060</v>
      </c>
      <c r="F158">
        <f t="shared" si="17"/>
        <v>-0.3</v>
      </c>
      <c r="I158" s="3">
        <v>42521</v>
      </c>
      <c r="J158">
        <v>3.4</v>
      </c>
      <c r="L158" s="3">
        <v>42521</v>
      </c>
      <c r="M158">
        <v>2.9</v>
      </c>
      <c r="O158" s="3">
        <v>42521</v>
      </c>
      <c r="P158">
        <v>-1.5</v>
      </c>
      <c r="R158" s="3">
        <v>42521</v>
      </c>
      <c r="S158">
        <v>5.0999999999999996</v>
      </c>
      <c r="U158" s="3">
        <v>42521</v>
      </c>
      <c r="V158">
        <v>2.1</v>
      </c>
      <c r="X158" s="3">
        <f t="shared" si="24"/>
        <v>42521</v>
      </c>
      <c r="Y158">
        <f t="shared" si="26"/>
        <v>3.4</v>
      </c>
      <c r="Z158">
        <f t="shared" si="27"/>
        <v>2.9</v>
      </c>
      <c r="AA158">
        <f t="shared" si="28"/>
        <v>-1.5</v>
      </c>
      <c r="AB158">
        <f t="shared" si="29"/>
        <v>5.0999999999999996</v>
      </c>
      <c r="AC158">
        <f t="shared" si="30"/>
        <v>2.1</v>
      </c>
      <c r="AD158">
        <f t="shared" si="25"/>
        <v>0</v>
      </c>
    </row>
    <row r="159" spans="1:30" x14ac:dyDescent="0.3">
      <c r="A159" s="3">
        <v>41090</v>
      </c>
      <c r="B159">
        <v>-0.4</v>
      </c>
      <c r="E159" s="3">
        <f t="shared" si="17"/>
        <v>41090</v>
      </c>
      <c r="F159">
        <f t="shared" si="17"/>
        <v>-0.4</v>
      </c>
      <c r="I159" s="3">
        <v>42551</v>
      </c>
      <c r="J159">
        <v>3</v>
      </c>
      <c r="L159" s="3">
        <v>42551</v>
      </c>
      <c r="M159">
        <v>1.6</v>
      </c>
      <c r="O159" s="3">
        <v>42551</v>
      </c>
      <c r="P159">
        <v>0.8</v>
      </c>
      <c r="R159" s="3">
        <v>42551</v>
      </c>
      <c r="S159">
        <v>3.6</v>
      </c>
      <c r="U159" s="3">
        <v>42551</v>
      </c>
      <c r="V159">
        <v>5.8</v>
      </c>
      <c r="X159" s="3">
        <f t="shared" si="24"/>
        <v>42551</v>
      </c>
      <c r="Y159">
        <f t="shared" si="26"/>
        <v>3</v>
      </c>
      <c r="Z159">
        <f t="shared" si="27"/>
        <v>1.6</v>
      </c>
      <c r="AA159">
        <f t="shared" si="28"/>
        <v>0.8</v>
      </c>
      <c r="AB159">
        <f t="shared" si="29"/>
        <v>3.6</v>
      </c>
      <c r="AC159">
        <f t="shared" si="30"/>
        <v>5.8</v>
      </c>
      <c r="AD159">
        <f t="shared" si="25"/>
        <v>0</v>
      </c>
    </row>
    <row r="160" spans="1:30" x14ac:dyDescent="0.3">
      <c r="A160" s="3">
        <v>41121</v>
      </c>
      <c r="B160">
        <v>-1.7</v>
      </c>
      <c r="E160" s="3">
        <f t="shared" si="17"/>
        <v>41121</v>
      </c>
      <c r="F160">
        <f t="shared" si="17"/>
        <v>-1.7</v>
      </c>
      <c r="I160" s="3">
        <v>42582</v>
      </c>
      <c r="J160">
        <v>-1.3</v>
      </c>
      <c r="L160" s="3">
        <v>42582</v>
      </c>
      <c r="M160">
        <v>1.3</v>
      </c>
      <c r="O160" s="3">
        <v>42582</v>
      </c>
      <c r="P160">
        <v>-0.3</v>
      </c>
      <c r="R160" s="3">
        <v>42582</v>
      </c>
      <c r="S160">
        <v>5.2</v>
      </c>
      <c r="U160" s="3">
        <v>42582</v>
      </c>
      <c r="V160">
        <v>5.3</v>
      </c>
      <c r="X160" s="3">
        <f t="shared" si="24"/>
        <v>42582</v>
      </c>
      <c r="Y160">
        <f t="shared" si="26"/>
        <v>-1.3</v>
      </c>
      <c r="Z160">
        <f t="shared" si="27"/>
        <v>1.3</v>
      </c>
      <c r="AA160">
        <f t="shared" si="28"/>
        <v>-0.3</v>
      </c>
      <c r="AB160">
        <f t="shared" si="29"/>
        <v>5.2</v>
      </c>
      <c r="AC160">
        <f t="shared" si="30"/>
        <v>5.3</v>
      </c>
      <c r="AD160">
        <f t="shared" si="25"/>
        <v>0</v>
      </c>
    </row>
    <row r="161" spans="1:30" x14ac:dyDescent="0.3">
      <c r="A161" s="3">
        <v>41152</v>
      </c>
      <c r="B161">
        <v>-0.6</v>
      </c>
      <c r="E161" s="3">
        <f t="shared" si="17"/>
        <v>41152</v>
      </c>
      <c r="F161">
        <f t="shared" si="17"/>
        <v>-0.6</v>
      </c>
      <c r="I161" s="3">
        <v>42613</v>
      </c>
      <c r="J161">
        <v>4.3</v>
      </c>
      <c r="L161" s="3">
        <v>42613</v>
      </c>
      <c r="M161">
        <v>1.2</v>
      </c>
      <c r="O161" s="3">
        <v>42613</v>
      </c>
      <c r="P161">
        <v>-0.5</v>
      </c>
      <c r="R161" s="3">
        <v>42613</v>
      </c>
      <c r="S161">
        <v>6.2</v>
      </c>
      <c r="U161" s="3">
        <v>42613</v>
      </c>
      <c r="V161">
        <v>3.3</v>
      </c>
      <c r="X161" s="3">
        <f t="shared" si="24"/>
        <v>42613</v>
      </c>
      <c r="Y161">
        <f t="shared" si="26"/>
        <v>4.3</v>
      </c>
      <c r="Z161">
        <f t="shared" si="27"/>
        <v>1.2</v>
      </c>
      <c r="AA161">
        <f t="shared" si="28"/>
        <v>-0.5</v>
      </c>
      <c r="AB161">
        <f t="shared" si="29"/>
        <v>6.2</v>
      </c>
      <c r="AC161">
        <f t="shared" si="30"/>
        <v>3.3</v>
      </c>
      <c r="AD161">
        <f t="shared" si="25"/>
        <v>0</v>
      </c>
    </row>
    <row r="162" spans="1:30" x14ac:dyDescent="0.3">
      <c r="A162" s="3">
        <v>41182</v>
      </c>
      <c r="B162">
        <v>-1.4</v>
      </c>
      <c r="E162" s="3">
        <f t="shared" si="17"/>
        <v>41182</v>
      </c>
      <c r="F162">
        <f t="shared" si="17"/>
        <v>-1.4</v>
      </c>
      <c r="I162" s="3">
        <v>42643</v>
      </c>
      <c r="J162">
        <v>0.9</v>
      </c>
      <c r="L162" s="3">
        <v>42643</v>
      </c>
      <c r="M162">
        <v>1.7</v>
      </c>
      <c r="O162" s="3">
        <v>42643</v>
      </c>
      <c r="P162">
        <v>-1.3</v>
      </c>
      <c r="R162" s="3">
        <v>42643</v>
      </c>
      <c r="S162">
        <v>4.2</v>
      </c>
      <c r="U162" s="3">
        <v>42643</v>
      </c>
      <c r="V162">
        <v>3.2</v>
      </c>
      <c r="X162" s="3">
        <f t="shared" si="24"/>
        <v>42643</v>
      </c>
      <c r="Y162">
        <f t="shared" si="26"/>
        <v>0.9</v>
      </c>
      <c r="Z162">
        <f t="shared" si="27"/>
        <v>1.7</v>
      </c>
      <c r="AA162">
        <f t="shared" si="28"/>
        <v>-1.3</v>
      </c>
      <c r="AB162">
        <f t="shared" si="29"/>
        <v>4.2</v>
      </c>
      <c r="AC162">
        <f t="shared" si="30"/>
        <v>3.2</v>
      </c>
      <c r="AD162">
        <f t="shared" si="25"/>
        <v>0</v>
      </c>
    </row>
    <row r="163" spans="1:30" x14ac:dyDescent="0.3">
      <c r="A163" s="3">
        <v>41213</v>
      </c>
      <c r="B163">
        <v>-2.6</v>
      </c>
      <c r="E163" s="3">
        <f t="shared" si="17"/>
        <v>41213</v>
      </c>
      <c r="F163">
        <f t="shared" si="17"/>
        <v>-2.6</v>
      </c>
      <c r="I163" s="3">
        <v>42674</v>
      </c>
      <c r="J163">
        <v>-0.4</v>
      </c>
      <c r="L163" s="3">
        <v>42674</v>
      </c>
      <c r="M163">
        <v>3.8</v>
      </c>
      <c r="O163" s="3">
        <v>42674</v>
      </c>
      <c r="P163">
        <v>-0.2</v>
      </c>
      <c r="R163" s="3">
        <v>42674</v>
      </c>
      <c r="S163">
        <v>7.6</v>
      </c>
      <c r="U163" s="3">
        <v>42674</v>
      </c>
      <c r="V163">
        <v>2.1</v>
      </c>
      <c r="X163" s="3">
        <f t="shared" si="24"/>
        <v>42674</v>
      </c>
      <c r="Y163">
        <f t="shared" si="26"/>
        <v>-0.4</v>
      </c>
      <c r="Z163">
        <f t="shared" si="27"/>
        <v>3.8</v>
      </c>
      <c r="AA163">
        <f t="shared" si="28"/>
        <v>-0.2</v>
      </c>
      <c r="AB163">
        <f t="shared" si="29"/>
        <v>7.6</v>
      </c>
      <c r="AC163">
        <f t="shared" si="30"/>
        <v>2.1</v>
      </c>
      <c r="AD163">
        <f t="shared" si="25"/>
        <v>0</v>
      </c>
    </row>
    <row r="164" spans="1:30" x14ac:dyDescent="0.3">
      <c r="A164" s="3">
        <v>41243</v>
      </c>
      <c r="B164">
        <v>-1.8</v>
      </c>
      <c r="E164" s="3">
        <f t="shared" si="17"/>
        <v>41243</v>
      </c>
      <c r="F164">
        <f t="shared" si="17"/>
        <v>-1.8</v>
      </c>
      <c r="I164" s="3">
        <v>42704</v>
      </c>
      <c r="J164">
        <v>4.0999999999999996</v>
      </c>
      <c r="L164" s="3">
        <v>42704</v>
      </c>
      <c r="M164">
        <v>4.9000000000000004</v>
      </c>
      <c r="O164" s="3">
        <v>42704</v>
      </c>
      <c r="P164">
        <v>0.8</v>
      </c>
      <c r="R164" s="3">
        <v>42704</v>
      </c>
      <c r="S164">
        <v>6.2</v>
      </c>
      <c r="U164" s="3">
        <v>42704</v>
      </c>
      <c r="V164">
        <v>3.2</v>
      </c>
      <c r="X164" s="3">
        <f t="shared" si="24"/>
        <v>42704</v>
      </c>
      <c r="Y164">
        <f t="shared" si="26"/>
        <v>4.0999999999999996</v>
      </c>
      <c r="Z164">
        <f t="shared" si="27"/>
        <v>4.9000000000000004</v>
      </c>
      <c r="AA164">
        <f t="shared" si="28"/>
        <v>0.8</v>
      </c>
      <c r="AB164">
        <f t="shared" si="29"/>
        <v>6.2</v>
      </c>
      <c r="AC164">
        <f t="shared" si="30"/>
        <v>3.2</v>
      </c>
      <c r="AD164">
        <f t="shared" si="25"/>
        <v>0</v>
      </c>
    </row>
    <row r="165" spans="1:30" x14ac:dyDescent="0.3">
      <c r="A165" s="3">
        <v>41274</v>
      </c>
      <c r="B165">
        <v>-2.5</v>
      </c>
      <c r="E165" s="3">
        <f t="shared" si="17"/>
        <v>41274</v>
      </c>
      <c r="F165">
        <f t="shared" si="17"/>
        <v>-2.5</v>
      </c>
      <c r="I165" s="3">
        <v>42735</v>
      </c>
      <c r="J165">
        <v>1.2</v>
      </c>
      <c r="L165" s="3">
        <v>42735</v>
      </c>
      <c r="M165">
        <v>2.4</v>
      </c>
      <c r="O165" s="3">
        <v>42735</v>
      </c>
      <c r="P165">
        <v>-0.2</v>
      </c>
      <c r="R165" s="3">
        <v>42735</v>
      </c>
      <c r="S165">
        <v>4.5999999999999996</v>
      </c>
      <c r="U165" s="3">
        <v>42735</v>
      </c>
      <c r="V165">
        <v>2.8</v>
      </c>
      <c r="X165" s="3">
        <f t="shared" si="24"/>
        <v>42735</v>
      </c>
      <c r="Y165">
        <f t="shared" si="26"/>
        <v>1.2</v>
      </c>
      <c r="Z165">
        <f t="shared" si="27"/>
        <v>2.4</v>
      </c>
      <c r="AA165">
        <f t="shared" si="28"/>
        <v>-0.2</v>
      </c>
      <c r="AB165">
        <f t="shared" si="29"/>
        <v>4.5999999999999996</v>
      </c>
      <c r="AC165">
        <f t="shared" si="30"/>
        <v>2.8</v>
      </c>
      <c r="AD165">
        <f t="shared" si="25"/>
        <v>0</v>
      </c>
    </row>
    <row r="166" spans="1:30" x14ac:dyDescent="0.3">
      <c r="A166" s="3">
        <v>41305</v>
      </c>
      <c r="B166">
        <v>-2.1</v>
      </c>
      <c r="E166" s="3">
        <f t="shared" si="17"/>
        <v>41305</v>
      </c>
      <c r="F166">
        <f t="shared" si="17"/>
        <v>-2.1</v>
      </c>
      <c r="I166" s="3">
        <v>42766</v>
      </c>
      <c r="J166">
        <v>2.4</v>
      </c>
      <c r="L166" s="3">
        <v>42766</v>
      </c>
      <c r="M166">
        <v>2.2999999999999998</v>
      </c>
      <c r="O166" s="3">
        <v>42766</v>
      </c>
      <c r="P166">
        <v>-0.1</v>
      </c>
      <c r="R166" s="3">
        <v>42766</v>
      </c>
      <c r="S166">
        <v>1.9</v>
      </c>
      <c r="U166" s="3">
        <v>42766</v>
      </c>
      <c r="V166">
        <v>-1.2</v>
      </c>
      <c r="X166" s="3">
        <f t="shared" si="24"/>
        <v>42766</v>
      </c>
      <c r="Y166">
        <f t="shared" si="26"/>
        <v>2.4</v>
      </c>
      <c r="Z166">
        <f t="shared" si="27"/>
        <v>2.2999999999999998</v>
      </c>
      <c r="AA166">
        <f t="shared" si="28"/>
        <v>-0.1</v>
      </c>
      <c r="AB166">
        <f t="shared" si="29"/>
        <v>1.9</v>
      </c>
      <c r="AC166">
        <f t="shared" si="30"/>
        <v>-1.2</v>
      </c>
      <c r="AD166">
        <f t="shared" si="25"/>
        <v>0</v>
      </c>
    </row>
    <row r="167" spans="1:30" x14ac:dyDescent="0.3">
      <c r="A167" s="3">
        <v>41333</v>
      </c>
      <c r="B167">
        <v>-1.4</v>
      </c>
      <c r="E167" s="3">
        <f t="shared" si="17"/>
        <v>41333</v>
      </c>
      <c r="F167">
        <f t="shared" si="17"/>
        <v>-1.4</v>
      </c>
      <c r="I167" s="3">
        <v>42794</v>
      </c>
      <c r="J167">
        <v>-2.2999999999999998</v>
      </c>
      <c r="L167" s="3">
        <v>42794</v>
      </c>
      <c r="M167">
        <v>3.5</v>
      </c>
      <c r="O167" s="3">
        <v>42794</v>
      </c>
      <c r="P167">
        <v>-0.7</v>
      </c>
      <c r="R167" s="3">
        <v>42794</v>
      </c>
      <c r="S167">
        <v>3.7</v>
      </c>
      <c r="U167" s="3">
        <v>42794</v>
      </c>
      <c r="V167">
        <v>0.4</v>
      </c>
      <c r="X167" s="3">
        <f t="shared" si="24"/>
        <v>42794</v>
      </c>
      <c r="Y167">
        <f t="shared" si="26"/>
        <v>-2.2999999999999998</v>
      </c>
      <c r="Z167">
        <f t="shared" si="27"/>
        <v>3.5</v>
      </c>
      <c r="AA167">
        <f t="shared" si="28"/>
        <v>-0.7</v>
      </c>
      <c r="AB167">
        <f t="shared" si="29"/>
        <v>3.7</v>
      </c>
      <c r="AC167">
        <f t="shared" si="30"/>
        <v>0.4</v>
      </c>
      <c r="AD167">
        <f t="shared" si="25"/>
        <v>0</v>
      </c>
    </row>
    <row r="168" spans="1:30" x14ac:dyDescent="0.3">
      <c r="A168" s="3">
        <v>41364</v>
      </c>
      <c r="B168">
        <v>-2</v>
      </c>
      <c r="E168" s="3">
        <f t="shared" si="17"/>
        <v>41364</v>
      </c>
      <c r="F168">
        <f t="shared" si="17"/>
        <v>-2</v>
      </c>
      <c r="I168" s="3">
        <v>42825</v>
      </c>
      <c r="J168">
        <v>2.9</v>
      </c>
      <c r="L168" s="3">
        <v>42825</v>
      </c>
      <c r="M168">
        <v>3.2</v>
      </c>
      <c r="O168" s="3">
        <v>42825</v>
      </c>
      <c r="P168">
        <v>-0.5</v>
      </c>
      <c r="R168" s="3">
        <v>42825</v>
      </c>
      <c r="S168">
        <v>2.7</v>
      </c>
      <c r="U168" s="3">
        <v>42825</v>
      </c>
      <c r="V168">
        <v>1.6</v>
      </c>
      <c r="X168" s="3">
        <f t="shared" si="24"/>
        <v>42825</v>
      </c>
      <c r="Y168">
        <f t="shared" si="26"/>
        <v>2.9</v>
      </c>
      <c r="Z168">
        <f t="shared" si="27"/>
        <v>3.2</v>
      </c>
      <c r="AA168">
        <f t="shared" si="28"/>
        <v>-0.5</v>
      </c>
      <c r="AB168">
        <f t="shared" si="29"/>
        <v>2.7</v>
      </c>
      <c r="AC168">
        <f t="shared" si="30"/>
        <v>1.6</v>
      </c>
      <c r="AD168">
        <f t="shared" si="25"/>
        <v>0</v>
      </c>
    </row>
    <row r="169" spans="1:30" x14ac:dyDescent="0.3">
      <c r="A169" s="3">
        <v>41394</v>
      </c>
      <c r="B169">
        <v>-0.9</v>
      </c>
      <c r="E169" s="3">
        <f t="shared" si="17"/>
        <v>41394</v>
      </c>
      <c r="F169">
        <f t="shared" si="17"/>
        <v>-0.9</v>
      </c>
      <c r="I169" s="3">
        <v>42855</v>
      </c>
      <c r="J169">
        <v>-0.9</v>
      </c>
      <c r="L169" s="3">
        <v>42855</v>
      </c>
      <c r="M169">
        <v>3.4</v>
      </c>
      <c r="O169" s="3">
        <v>42855</v>
      </c>
      <c r="P169">
        <v>1.2</v>
      </c>
      <c r="R169" s="3">
        <v>42855</v>
      </c>
      <c r="S169">
        <v>4.5999999999999996</v>
      </c>
      <c r="U169" s="3">
        <v>42855</v>
      </c>
      <c r="V169">
        <v>1.7</v>
      </c>
      <c r="X169" s="3">
        <f t="shared" si="24"/>
        <v>42855</v>
      </c>
      <c r="Y169">
        <f t="shared" si="26"/>
        <v>-0.9</v>
      </c>
      <c r="Z169">
        <f t="shared" si="27"/>
        <v>3.4</v>
      </c>
      <c r="AA169">
        <f t="shared" si="28"/>
        <v>1.2</v>
      </c>
      <c r="AB169">
        <f t="shared" si="29"/>
        <v>4.5999999999999996</v>
      </c>
      <c r="AC169">
        <f t="shared" si="30"/>
        <v>1.7</v>
      </c>
      <c r="AD169">
        <f t="shared" si="25"/>
        <v>0</v>
      </c>
    </row>
    <row r="170" spans="1:30" x14ac:dyDescent="0.3">
      <c r="A170" s="3">
        <v>41425</v>
      </c>
      <c r="B170">
        <v>-0.1</v>
      </c>
      <c r="E170" s="3">
        <f t="shared" si="17"/>
        <v>41425</v>
      </c>
      <c r="F170">
        <f t="shared" si="17"/>
        <v>-0.1</v>
      </c>
      <c r="I170" s="3">
        <v>42886</v>
      </c>
      <c r="J170">
        <v>-0.9</v>
      </c>
      <c r="L170" s="3">
        <v>42886</v>
      </c>
      <c r="M170">
        <v>3.4</v>
      </c>
      <c r="O170" s="3">
        <v>42886</v>
      </c>
      <c r="P170">
        <v>1.2</v>
      </c>
      <c r="R170" s="3">
        <v>42886</v>
      </c>
      <c r="S170">
        <v>0.6</v>
      </c>
      <c r="U170" s="3">
        <v>42886</v>
      </c>
      <c r="V170">
        <v>2.9</v>
      </c>
      <c r="X170" s="3">
        <f t="shared" si="24"/>
        <v>42886</v>
      </c>
      <c r="Y170">
        <f t="shared" si="26"/>
        <v>-0.9</v>
      </c>
      <c r="Z170">
        <f t="shared" si="27"/>
        <v>3.4</v>
      </c>
      <c r="AA170">
        <f t="shared" si="28"/>
        <v>1.2</v>
      </c>
      <c r="AB170">
        <f t="shared" si="29"/>
        <v>0.6</v>
      </c>
      <c r="AC170">
        <f t="shared" si="30"/>
        <v>2.9</v>
      </c>
      <c r="AD170">
        <f t="shared" si="25"/>
        <v>0</v>
      </c>
    </row>
    <row r="171" spans="1:30" x14ac:dyDescent="0.3">
      <c r="A171" s="3">
        <v>41455</v>
      </c>
      <c r="B171">
        <v>-1.3</v>
      </c>
      <c r="E171" s="3">
        <f t="shared" si="17"/>
        <v>41455</v>
      </c>
      <c r="F171">
        <f t="shared" si="17"/>
        <v>-1.3</v>
      </c>
      <c r="I171" s="3">
        <v>42916</v>
      </c>
      <c r="J171">
        <v>-0.9</v>
      </c>
      <c r="L171" s="3">
        <v>42916</v>
      </c>
      <c r="M171">
        <v>3.4</v>
      </c>
      <c r="O171" s="3">
        <v>42916</v>
      </c>
      <c r="P171">
        <v>1.2</v>
      </c>
      <c r="R171" s="3">
        <v>42916</v>
      </c>
      <c r="S171">
        <v>0.6</v>
      </c>
      <c r="U171" s="3">
        <v>42916</v>
      </c>
      <c r="V171">
        <v>2.9</v>
      </c>
      <c r="X171" s="3">
        <f t="shared" si="24"/>
        <v>42916</v>
      </c>
      <c r="Y171">
        <f t="shared" si="26"/>
        <v>-0.9</v>
      </c>
      <c r="Z171">
        <f t="shared" si="27"/>
        <v>3.4</v>
      </c>
      <c r="AA171">
        <f t="shared" si="28"/>
        <v>1.2</v>
      </c>
      <c r="AB171">
        <f t="shared" si="29"/>
        <v>0.6</v>
      </c>
      <c r="AC171">
        <f t="shared" si="30"/>
        <v>2.9</v>
      </c>
      <c r="AD171">
        <f t="shared" si="25"/>
        <v>0</v>
      </c>
    </row>
    <row r="172" spans="1:30" x14ac:dyDescent="0.3">
      <c r="A172" s="3">
        <v>41486</v>
      </c>
      <c r="B172">
        <v>-0.9</v>
      </c>
      <c r="E172" s="3">
        <f t="shared" si="17"/>
        <v>41486</v>
      </c>
      <c r="F172">
        <f t="shared" si="17"/>
        <v>-0.9</v>
      </c>
    </row>
    <row r="173" spans="1:30" x14ac:dyDescent="0.3">
      <c r="A173" s="3">
        <v>41517</v>
      </c>
      <c r="B173">
        <v>0.3</v>
      </c>
      <c r="E173" s="3">
        <f t="shared" si="17"/>
        <v>41517</v>
      </c>
      <c r="F173">
        <f t="shared" si="17"/>
        <v>0.3</v>
      </c>
    </row>
    <row r="174" spans="1:30" x14ac:dyDescent="0.3">
      <c r="A174" s="3">
        <v>41547</v>
      </c>
      <c r="B174">
        <v>-0.2</v>
      </c>
      <c r="E174" s="3">
        <f t="shared" si="17"/>
        <v>41547</v>
      </c>
      <c r="F174">
        <f t="shared" si="17"/>
        <v>-0.2</v>
      </c>
    </row>
    <row r="175" spans="1:30" x14ac:dyDescent="0.3">
      <c r="A175" s="3">
        <v>41578</v>
      </c>
      <c r="B175">
        <v>-0.3</v>
      </c>
      <c r="E175" s="3">
        <f t="shared" si="17"/>
        <v>41578</v>
      </c>
      <c r="F175">
        <f t="shared" si="17"/>
        <v>-0.3</v>
      </c>
    </row>
    <row r="176" spans="1:30" x14ac:dyDescent="0.3">
      <c r="A176" s="3">
        <v>41608</v>
      </c>
      <c r="B176">
        <v>1.6</v>
      </c>
      <c r="E176" s="3">
        <f t="shared" si="17"/>
        <v>41608</v>
      </c>
      <c r="F176">
        <f t="shared" si="17"/>
        <v>1.6</v>
      </c>
    </row>
    <row r="177" spans="1:6" x14ac:dyDescent="0.3">
      <c r="A177" s="3">
        <v>41639</v>
      </c>
      <c r="B177">
        <v>0.1</v>
      </c>
      <c r="E177" s="3">
        <f t="shared" si="17"/>
        <v>41639</v>
      </c>
      <c r="F177">
        <f t="shared" si="17"/>
        <v>0.1</v>
      </c>
    </row>
    <row r="178" spans="1:6" x14ac:dyDescent="0.3">
      <c r="A178" s="3">
        <v>41670</v>
      </c>
      <c r="B178">
        <v>1.1000000000000001</v>
      </c>
      <c r="E178" s="3">
        <f t="shared" si="17"/>
        <v>41670</v>
      </c>
      <c r="F178">
        <f t="shared" si="17"/>
        <v>1.1000000000000001</v>
      </c>
    </row>
    <row r="179" spans="1:6" x14ac:dyDescent="0.3">
      <c r="A179" s="3">
        <v>41698</v>
      </c>
      <c r="B179">
        <v>1.3</v>
      </c>
      <c r="E179" s="3">
        <f t="shared" si="17"/>
        <v>41698</v>
      </c>
      <c r="F179">
        <f t="shared" si="17"/>
        <v>1.3</v>
      </c>
    </row>
    <row r="180" spans="1:6" x14ac:dyDescent="0.3">
      <c r="A180" s="3">
        <v>41729</v>
      </c>
      <c r="B180">
        <v>1.2</v>
      </c>
      <c r="E180" s="3">
        <f t="shared" si="17"/>
        <v>41729</v>
      </c>
      <c r="F180">
        <f t="shared" si="17"/>
        <v>1.2</v>
      </c>
    </row>
    <row r="181" spans="1:6" x14ac:dyDescent="0.3">
      <c r="A181" s="3">
        <v>41759</v>
      </c>
      <c r="B181">
        <v>2</v>
      </c>
      <c r="E181" s="3">
        <f t="shared" si="17"/>
        <v>41759</v>
      </c>
      <c r="F181">
        <f t="shared" si="17"/>
        <v>2</v>
      </c>
    </row>
    <row r="182" spans="1:6" x14ac:dyDescent="0.3">
      <c r="A182" s="3">
        <v>41790</v>
      </c>
      <c r="B182">
        <v>0.9</v>
      </c>
      <c r="E182" s="3">
        <f t="shared" si="17"/>
        <v>41790</v>
      </c>
      <c r="F182">
        <f t="shared" si="17"/>
        <v>0.9</v>
      </c>
    </row>
    <row r="183" spans="1:6" x14ac:dyDescent="0.3">
      <c r="A183" s="3">
        <v>41820</v>
      </c>
      <c r="B183">
        <v>1.8</v>
      </c>
      <c r="E183" s="3"/>
    </row>
    <row r="184" spans="1:6" x14ac:dyDescent="0.3">
      <c r="A184" s="3">
        <v>41851</v>
      </c>
      <c r="B184">
        <v>0.2</v>
      </c>
      <c r="E184" s="3"/>
    </row>
    <row r="185" spans="1:6" x14ac:dyDescent="0.3">
      <c r="A185" s="3">
        <v>41882</v>
      </c>
      <c r="B185">
        <v>1.7</v>
      </c>
      <c r="E185" s="3"/>
    </row>
    <row r="186" spans="1:6" x14ac:dyDescent="0.3">
      <c r="A186" s="3">
        <v>41912</v>
      </c>
      <c r="B186">
        <v>1</v>
      </c>
      <c r="E186" s="3"/>
    </row>
    <row r="187" spans="1:6" x14ac:dyDescent="0.3">
      <c r="A187" s="3">
        <v>41943</v>
      </c>
      <c r="B187">
        <v>1.6</v>
      </c>
      <c r="E187" s="3"/>
    </row>
    <row r="188" spans="1:6" x14ac:dyDescent="0.3">
      <c r="A188" s="3">
        <v>41973</v>
      </c>
      <c r="B188">
        <v>1.4</v>
      </c>
      <c r="E188" s="3"/>
    </row>
    <row r="189" spans="1:6" x14ac:dyDescent="0.3">
      <c r="A189" s="3">
        <v>42004</v>
      </c>
      <c r="B189">
        <v>3.3</v>
      </c>
      <c r="E189" s="3"/>
    </row>
    <row r="190" spans="1:6" x14ac:dyDescent="0.3">
      <c r="A190" s="3">
        <v>42035</v>
      </c>
      <c r="B190">
        <v>3</v>
      </c>
      <c r="E190" s="3"/>
    </row>
    <row r="191" spans="1:6" x14ac:dyDescent="0.3">
      <c r="A191" s="3">
        <v>42063</v>
      </c>
      <c r="B191">
        <v>2.8</v>
      </c>
      <c r="E191" s="3"/>
    </row>
    <row r="192" spans="1:6" x14ac:dyDescent="0.3">
      <c r="A192" s="3">
        <v>42094</v>
      </c>
      <c r="B192">
        <v>2.1</v>
      </c>
      <c r="E192" s="3"/>
    </row>
    <row r="193" spans="1:5" x14ac:dyDescent="0.3">
      <c r="A193" s="3">
        <v>42124</v>
      </c>
      <c r="B193">
        <v>2.7</v>
      </c>
      <c r="E193" s="3"/>
    </row>
    <row r="194" spans="1:5" x14ac:dyDescent="0.3">
      <c r="A194" s="3">
        <v>42155</v>
      </c>
      <c r="B194">
        <v>3.2</v>
      </c>
      <c r="E194" s="3"/>
    </row>
    <row r="195" spans="1:5" x14ac:dyDescent="0.3">
      <c r="A195" s="3">
        <v>42185</v>
      </c>
      <c r="B195">
        <v>3.1</v>
      </c>
      <c r="E195" s="3"/>
    </row>
    <row r="196" spans="1:5" x14ac:dyDescent="0.3">
      <c r="A196" s="3">
        <v>42216</v>
      </c>
      <c r="B196">
        <v>4.0999999999999996</v>
      </c>
      <c r="E196" s="3"/>
    </row>
    <row r="197" spans="1:5" x14ac:dyDescent="0.3">
      <c r="A197" s="3">
        <v>42247</v>
      </c>
      <c r="B197">
        <v>3.6</v>
      </c>
      <c r="E197" s="3"/>
    </row>
    <row r="198" spans="1:5" x14ac:dyDescent="0.3">
      <c r="A198" s="3">
        <v>42277</v>
      </c>
      <c r="B198">
        <v>3.8</v>
      </c>
      <c r="E198" s="3"/>
    </row>
    <row r="199" spans="1:5" x14ac:dyDescent="0.3">
      <c r="A199" s="3">
        <v>42308</v>
      </c>
      <c r="B199">
        <v>3.3</v>
      </c>
      <c r="E199" s="3"/>
    </row>
    <row r="200" spans="1:5" x14ac:dyDescent="0.3">
      <c r="A200" s="3">
        <v>42338</v>
      </c>
      <c r="B200">
        <v>2.9</v>
      </c>
      <c r="E200" s="3"/>
    </row>
    <row r="201" spans="1:5" x14ac:dyDescent="0.3">
      <c r="A201" s="3">
        <v>42369</v>
      </c>
      <c r="B201">
        <v>3.4</v>
      </c>
      <c r="E201" s="3"/>
    </row>
    <row r="202" spans="1:5" x14ac:dyDescent="0.3">
      <c r="A202" s="3">
        <v>42400</v>
      </c>
      <c r="B202">
        <v>2.6</v>
      </c>
      <c r="E202" s="3"/>
    </row>
    <row r="203" spans="1:5" x14ac:dyDescent="0.3">
      <c r="A203" s="3">
        <v>42429</v>
      </c>
      <c r="B203">
        <v>3.1</v>
      </c>
      <c r="E203" s="3"/>
    </row>
    <row r="204" spans="1:5" x14ac:dyDescent="0.3">
      <c r="A204" s="3">
        <v>42460</v>
      </c>
      <c r="B204">
        <v>2.5</v>
      </c>
      <c r="E204" s="3"/>
    </row>
    <row r="205" spans="1:5" x14ac:dyDescent="0.3">
      <c r="A205" s="3">
        <v>42490</v>
      </c>
      <c r="B205">
        <v>2.1</v>
      </c>
      <c r="E205" s="3"/>
    </row>
    <row r="206" spans="1:5" x14ac:dyDescent="0.3">
      <c r="A206" s="3">
        <v>42521</v>
      </c>
      <c r="B206">
        <v>1.9</v>
      </c>
      <c r="E206" s="3"/>
    </row>
    <row r="207" spans="1:5" x14ac:dyDescent="0.3">
      <c r="A207" s="3">
        <v>42551</v>
      </c>
      <c r="B207">
        <v>1.9</v>
      </c>
      <c r="E207" s="3"/>
    </row>
    <row r="208" spans="1:5" x14ac:dyDescent="0.3">
      <c r="A208" s="3">
        <v>42582</v>
      </c>
      <c r="B208">
        <v>2.1</v>
      </c>
      <c r="E208" s="3"/>
    </row>
    <row r="209" spans="1:5" x14ac:dyDescent="0.3">
      <c r="A209" s="3">
        <v>42613</v>
      </c>
      <c r="B209">
        <v>1.1000000000000001</v>
      </c>
      <c r="E209" s="3"/>
    </row>
    <row r="210" spans="1:5" x14ac:dyDescent="0.3">
      <c r="A210" s="3">
        <v>42643</v>
      </c>
      <c r="B210">
        <v>1.1000000000000001</v>
      </c>
      <c r="E210" s="3"/>
    </row>
    <row r="211" spans="1:5" x14ac:dyDescent="0.3">
      <c r="A211" s="3">
        <v>42674</v>
      </c>
      <c r="B211">
        <v>3.2</v>
      </c>
      <c r="E211" s="3"/>
    </row>
    <row r="212" spans="1:5" x14ac:dyDescent="0.3">
      <c r="A212" s="3">
        <v>42704</v>
      </c>
      <c r="B212">
        <v>3</v>
      </c>
      <c r="E212" s="3"/>
    </row>
    <row r="213" spans="1:5" x14ac:dyDescent="0.3">
      <c r="A213" s="3">
        <v>42735</v>
      </c>
      <c r="B213">
        <v>1.7</v>
      </c>
      <c r="E213" s="3"/>
    </row>
    <row r="214" spans="1:5" x14ac:dyDescent="0.3">
      <c r="A214" s="3">
        <v>42766</v>
      </c>
      <c r="B214">
        <v>1.6</v>
      </c>
      <c r="E214" s="3"/>
    </row>
    <row r="215" spans="1:5" x14ac:dyDescent="0.3">
      <c r="A215" s="3">
        <v>42794</v>
      </c>
      <c r="B215">
        <v>1.9</v>
      </c>
      <c r="E215" s="3"/>
    </row>
    <row r="216" spans="1:5" x14ac:dyDescent="0.3">
      <c r="A216" s="3">
        <v>42825</v>
      </c>
      <c r="B216">
        <v>2.5</v>
      </c>
      <c r="E216" s="3"/>
    </row>
    <row r="217" spans="1:5" x14ac:dyDescent="0.3">
      <c r="A217" s="3">
        <v>42855</v>
      </c>
      <c r="B217">
        <v>2.5</v>
      </c>
      <c r="E217" s="3"/>
    </row>
    <row r="218" spans="1:5" x14ac:dyDescent="0.3">
      <c r="E218" s="3"/>
    </row>
    <row r="219" spans="1:5" x14ac:dyDescent="0.3">
      <c r="E219" s="3"/>
    </row>
    <row r="220" spans="1:5" x14ac:dyDescent="0.3">
      <c r="E220" s="3"/>
    </row>
    <row r="221" spans="1:5" x14ac:dyDescent="0.3">
      <c r="E221" s="3"/>
    </row>
    <row r="222" spans="1:5" x14ac:dyDescent="0.3">
      <c r="E222" s="3"/>
    </row>
    <row r="223" spans="1:5" x14ac:dyDescent="0.3">
      <c r="E223" s="3"/>
    </row>
    <row r="224" spans="1:5" x14ac:dyDescent="0.3">
      <c r="E224" s="3"/>
    </row>
    <row r="225" spans="5:5" x14ac:dyDescent="0.3">
      <c r="E225" s="3"/>
    </row>
    <row r="226" spans="5:5" x14ac:dyDescent="0.3">
      <c r="E226" s="3"/>
    </row>
    <row r="227" spans="5:5" x14ac:dyDescent="0.3">
      <c r="E227" s="3"/>
    </row>
    <row r="228" spans="5:5" x14ac:dyDescent="0.3">
      <c r="E228" s="3"/>
    </row>
    <row r="229" spans="5:5" x14ac:dyDescent="0.3">
      <c r="E229" s="3"/>
    </row>
    <row r="230" spans="5:5" x14ac:dyDescent="0.3">
      <c r="E230" s="3"/>
    </row>
    <row r="231" spans="5:5" x14ac:dyDescent="0.3">
      <c r="E231" s="3"/>
    </row>
    <row r="232" spans="5:5" x14ac:dyDescent="0.3">
      <c r="E232" s="3"/>
    </row>
    <row r="233" spans="5:5" x14ac:dyDescent="0.3">
      <c r="E233" s="3"/>
    </row>
    <row r="234" spans="5:5" x14ac:dyDescent="0.3">
      <c r="E234" s="3"/>
    </row>
    <row r="235" spans="5:5" x14ac:dyDescent="0.3">
      <c r="E235" s="3"/>
    </row>
    <row r="236" spans="5:5" x14ac:dyDescent="0.3">
      <c r="E236" s="3"/>
    </row>
    <row r="237" spans="5:5" x14ac:dyDescent="0.3">
      <c r="E237" s="3"/>
    </row>
    <row r="238" spans="5:5" x14ac:dyDescent="0.3">
      <c r="E238" s="3"/>
    </row>
    <row r="239" spans="5:5" x14ac:dyDescent="0.3">
      <c r="E239" s="3"/>
    </row>
    <row r="240" spans="5:5" x14ac:dyDescent="0.3">
      <c r="E240" s="3"/>
    </row>
    <row r="241" spans="5:5" x14ac:dyDescent="0.3">
      <c r="E241" s="3"/>
    </row>
    <row r="242" spans="5:5" x14ac:dyDescent="0.3">
      <c r="E242" s="3"/>
    </row>
    <row r="243" spans="5:5" x14ac:dyDescent="0.3">
      <c r="E243" s="3"/>
    </row>
    <row r="244" spans="5:5" x14ac:dyDescent="0.3">
      <c r="E244" s="3"/>
    </row>
    <row r="245" spans="5:5" x14ac:dyDescent="0.3">
      <c r="E245" s="3"/>
    </row>
    <row r="246" spans="5:5" x14ac:dyDescent="0.3">
      <c r="E246" s="3"/>
    </row>
    <row r="247" spans="5:5" x14ac:dyDescent="0.3">
      <c r="E247" s="3"/>
    </row>
    <row r="248" spans="5:5" x14ac:dyDescent="0.3">
      <c r="E248" s="3"/>
    </row>
    <row r="249" spans="5:5" x14ac:dyDescent="0.3">
      <c r="E249" s="3"/>
    </row>
    <row r="250" spans="5:5" x14ac:dyDescent="0.3">
      <c r="E250" s="3"/>
    </row>
    <row r="251" spans="5:5" x14ac:dyDescent="0.3">
      <c r="E251" s="3"/>
    </row>
    <row r="252" spans="5:5" x14ac:dyDescent="0.3">
      <c r="E252" s="3"/>
    </row>
    <row r="253" spans="5:5" x14ac:dyDescent="0.3">
      <c r="E253" s="3"/>
    </row>
    <row r="254" spans="5:5" x14ac:dyDescent="0.3">
      <c r="E254" s="3"/>
    </row>
    <row r="255" spans="5:5" x14ac:dyDescent="0.3">
      <c r="E255" s="3"/>
    </row>
    <row r="256" spans="5:5" x14ac:dyDescent="0.3">
      <c r="E256" s="3"/>
    </row>
    <row r="257" spans="5:5" x14ac:dyDescent="0.3">
      <c r="E257" s="3"/>
    </row>
    <row r="258" spans="5:5" x14ac:dyDescent="0.3">
      <c r="E258" s="3"/>
    </row>
    <row r="259" spans="5:5" x14ac:dyDescent="0.3">
      <c r="E259" s="3"/>
    </row>
    <row r="260" spans="5:5" x14ac:dyDescent="0.3">
      <c r="E260" s="3"/>
    </row>
    <row r="261" spans="5:5" x14ac:dyDescent="0.3">
      <c r="E261" s="3"/>
    </row>
    <row r="262" spans="5:5" x14ac:dyDescent="0.3">
      <c r="E262" s="3"/>
    </row>
    <row r="263" spans="5:5" x14ac:dyDescent="0.3">
      <c r="E263" s="3"/>
    </row>
    <row r="264" spans="5:5" x14ac:dyDescent="0.3">
      <c r="E264" s="3"/>
    </row>
    <row r="265" spans="5:5" x14ac:dyDescent="0.3">
      <c r="E265" s="3"/>
    </row>
    <row r="266" spans="5:5" x14ac:dyDescent="0.3">
      <c r="E266" s="3"/>
    </row>
    <row r="267" spans="5:5" x14ac:dyDescent="0.3">
      <c r="E267" s="3"/>
    </row>
    <row r="268" spans="5:5" x14ac:dyDescent="0.3">
      <c r="E268" s="3"/>
    </row>
    <row r="269" spans="5:5" x14ac:dyDescent="0.3">
      <c r="E269" s="3"/>
    </row>
    <row r="270" spans="5:5" x14ac:dyDescent="0.3">
      <c r="E270" s="3"/>
    </row>
    <row r="271" spans="5:5" x14ac:dyDescent="0.3">
      <c r="E271" s="3"/>
    </row>
    <row r="272" spans="5:5" x14ac:dyDescent="0.3">
      <c r="E272" s="3"/>
    </row>
    <row r="273" spans="5:5" x14ac:dyDescent="0.3">
      <c r="E273" s="3"/>
    </row>
    <row r="274" spans="5:5" x14ac:dyDescent="0.3">
      <c r="E274" s="3"/>
    </row>
    <row r="275" spans="5:5" x14ac:dyDescent="0.3">
      <c r="E275" s="3"/>
    </row>
    <row r="276" spans="5:5" x14ac:dyDescent="0.3">
      <c r="E276" s="3"/>
    </row>
    <row r="277" spans="5:5" x14ac:dyDescent="0.3">
      <c r="E277" s="3"/>
    </row>
    <row r="278" spans="5:5" x14ac:dyDescent="0.3">
      <c r="E278" s="3"/>
    </row>
    <row r="279" spans="5:5" x14ac:dyDescent="0.3">
      <c r="E279" s="3"/>
    </row>
    <row r="280" spans="5:5" x14ac:dyDescent="0.3">
      <c r="E280" s="3"/>
    </row>
    <row r="281" spans="5:5" x14ac:dyDescent="0.3">
      <c r="E281" s="3"/>
    </row>
    <row r="282" spans="5:5" x14ac:dyDescent="0.3">
      <c r="E282" s="3"/>
    </row>
    <row r="283" spans="5:5" x14ac:dyDescent="0.3">
      <c r="E283" s="3"/>
    </row>
    <row r="284" spans="5:5" x14ac:dyDescent="0.3">
      <c r="E284" s="3"/>
    </row>
    <row r="285" spans="5:5" x14ac:dyDescent="0.3">
      <c r="E285" s="3"/>
    </row>
    <row r="286" spans="5:5" x14ac:dyDescent="0.3">
      <c r="E286" s="3"/>
    </row>
    <row r="287" spans="5:5" x14ac:dyDescent="0.3">
      <c r="E287" s="3"/>
    </row>
    <row r="288" spans="5:5" x14ac:dyDescent="0.3">
      <c r="E288" s="3"/>
    </row>
    <row r="289" spans="5:5" x14ac:dyDescent="0.3">
      <c r="E289" s="3"/>
    </row>
    <row r="290" spans="5:5" x14ac:dyDescent="0.3">
      <c r="E290" s="3"/>
    </row>
    <row r="291" spans="5:5" x14ac:dyDescent="0.3">
      <c r="E291" s="3"/>
    </row>
    <row r="292" spans="5:5" x14ac:dyDescent="0.3">
      <c r="E292" s="3"/>
    </row>
    <row r="293" spans="5:5" x14ac:dyDescent="0.3">
      <c r="E293" s="3"/>
    </row>
    <row r="294" spans="5:5" x14ac:dyDescent="0.3">
      <c r="E294" s="3"/>
    </row>
    <row r="295" spans="5:5" x14ac:dyDescent="0.3">
      <c r="E295" s="3"/>
    </row>
    <row r="296" spans="5:5" x14ac:dyDescent="0.3">
      <c r="E296" s="3"/>
    </row>
    <row r="297" spans="5:5" x14ac:dyDescent="0.3">
      <c r="E297" s="3"/>
    </row>
    <row r="298" spans="5:5" x14ac:dyDescent="0.3">
      <c r="E298" s="3"/>
    </row>
    <row r="299" spans="5:5" x14ac:dyDescent="0.3">
      <c r="E299" s="3"/>
    </row>
    <row r="300" spans="5:5" x14ac:dyDescent="0.3">
      <c r="E300" s="3"/>
    </row>
    <row r="301" spans="5:5" x14ac:dyDescent="0.3">
      <c r="E301" s="3"/>
    </row>
    <row r="302" spans="5:5" x14ac:dyDescent="0.3">
      <c r="E302" s="3"/>
    </row>
    <row r="303" spans="5:5" x14ac:dyDescent="0.3">
      <c r="E303" s="3"/>
    </row>
    <row r="304" spans="5:5" x14ac:dyDescent="0.3">
      <c r="E304" s="3"/>
    </row>
    <row r="305" spans="5:5" x14ac:dyDescent="0.3">
      <c r="E305" s="3"/>
    </row>
    <row r="306" spans="5:5" x14ac:dyDescent="0.3">
      <c r="E306" s="3"/>
    </row>
    <row r="307" spans="5:5" x14ac:dyDescent="0.3">
      <c r="E307" s="3"/>
    </row>
    <row r="308" spans="5:5" x14ac:dyDescent="0.3">
      <c r="E308" s="3"/>
    </row>
    <row r="309" spans="5:5" x14ac:dyDescent="0.3">
      <c r="E309" s="3"/>
    </row>
    <row r="310" spans="5:5" x14ac:dyDescent="0.3">
      <c r="E310" s="3"/>
    </row>
    <row r="311" spans="5:5" x14ac:dyDescent="0.3">
      <c r="E311" s="3"/>
    </row>
    <row r="312" spans="5:5" x14ac:dyDescent="0.3">
      <c r="E312" s="3"/>
    </row>
    <row r="313" spans="5:5" x14ac:dyDescent="0.3">
      <c r="E313" s="3"/>
    </row>
    <row r="314" spans="5:5" x14ac:dyDescent="0.3">
      <c r="E314" s="3"/>
    </row>
    <row r="315" spans="5:5" x14ac:dyDescent="0.3">
      <c r="E315" s="3"/>
    </row>
    <row r="316" spans="5:5" x14ac:dyDescent="0.3">
      <c r="E316" s="3"/>
    </row>
    <row r="317" spans="5:5" x14ac:dyDescent="0.3">
      <c r="E317" s="3"/>
    </row>
    <row r="318" spans="5:5" x14ac:dyDescent="0.3">
      <c r="E318" s="3"/>
    </row>
    <row r="319" spans="5:5" x14ac:dyDescent="0.3">
      <c r="E319" s="3"/>
    </row>
    <row r="320" spans="5:5" x14ac:dyDescent="0.3">
      <c r="E320" s="3"/>
    </row>
    <row r="321" spans="5:5" x14ac:dyDescent="0.3">
      <c r="E321" s="3"/>
    </row>
    <row r="322" spans="5:5" x14ac:dyDescent="0.3">
      <c r="E322" s="3"/>
    </row>
    <row r="323" spans="5:5" x14ac:dyDescent="0.3">
      <c r="E323" s="3"/>
    </row>
    <row r="324" spans="5:5" x14ac:dyDescent="0.3">
      <c r="E324" s="3"/>
    </row>
    <row r="325" spans="5:5" x14ac:dyDescent="0.3">
      <c r="E325" s="3"/>
    </row>
    <row r="326" spans="5:5" x14ac:dyDescent="0.3">
      <c r="E326" s="3"/>
    </row>
    <row r="327" spans="5:5" x14ac:dyDescent="0.3">
      <c r="E327" s="3"/>
    </row>
    <row r="328" spans="5:5" x14ac:dyDescent="0.3">
      <c r="E328" s="3"/>
    </row>
    <row r="329" spans="5:5" x14ac:dyDescent="0.3">
      <c r="E329" s="3"/>
    </row>
    <row r="330" spans="5:5" x14ac:dyDescent="0.3">
      <c r="E330" s="3"/>
    </row>
    <row r="331" spans="5:5" x14ac:dyDescent="0.3">
      <c r="E331" s="3"/>
    </row>
    <row r="332" spans="5:5" x14ac:dyDescent="0.3">
      <c r="E332" s="3"/>
    </row>
    <row r="333" spans="5:5" x14ac:dyDescent="0.3">
      <c r="E333" s="3"/>
    </row>
    <row r="334" spans="5:5" x14ac:dyDescent="0.3">
      <c r="E334" s="3"/>
    </row>
    <row r="335" spans="5:5" x14ac:dyDescent="0.3">
      <c r="E335" s="3"/>
    </row>
    <row r="336" spans="5:5" x14ac:dyDescent="0.3">
      <c r="E336" s="3"/>
    </row>
    <row r="337" spans="5:5" x14ac:dyDescent="0.3">
      <c r="E337" s="3"/>
    </row>
    <row r="338" spans="5:5" x14ac:dyDescent="0.3">
      <c r="E338" s="3"/>
    </row>
    <row r="339" spans="5:5" x14ac:dyDescent="0.3">
      <c r="E339" s="3"/>
    </row>
    <row r="340" spans="5:5" x14ac:dyDescent="0.3">
      <c r="E340" s="3"/>
    </row>
    <row r="341" spans="5:5" x14ac:dyDescent="0.3">
      <c r="E341" s="3"/>
    </row>
    <row r="342" spans="5:5" x14ac:dyDescent="0.3">
      <c r="E342" s="3"/>
    </row>
    <row r="343" spans="5:5" x14ac:dyDescent="0.3">
      <c r="E343" s="3"/>
    </row>
    <row r="344" spans="5:5" x14ac:dyDescent="0.3">
      <c r="E344" s="3"/>
    </row>
    <row r="345" spans="5:5" x14ac:dyDescent="0.3">
      <c r="E345" s="3"/>
    </row>
    <row r="346" spans="5:5" x14ac:dyDescent="0.3">
      <c r="E346" s="3"/>
    </row>
    <row r="347" spans="5:5" x14ac:dyDescent="0.3">
      <c r="E347" s="3"/>
    </row>
    <row r="348" spans="5:5" x14ac:dyDescent="0.3">
      <c r="E348" s="3"/>
    </row>
    <row r="349" spans="5:5" x14ac:dyDescent="0.3">
      <c r="E349" s="3"/>
    </row>
    <row r="350" spans="5:5" x14ac:dyDescent="0.3">
      <c r="E350" s="3"/>
    </row>
    <row r="351" spans="5:5" x14ac:dyDescent="0.3">
      <c r="E351" s="3"/>
    </row>
    <row r="352" spans="5:5" x14ac:dyDescent="0.3">
      <c r="E352" s="3"/>
    </row>
    <row r="353" spans="5:5" x14ac:dyDescent="0.3">
      <c r="E353" s="3"/>
    </row>
    <row r="354" spans="5:5" x14ac:dyDescent="0.3">
      <c r="E354" s="3"/>
    </row>
    <row r="355" spans="5:5" x14ac:dyDescent="0.3">
      <c r="E355" s="3"/>
    </row>
    <row r="356" spans="5:5" x14ac:dyDescent="0.3">
      <c r="E356" s="3"/>
    </row>
    <row r="357" spans="5:5" x14ac:dyDescent="0.3">
      <c r="E357" s="3"/>
    </row>
    <row r="358" spans="5:5" x14ac:dyDescent="0.3">
      <c r="E358" s="3"/>
    </row>
    <row r="359" spans="5:5" x14ac:dyDescent="0.3">
      <c r="E359" s="3"/>
    </row>
    <row r="360" spans="5:5" x14ac:dyDescent="0.3">
      <c r="E360" s="3"/>
    </row>
    <row r="361" spans="5:5" x14ac:dyDescent="0.3">
      <c r="E361" s="3"/>
    </row>
    <row r="362" spans="5:5" x14ac:dyDescent="0.3">
      <c r="E362" s="3"/>
    </row>
    <row r="363" spans="5:5" x14ac:dyDescent="0.3">
      <c r="E363" s="3"/>
    </row>
    <row r="364" spans="5:5" x14ac:dyDescent="0.3">
      <c r="E364" s="3"/>
    </row>
    <row r="365" spans="5:5" x14ac:dyDescent="0.3">
      <c r="E365" s="3"/>
    </row>
    <row r="366" spans="5:5" x14ac:dyDescent="0.3">
      <c r="E366" s="3"/>
    </row>
    <row r="367" spans="5:5" x14ac:dyDescent="0.3">
      <c r="E367" s="3"/>
    </row>
    <row r="368" spans="5:5" x14ac:dyDescent="0.3">
      <c r="E368" s="3"/>
    </row>
    <row r="369" spans="5:5" x14ac:dyDescent="0.3">
      <c r="E369" s="3"/>
    </row>
    <row r="370" spans="5:5" x14ac:dyDescent="0.3">
      <c r="E370" s="3"/>
    </row>
    <row r="371" spans="5:5" x14ac:dyDescent="0.3">
      <c r="E371" s="3"/>
    </row>
    <row r="372" spans="5:5" x14ac:dyDescent="0.3">
      <c r="E372" s="3"/>
    </row>
    <row r="373" spans="5:5" x14ac:dyDescent="0.3">
      <c r="E373" s="3"/>
    </row>
    <row r="374" spans="5:5" x14ac:dyDescent="0.3">
      <c r="E374" s="3"/>
    </row>
    <row r="375" spans="5:5" x14ac:dyDescent="0.3">
      <c r="E375" s="3"/>
    </row>
    <row r="376" spans="5:5" x14ac:dyDescent="0.3">
      <c r="E376" s="3"/>
    </row>
    <row r="377" spans="5:5" x14ac:dyDescent="0.3">
      <c r="E377" s="3"/>
    </row>
    <row r="378" spans="5:5" x14ac:dyDescent="0.3">
      <c r="E378" s="3"/>
    </row>
    <row r="379" spans="5:5" x14ac:dyDescent="0.3">
      <c r="E379" s="3"/>
    </row>
    <row r="380" spans="5:5" x14ac:dyDescent="0.3">
      <c r="E380" s="3"/>
    </row>
    <row r="381" spans="5:5" x14ac:dyDescent="0.3">
      <c r="E381" s="3"/>
    </row>
    <row r="382" spans="5:5" x14ac:dyDescent="0.3">
      <c r="E382" s="3"/>
    </row>
    <row r="383" spans="5:5" x14ac:dyDescent="0.3">
      <c r="E383" s="3"/>
    </row>
    <row r="384" spans="5:5" x14ac:dyDescent="0.3">
      <c r="E384" s="3"/>
    </row>
    <row r="385" spans="5:5" x14ac:dyDescent="0.3">
      <c r="E385" s="3"/>
    </row>
    <row r="386" spans="5:5" x14ac:dyDescent="0.3">
      <c r="E386" s="3"/>
    </row>
    <row r="387" spans="5:5" x14ac:dyDescent="0.3">
      <c r="E387" s="3"/>
    </row>
    <row r="388" spans="5:5" x14ac:dyDescent="0.3">
      <c r="E388" s="3"/>
    </row>
    <row r="389" spans="5:5" x14ac:dyDescent="0.3">
      <c r="E389" s="3"/>
    </row>
    <row r="390" spans="5:5" x14ac:dyDescent="0.3">
      <c r="E390" s="3"/>
    </row>
    <row r="391" spans="5:5" x14ac:dyDescent="0.3">
      <c r="E391" s="3"/>
    </row>
    <row r="392" spans="5:5" x14ac:dyDescent="0.3">
      <c r="E392" s="3"/>
    </row>
    <row r="393" spans="5:5" x14ac:dyDescent="0.3">
      <c r="E393" s="3"/>
    </row>
    <row r="394" spans="5:5" x14ac:dyDescent="0.3">
      <c r="E394" s="3"/>
    </row>
    <row r="395" spans="5:5" x14ac:dyDescent="0.3">
      <c r="E395" s="3"/>
    </row>
    <row r="396" spans="5:5" x14ac:dyDescent="0.3">
      <c r="E396" s="3"/>
    </row>
    <row r="397" spans="5:5" x14ac:dyDescent="0.3">
      <c r="E397" s="3"/>
    </row>
    <row r="398" spans="5:5" x14ac:dyDescent="0.3">
      <c r="E398" s="3"/>
    </row>
    <row r="399" spans="5:5" x14ac:dyDescent="0.3">
      <c r="E399" s="3"/>
    </row>
    <row r="400" spans="5:5" x14ac:dyDescent="0.3">
      <c r="E400" s="3"/>
    </row>
    <row r="401" spans="5:5" x14ac:dyDescent="0.3">
      <c r="E401" s="3"/>
    </row>
    <row r="402" spans="5:5" x14ac:dyDescent="0.3">
      <c r="E402" s="3"/>
    </row>
    <row r="403" spans="5:5" x14ac:dyDescent="0.3">
      <c r="E403" s="3"/>
    </row>
    <row r="404" spans="5:5" x14ac:dyDescent="0.3">
      <c r="E404" s="3"/>
    </row>
    <row r="405" spans="5:5" x14ac:dyDescent="0.3">
      <c r="E405" s="3"/>
    </row>
    <row r="406" spans="5:5" x14ac:dyDescent="0.3">
      <c r="E406" s="3"/>
    </row>
    <row r="407" spans="5:5" x14ac:dyDescent="0.3">
      <c r="E407" s="3"/>
    </row>
    <row r="408" spans="5:5" x14ac:dyDescent="0.3">
      <c r="E408" s="3"/>
    </row>
    <row r="409" spans="5:5" x14ac:dyDescent="0.3">
      <c r="E409" s="3"/>
    </row>
    <row r="410" spans="5:5" x14ac:dyDescent="0.3">
      <c r="E410" s="3"/>
    </row>
    <row r="411" spans="5:5" x14ac:dyDescent="0.3">
      <c r="E411" s="3"/>
    </row>
    <row r="412" spans="5:5" x14ac:dyDescent="0.3">
      <c r="E412" s="3"/>
    </row>
    <row r="413" spans="5:5" x14ac:dyDescent="0.3">
      <c r="E413" s="3"/>
    </row>
    <row r="414" spans="5:5" x14ac:dyDescent="0.3">
      <c r="E414" s="3"/>
    </row>
    <row r="415" spans="5:5" x14ac:dyDescent="0.3">
      <c r="E415" s="3"/>
    </row>
    <row r="416" spans="5:5" x14ac:dyDescent="0.3">
      <c r="E416" s="3"/>
    </row>
    <row r="417" spans="5:5" x14ac:dyDescent="0.3">
      <c r="E417" s="3"/>
    </row>
    <row r="418" spans="5:5" x14ac:dyDescent="0.3">
      <c r="E418" s="3"/>
    </row>
    <row r="419" spans="5:5" x14ac:dyDescent="0.3">
      <c r="E419" s="3"/>
    </row>
    <row r="420" spans="5:5" x14ac:dyDescent="0.3">
      <c r="E420" s="3"/>
    </row>
    <row r="421" spans="5:5" x14ac:dyDescent="0.3">
      <c r="E421" s="3"/>
    </row>
    <row r="422" spans="5:5" x14ac:dyDescent="0.3">
      <c r="E422" s="3"/>
    </row>
    <row r="423" spans="5:5" x14ac:dyDescent="0.3">
      <c r="E423" s="3"/>
    </row>
    <row r="424" spans="5:5" x14ac:dyDescent="0.3">
      <c r="E424" s="3"/>
    </row>
    <row r="425" spans="5:5" x14ac:dyDescent="0.3">
      <c r="E425" s="3"/>
    </row>
    <row r="426" spans="5:5" x14ac:dyDescent="0.3">
      <c r="E426" s="3"/>
    </row>
    <row r="427" spans="5:5" x14ac:dyDescent="0.3">
      <c r="E427" s="3"/>
    </row>
    <row r="428" spans="5:5" x14ac:dyDescent="0.3">
      <c r="E428" s="3"/>
    </row>
    <row r="429" spans="5:5" x14ac:dyDescent="0.3">
      <c r="E429" s="3"/>
    </row>
    <row r="430" spans="5:5" x14ac:dyDescent="0.3">
      <c r="E430" s="3"/>
    </row>
    <row r="431" spans="5:5" x14ac:dyDescent="0.3">
      <c r="E431" s="3"/>
    </row>
    <row r="432" spans="5:5" x14ac:dyDescent="0.3">
      <c r="E432" s="3"/>
    </row>
    <row r="433" spans="5:5" x14ac:dyDescent="0.3">
      <c r="E433" s="3"/>
    </row>
    <row r="434" spans="5:5" x14ac:dyDescent="0.3">
      <c r="E434" s="3"/>
    </row>
    <row r="435" spans="5:5" x14ac:dyDescent="0.3">
      <c r="E435" s="3"/>
    </row>
    <row r="436" spans="5:5" x14ac:dyDescent="0.3">
      <c r="E436" s="3"/>
    </row>
    <row r="437" spans="5:5" x14ac:dyDescent="0.3">
      <c r="E437" s="3"/>
    </row>
    <row r="438" spans="5:5" x14ac:dyDescent="0.3">
      <c r="E438" s="3"/>
    </row>
    <row r="439" spans="5:5" x14ac:dyDescent="0.3">
      <c r="E439" s="3"/>
    </row>
    <row r="440" spans="5:5" x14ac:dyDescent="0.3">
      <c r="E440" s="3"/>
    </row>
    <row r="441" spans="5:5" x14ac:dyDescent="0.3">
      <c r="E441" s="3"/>
    </row>
    <row r="442" spans="5:5" x14ac:dyDescent="0.3">
      <c r="E442" s="3"/>
    </row>
    <row r="443" spans="5:5" x14ac:dyDescent="0.3">
      <c r="E443" s="3"/>
    </row>
    <row r="444" spans="5:5" x14ac:dyDescent="0.3">
      <c r="E444" s="3"/>
    </row>
    <row r="445" spans="5:5" x14ac:dyDescent="0.3">
      <c r="E445" s="3"/>
    </row>
    <row r="446" spans="5:5" x14ac:dyDescent="0.3">
      <c r="E446" s="3"/>
    </row>
    <row r="447" spans="5:5" x14ac:dyDescent="0.3">
      <c r="E447" s="3"/>
    </row>
    <row r="448" spans="5:5" x14ac:dyDescent="0.3">
      <c r="E448" s="3"/>
    </row>
    <row r="449" spans="5:5" x14ac:dyDescent="0.3">
      <c r="E449" s="3"/>
    </row>
    <row r="450" spans="5:5" x14ac:dyDescent="0.3">
      <c r="E450" s="3"/>
    </row>
    <row r="451" spans="5:5" x14ac:dyDescent="0.3">
      <c r="E451" s="3"/>
    </row>
    <row r="452" spans="5:5" x14ac:dyDescent="0.3">
      <c r="E452" s="3"/>
    </row>
    <row r="453" spans="5:5" x14ac:dyDescent="0.3">
      <c r="E453" s="3"/>
    </row>
    <row r="454" spans="5:5" x14ac:dyDescent="0.3">
      <c r="E454" s="3"/>
    </row>
    <row r="455" spans="5:5" x14ac:dyDescent="0.3">
      <c r="E455" s="3"/>
    </row>
    <row r="456" spans="5:5" x14ac:dyDescent="0.3">
      <c r="E456" s="3"/>
    </row>
    <row r="457" spans="5:5" x14ac:dyDescent="0.3">
      <c r="E457" s="3"/>
    </row>
    <row r="458" spans="5:5" x14ac:dyDescent="0.3">
      <c r="E458" s="3"/>
    </row>
    <row r="459" spans="5:5" x14ac:dyDescent="0.3">
      <c r="E459" s="3"/>
    </row>
    <row r="460" spans="5:5" x14ac:dyDescent="0.3">
      <c r="E460" s="3"/>
    </row>
    <row r="461" spans="5:5" x14ac:dyDescent="0.3">
      <c r="E461" s="3"/>
    </row>
    <row r="462" spans="5:5" x14ac:dyDescent="0.3">
      <c r="E462" s="3"/>
    </row>
    <row r="463" spans="5:5" x14ac:dyDescent="0.3">
      <c r="E463" s="3"/>
    </row>
    <row r="464" spans="5:5" x14ac:dyDescent="0.3">
      <c r="E464" s="3"/>
    </row>
    <row r="465" spans="5:5" x14ac:dyDescent="0.3">
      <c r="E465" s="3"/>
    </row>
    <row r="466" spans="5:5" x14ac:dyDescent="0.3">
      <c r="E466" s="3"/>
    </row>
    <row r="467" spans="5:5" x14ac:dyDescent="0.3">
      <c r="E467" s="3"/>
    </row>
    <row r="468" spans="5:5" x14ac:dyDescent="0.3">
      <c r="E468" s="3"/>
    </row>
    <row r="469" spans="5:5" x14ac:dyDescent="0.3">
      <c r="E469" s="3"/>
    </row>
    <row r="470" spans="5:5" x14ac:dyDescent="0.3">
      <c r="E470" s="3"/>
    </row>
    <row r="471" spans="5:5" x14ac:dyDescent="0.3">
      <c r="E471" s="3"/>
    </row>
    <row r="472" spans="5:5" x14ac:dyDescent="0.3">
      <c r="E472" s="3"/>
    </row>
    <row r="473" spans="5:5" x14ac:dyDescent="0.3">
      <c r="E473" s="3"/>
    </row>
    <row r="474" spans="5:5" x14ac:dyDescent="0.3">
      <c r="E474" s="3"/>
    </row>
    <row r="475" spans="5:5" x14ac:dyDescent="0.3">
      <c r="E475" s="3"/>
    </row>
    <row r="476" spans="5:5" x14ac:dyDescent="0.3">
      <c r="E476" s="3"/>
    </row>
    <row r="477" spans="5:5" x14ac:dyDescent="0.3">
      <c r="E477" s="3"/>
    </row>
    <row r="478" spans="5:5" x14ac:dyDescent="0.3">
      <c r="E478" s="3"/>
    </row>
    <row r="479" spans="5:5" x14ac:dyDescent="0.3">
      <c r="E479" s="3"/>
    </row>
    <row r="480" spans="5:5" x14ac:dyDescent="0.3">
      <c r="E480" s="3"/>
    </row>
    <row r="481" spans="5:5" x14ac:dyDescent="0.3">
      <c r="E481" s="3"/>
    </row>
    <row r="482" spans="5:5" x14ac:dyDescent="0.3">
      <c r="E482" s="3"/>
    </row>
    <row r="483" spans="5:5" x14ac:dyDescent="0.3">
      <c r="E483" s="3"/>
    </row>
    <row r="484" spans="5:5" x14ac:dyDescent="0.3">
      <c r="E484" s="3"/>
    </row>
    <row r="485" spans="5:5" x14ac:dyDescent="0.3">
      <c r="E485" s="3"/>
    </row>
    <row r="486" spans="5:5" x14ac:dyDescent="0.3">
      <c r="E486" s="3"/>
    </row>
    <row r="487" spans="5:5" x14ac:dyDescent="0.3">
      <c r="E487" s="3"/>
    </row>
    <row r="488" spans="5:5" x14ac:dyDescent="0.3">
      <c r="E488" s="3"/>
    </row>
    <row r="489" spans="5:5" x14ac:dyDescent="0.3">
      <c r="E489" s="3"/>
    </row>
    <row r="490" spans="5:5" x14ac:dyDescent="0.3">
      <c r="E490" s="3"/>
    </row>
    <row r="491" spans="5:5" x14ac:dyDescent="0.3">
      <c r="E491" s="3"/>
    </row>
    <row r="492" spans="5:5" x14ac:dyDescent="0.3">
      <c r="E492" s="3"/>
    </row>
    <row r="493" spans="5:5" x14ac:dyDescent="0.3">
      <c r="E493" s="3"/>
    </row>
    <row r="494" spans="5:5" x14ac:dyDescent="0.3">
      <c r="E494" s="3"/>
    </row>
    <row r="495" spans="5:5" x14ac:dyDescent="0.3">
      <c r="E495" s="3"/>
    </row>
    <row r="496" spans="5:5" x14ac:dyDescent="0.3">
      <c r="E496" s="3"/>
    </row>
    <row r="497" spans="5:5" x14ac:dyDescent="0.3">
      <c r="E497" s="3"/>
    </row>
    <row r="498" spans="5:5" x14ac:dyDescent="0.3">
      <c r="E498" s="3"/>
    </row>
    <row r="499" spans="5:5" x14ac:dyDescent="0.3">
      <c r="E499" s="3"/>
    </row>
    <row r="500" spans="5:5" x14ac:dyDescent="0.3">
      <c r="E500" s="3"/>
    </row>
    <row r="501" spans="5:5" x14ac:dyDescent="0.3">
      <c r="E501" s="3"/>
    </row>
    <row r="502" spans="5:5" x14ac:dyDescent="0.3">
      <c r="E502" s="3"/>
    </row>
    <row r="503" spans="5:5" x14ac:dyDescent="0.3">
      <c r="E503" s="3"/>
    </row>
    <row r="504" spans="5:5" x14ac:dyDescent="0.3">
      <c r="E504" s="3"/>
    </row>
    <row r="505" spans="5:5" x14ac:dyDescent="0.3">
      <c r="E505" s="3"/>
    </row>
    <row r="506" spans="5:5" x14ac:dyDescent="0.3">
      <c r="E506" s="3"/>
    </row>
    <row r="507" spans="5:5" x14ac:dyDescent="0.3">
      <c r="E507" s="3"/>
    </row>
    <row r="508" spans="5:5" x14ac:dyDescent="0.3">
      <c r="E508" s="3"/>
    </row>
    <row r="509" spans="5:5" x14ac:dyDescent="0.3">
      <c r="E509" s="3"/>
    </row>
    <row r="510" spans="5:5" x14ac:dyDescent="0.3">
      <c r="E510" s="3"/>
    </row>
    <row r="511" spans="5:5" x14ac:dyDescent="0.3">
      <c r="E511" s="3"/>
    </row>
    <row r="512" spans="5:5" x14ac:dyDescent="0.3">
      <c r="E512" s="3"/>
    </row>
    <row r="513" spans="5:5" x14ac:dyDescent="0.3">
      <c r="E513" s="3"/>
    </row>
    <row r="514" spans="5:5" x14ac:dyDescent="0.3">
      <c r="E514" s="3"/>
    </row>
    <row r="515" spans="5:5" x14ac:dyDescent="0.3">
      <c r="E515" s="3"/>
    </row>
    <row r="516" spans="5:5" x14ac:dyDescent="0.3">
      <c r="E516" s="3"/>
    </row>
    <row r="517" spans="5:5" x14ac:dyDescent="0.3">
      <c r="E517" s="3"/>
    </row>
    <row r="518" spans="5:5" x14ac:dyDescent="0.3">
      <c r="E518" s="3"/>
    </row>
    <row r="519" spans="5:5" x14ac:dyDescent="0.3">
      <c r="E519" s="3"/>
    </row>
    <row r="520" spans="5:5" x14ac:dyDescent="0.3">
      <c r="E520" s="3"/>
    </row>
    <row r="521" spans="5:5" x14ac:dyDescent="0.3">
      <c r="E521" s="3"/>
    </row>
    <row r="522" spans="5:5" x14ac:dyDescent="0.3">
      <c r="E522" s="3"/>
    </row>
    <row r="523" spans="5:5" x14ac:dyDescent="0.3">
      <c r="E523" s="3"/>
    </row>
    <row r="524" spans="5:5" x14ac:dyDescent="0.3">
      <c r="E524" s="3"/>
    </row>
    <row r="525" spans="5:5" x14ac:dyDescent="0.3">
      <c r="E525" s="3"/>
    </row>
    <row r="526" spans="5:5" x14ac:dyDescent="0.3">
      <c r="E526" s="3"/>
    </row>
    <row r="527" spans="5:5" x14ac:dyDescent="0.3">
      <c r="E527" s="3"/>
    </row>
    <row r="528" spans="5:5" x14ac:dyDescent="0.3">
      <c r="E528" s="3"/>
    </row>
    <row r="529" spans="5:5" x14ac:dyDescent="0.3">
      <c r="E529" s="3"/>
    </row>
    <row r="530" spans="5:5" x14ac:dyDescent="0.3">
      <c r="E530" s="3"/>
    </row>
    <row r="531" spans="5:5" x14ac:dyDescent="0.3">
      <c r="E531" s="3"/>
    </row>
    <row r="532" spans="5:5" x14ac:dyDescent="0.3">
      <c r="E532" s="3"/>
    </row>
    <row r="533" spans="5:5" x14ac:dyDescent="0.3">
      <c r="E533" s="3"/>
    </row>
    <row r="534" spans="5:5" x14ac:dyDescent="0.3">
      <c r="E534" s="3"/>
    </row>
    <row r="535" spans="5:5" x14ac:dyDescent="0.3">
      <c r="E535" s="3"/>
    </row>
    <row r="536" spans="5:5" x14ac:dyDescent="0.3">
      <c r="E536" s="3"/>
    </row>
    <row r="537" spans="5:5" x14ac:dyDescent="0.3">
      <c r="E537" s="3"/>
    </row>
    <row r="538" spans="5:5" x14ac:dyDescent="0.3">
      <c r="E538" s="3"/>
    </row>
    <row r="539" spans="5:5" x14ac:dyDescent="0.3">
      <c r="E539" s="3"/>
    </row>
    <row r="540" spans="5:5" x14ac:dyDescent="0.3">
      <c r="E540" s="3"/>
    </row>
    <row r="541" spans="5:5" x14ac:dyDescent="0.3">
      <c r="E541" s="3"/>
    </row>
    <row r="542" spans="5:5" x14ac:dyDescent="0.3">
      <c r="E542" s="3"/>
    </row>
    <row r="543" spans="5:5" x14ac:dyDescent="0.3">
      <c r="E543" s="3"/>
    </row>
    <row r="544" spans="5:5" x14ac:dyDescent="0.3">
      <c r="E544" s="3"/>
    </row>
    <row r="545" spans="5:5" x14ac:dyDescent="0.3">
      <c r="E545" s="3"/>
    </row>
    <row r="546" spans="5:5" x14ac:dyDescent="0.3">
      <c r="E546" s="3"/>
    </row>
    <row r="547" spans="5:5" x14ac:dyDescent="0.3">
      <c r="E547" s="3"/>
    </row>
    <row r="548" spans="5:5" x14ac:dyDescent="0.3">
      <c r="E548" s="3"/>
    </row>
    <row r="549" spans="5:5" x14ac:dyDescent="0.3">
      <c r="E549" s="3"/>
    </row>
    <row r="550" spans="5:5" x14ac:dyDescent="0.3">
      <c r="E550" s="3"/>
    </row>
    <row r="551" spans="5:5" x14ac:dyDescent="0.3">
      <c r="E551" s="3"/>
    </row>
    <row r="552" spans="5:5" x14ac:dyDescent="0.3">
      <c r="E552" s="3"/>
    </row>
    <row r="553" spans="5:5" x14ac:dyDescent="0.3">
      <c r="E553" s="3"/>
    </row>
    <row r="554" spans="5:5" x14ac:dyDescent="0.3">
      <c r="E554" s="3"/>
    </row>
    <row r="555" spans="5:5" x14ac:dyDescent="0.3">
      <c r="E555" s="3"/>
    </row>
    <row r="556" spans="5:5" x14ac:dyDescent="0.3">
      <c r="E556" s="3"/>
    </row>
    <row r="557" spans="5:5" x14ac:dyDescent="0.3">
      <c r="E557" s="3"/>
    </row>
    <row r="558" spans="5:5" x14ac:dyDescent="0.3">
      <c r="E558" s="3"/>
    </row>
    <row r="559" spans="5:5" x14ac:dyDescent="0.3">
      <c r="E559" s="3"/>
    </row>
    <row r="560" spans="5:5" x14ac:dyDescent="0.3">
      <c r="E560" s="3"/>
    </row>
    <row r="561" spans="5:5" x14ac:dyDescent="0.3">
      <c r="E561" s="3"/>
    </row>
    <row r="562" spans="5:5" x14ac:dyDescent="0.3">
      <c r="E562" s="3"/>
    </row>
    <row r="563" spans="5:5" x14ac:dyDescent="0.3">
      <c r="E563" s="3"/>
    </row>
    <row r="564" spans="5:5" x14ac:dyDescent="0.3">
      <c r="E564" s="3"/>
    </row>
    <row r="565" spans="5:5" x14ac:dyDescent="0.3">
      <c r="E565" s="3"/>
    </row>
    <row r="566" spans="5:5" x14ac:dyDescent="0.3">
      <c r="E566" s="3"/>
    </row>
    <row r="567" spans="5:5" x14ac:dyDescent="0.3">
      <c r="E567" s="3"/>
    </row>
    <row r="568" spans="5:5" x14ac:dyDescent="0.3">
      <c r="E568" s="3"/>
    </row>
    <row r="569" spans="5:5" x14ac:dyDescent="0.3">
      <c r="E569" s="3"/>
    </row>
    <row r="570" spans="5:5" x14ac:dyDescent="0.3">
      <c r="E570" s="3"/>
    </row>
    <row r="571" spans="5:5" x14ac:dyDescent="0.3">
      <c r="E571" s="3"/>
    </row>
    <row r="572" spans="5:5" x14ac:dyDescent="0.3">
      <c r="E572" s="3"/>
    </row>
    <row r="573" spans="5:5" x14ac:dyDescent="0.3">
      <c r="E573" s="3"/>
    </row>
    <row r="574" spans="5:5" x14ac:dyDescent="0.3">
      <c r="E574" s="3"/>
    </row>
    <row r="575" spans="5:5" x14ac:dyDescent="0.3">
      <c r="E575" s="3"/>
    </row>
    <row r="576" spans="5:5" x14ac:dyDescent="0.3">
      <c r="E576" s="3"/>
    </row>
    <row r="577" spans="5:5" x14ac:dyDescent="0.3">
      <c r="E577" s="3"/>
    </row>
    <row r="578" spans="5:5" x14ac:dyDescent="0.3">
      <c r="E578" s="3"/>
    </row>
    <row r="579" spans="5:5" x14ac:dyDescent="0.3">
      <c r="E579" s="3"/>
    </row>
    <row r="580" spans="5:5" x14ac:dyDescent="0.3">
      <c r="E580" s="3"/>
    </row>
    <row r="581" spans="5:5" x14ac:dyDescent="0.3">
      <c r="E581" s="3"/>
    </row>
    <row r="582" spans="5:5" x14ac:dyDescent="0.3">
      <c r="E582" s="3"/>
    </row>
    <row r="583" spans="5:5" x14ac:dyDescent="0.3">
      <c r="E583" s="3"/>
    </row>
    <row r="584" spans="5:5" x14ac:dyDescent="0.3">
      <c r="E584" s="3"/>
    </row>
    <row r="585" spans="5:5" x14ac:dyDescent="0.3">
      <c r="E585" s="3"/>
    </row>
    <row r="586" spans="5:5" x14ac:dyDescent="0.3">
      <c r="E586" s="3"/>
    </row>
    <row r="587" spans="5:5" x14ac:dyDescent="0.3">
      <c r="E587" s="3"/>
    </row>
    <row r="588" spans="5:5" x14ac:dyDescent="0.3">
      <c r="E588" s="3"/>
    </row>
    <row r="589" spans="5:5" x14ac:dyDescent="0.3">
      <c r="E589" s="3"/>
    </row>
    <row r="590" spans="5:5" x14ac:dyDescent="0.3">
      <c r="E590" s="3"/>
    </row>
    <row r="591" spans="5:5" x14ac:dyDescent="0.3">
      <c r="E591" s="3"/>
    </row>
    <row r="592" spans="5:5" x14ac:dyDescent="0.3">
      <c r="E592" s="3"/>
    </row>
    <row r="593" spans="5:5" x14ac:dyDescent="0.3">
      <c r="E593" s="3"/>
    </row>
    <row r="594" spans="5:5" x14ac:dyDescent="0.3">
      <c r="E594" s="3"/>
    </row>
    <row r="595" spans="5:5" x14ac:dyDescent="0.3">
      <c r="E595" s="3"/>
    </row>
    <row r="596" spans="5:5" x14ac:dyDescent="0.3">
      <c r="E596" s="3"/>
    </row>
    <row r="597" spans="5:5" x14ac:dyDescent="0.3">
      <c r="E597" s="3"/>
    </row>
    <row r="598" spans="5:5" x14ac:dyDescent="0.3">
      <c r="E598" s="3"/>
    </row>
    <row r="599" spans="5:5" x14ac:dyDescent="0.3">
      <c r="E599" s="3"/>
    </row>
    <row r="600" spans="5:5" x14ac:dyDescent="0.3">
      <c r="E600" s="3"/>
    </row>
    <row r="601" spans="5:5" x14ac:dyDescent="0.3">
      <c r="E601" s="3"/>
    </row>
    <row r="602" spans="5:5" x14ac:dyDescent="0.3">
      <c r="E602" s="3"/>
    </row>
    <row r="603" spans="5:5" x14ac:dyDescent="0.3">
      <c r="E603" s="3"/>
    </row>
    <row r="604" spans="5:5" x14ac:dyDescent="0.3">
      <c r="E604" s="3"/>
    </row>
    <row r="605" spans="5:5" x14ac:dyDescent="0.3">
      <c r="E605" s="3"/>
    </row>
    <row r="606" spans="5:5" x14ac:dyDescent="0.3">
      <c r="E606" s="3"/>
    </row>
    <row r="607" spans="5:5" x14ac:dyDescent="0.3">
      <c r="E607" s="3"/>
    </row>
    <row r="608" spans="5:5" x14ac:dyDescent="0.3">
      <c r="E608" s="3"/>
    </row>
    <row r="609" spans="5:5" x14ac:dyDescent="0.3">
      <c r="E609" s="3"/>
    </row>
    <row r="610" spans="5:5" x14ac:dyDescent="0.3">
      <c r="E610" s="3"/>
    </row>
    <row r="611" spans="5:5" x14ac:dyDescent="0.3">
      <c r="E611" s="3"/>
    </row>
    <row r="612" spans="5:5" x14ac:dyDescent="0.3">
      <c r="E612" s="3"/>
    </row>
    <row r="613" spans="5:5" x14ac:dyDescent="0.3">
      <c r="E613" s="3"/>
    </row>
    <row r="614" spans="5:5" x14ac:dyDescent="0.3">
      <c r="E614" s="3"/>
    </row>
    <row r="615" spans="5:5" x14ac:dyDescent="0.3">
      <c r="E615" s="3"/>
    </row>
    <row r="616" spans="5:5" x14ac:dyDescent="0.3">
      <c r="E616" s="3"/>
    </row>
    <row r="617" spans="5:5" x14ac:dyDescent="0.3">
      <c r="E617" s="3"/>
    </row>
    <row r="618" spans="5:5" x14ac:dyDescent="0.3">
      <c r="E618" s="3"/>
    </row>
    <row r="619" spans="5:5" x14ac:dyDescent="0.3">
      <c r="E619" s="3"/>
    </row>
    <row r="620" spans="5:5" x14ac:dyDescent="0.3">
      <c r="E620" s="3"/>
    </row>
    <row r="621" spans="5:5" x14ac:dyDescent="0.3">
      <c r="E621" s="3"/>
    </row>
    <row r="622" spans="5:5" x14ac:dyDescent="0.3">
      <c r="E622" s="3"/>
    </row>
    <row r="623" spans="5:5" x14ac:dyDescent="0.3">
      <c r="E623" s="3"/>
    </row>
    <row r="624" spans="5:5" x14ac:dyDescent="0.3">
      <c r="E624" s="3"/>
    </row>
    <row r="625" spans="5:5" x14ac:dyDescent="0.3">
      <c r="E625" s="3"/>
    </row>
    <row r="626" spans="5:5" x14ac:dyDescent="0.3">
      <c r="E626" s="3"/>
    </row>
    <row r="627" spans="5:5" x14ac:dyDescent="0.3">
      <c r="E627" s="3"/>
    </row>
    <row r="628" spans="5:5" x14ac:dyDescent="0.3">
      <c r="E628" s="3"/>
    </row>
    <row r="629" spans="5:5" x14ac:dyDescent="0.3">
      <c r="E629" s="3"/>
    </row>
    <row r="630" spans="5:5" x14ac:dyDescent="0.3">
      <c r="E630" s="3"/>
    </row>
    <row r="631" spans="5:5" x14ac:dyDescent="0.3">
      <c r="E631" s="3"/>
    </row>
    <row r="632" spans="5:5" x14ac:dyDescent="0.3">
      <c r="E632" s="3"/>
    </row>
    <row r="633" spans="5:5" x14ac:dyDescent="0.3">
      <c r="E633" s="3"/>
    </row>
    <row r="634" spans="5:5" x14ac:dyDescent="0.3">
      <c r="E634" s="3"/>
    </row>
    <row r="635" spans="5:5" x14ac:dyDescent="0.3">
      <c r="E635" s="3"/>
    </row>
    <row r="636" spans="5:5" x14ac:dyDescent="0.3">
      <c r="E636" s="3"/>
    </row>
    <row r="637" spans="5:5" x14ac:dyDescent="0.3">
      <c r="E637" s="3"/>
    </row>
    <row r="638" spans="5:5" x14ac:dyDescent="0.3">
      <c r="E638" s="3"/>
    </row>
    <row r="639" spans="5:5" x14ac:dyDescent="0.3">
      <c r="E639" s="3"/>
    </row>
    <row r="640" spans="5:5" x14ac:dyDescent="0.3">
      <c r="E640" s="3"/>
    </row>
    <row r="641" spans="5:5" x14ac:dyDescent="0.3">
      <c r="E641" s="3"/>
    </row>
    <row r="642" spans="5:5" x14ac:dyDescent="0.3">
      <c r="E642" s="3"/>
    </row>
    <row r="643" spans="5:5" x14ac:dyDescent="0.3">
      <c r="E643" s="3"/>
    </row>
    <row r="644" spans="5:5" x14ac:dyDescent="0.3">
      <c r="E644" s="3"/>
    </row>
    <row r="645" spans="5:5" x14ac:dyDescent="0.3">
      <c r="E645" s="3"/>
    </row>
    <row r="646" spans="5:5" x14ac:dyDescent="0.3">
      <c r="E646" s="3"/>
    </row>
    <row r="647" spans="5:5" x14ac:dyDescent="0.3">
      <c r="E647" s="3"/>
    </row>
    <row r="648" spans="5:5" x14ac:dyDescent="0.3">
      <c r="E648" s="3"/>
    </row>
    <row r="649" spans="5:5" x14ac:dyDescent="0.3">
      <c r="E649" s="3"/>
    </row>
    <row r="650" spans="5:5" x14ac:dyDescent="0.3">
      <c r="E650" s="3"/>
    </row>
    <row r="651" spans="5:5" x14ac:dyDescent="0.3">
      <c r="E651" s="3"/>
    </row>
    <row r="652" spans="5:5" x14ac:dyDescent="0.3">
      <c r="E652" s="3"/>
    </row>
    <row r="653" spans="5:5" x14ac:dyDescent="0.3">
      <c r="E653" s="3"/>
    </row>
    <row r="654" spans="5:5" x14ac:dyDescent="0.3">
      <c r="E654" s="3"/>
    </row>
    <row r="655" spans="5:5" x14ac:dyDescent="0.3">
      <c r="E655" s="3"/>
    </row>
    <row r="656" spans="5:5" x14ac:dyDescent="0.3">
      <c r="E656" s="3"/>
    </row>
    <row r="657" spans="5:5" x14ac:dyDescent="0.3">
      <c r="E657" s="3"/>
    </row>
    <row r="658" spans="5:5" x14ac:dyDescent="0.3">
      <c r="E658" s="3"/>
    </row>
    <row r="659" spans="5:5" x14ac:dyDescent="0.3">
      <c r="E659" s="3"/>
    </row>
    <row r="660" spans="5:5" x14ac:dyDescent="0.3">
      <c r="E660" s="3"/>
    </row>
    <row r="661" spans="5:5" x14ac:dyDescent="0.3">
      <c r="E661" s="3"/>
    </row>
    <row r="662" spans="5:5" x14ac:dyDescent="0.3">
      <c r="E662" s="3"/>
    </row>
    <row r="663" spans="5:5" x14ac:dyDescent="0.3">
      <c r="E663" s="3"/>
    </row>
    <row r="664" spans="5:5" x14ac:dyDescent="0.3">
      <c r="E664" s="3"/>
    </row>
    <row r="665" spans="5:5" x14ac:dyDescent="0.3">
      <c r="E665" s="3"/>
    </row>
    <row r="666" spans="5:5" x14ac:dyDescent="0.3">
      <c r="E666" s="3"/>
    </row>
    <row r="667" spans="5:5" x14ac:dyDescent="0.3">
      <c r="E667" s="3"/>
    </row>
    <row r="668" spans="5:5" x14ac:dyDescent="0.3">
      <c r="E668" s="3"/>
    </row>
    <row r="669" spans="5:5" x14ac:dyDescent="0.3">
      <c r="E669" s="3"/>
    </row>
    <row r="670" spans="5:5" x14ac:dyDescent="0.3">
      <c r="E670" s="3"/>
    </row>
    <row r="671" spans="5:5" x14ac:dyDescent="0.3">
      <c r="E671" s="3"/>
    </row>
    <row r="672" spans="5:5" x14ac:dyDescent="0.3">
      <c r="E672" s="3"/>
    </row>
    <row r="673" spans="5:5" x14ac:dyDescent="0.3">
      <c r="E673" s="3"/>
    </row>
    <row r="674" spans="5:5" x14ac:dyDescent="0.3">
      <c r="E674" s="3"/>
    </row>
    <row r="675" spans="5:5" x14ac:dyDescent="0.3">
      <c r="E675" s="3"/>
    </row>
    <row r="676" spans="5:5" x14ac:dyDescent="0.3">
      <c r="E676" s="3"/>
    </row>
    <row r="677" spans="5:5" x14ac:dyDescent="0.3">
      <c r="E677" s="3"/>
    </row>
    <row r="678" spans="5:5" x14ac:dyDescent="0.3">
      <c r="E678" s="3"/>
    </row>
    <row r="679" spans="5:5" x14ac:dyDescent="0.3">
      <c r="E679" s="3"/>
    </row>
    <row r="680" spans="5:5" x14ac:dyDescent="0.3">
      <c r="E680" s="3"/>
    </row>
    <row r="681" spans="5:5" x14ac:dyDescent="0.3">
      <c r="E681" s="3"/>
    </row>
    <row r="682" spans="5:5" x14ac:dyDescent="0.3">
      <c r="E682" s="3"/>
    </row>
    <row r="683" spans="5:5" x14ac:dyDescent="0.3">
      <c r="E683" s="3"/>
    </row>
    <row r="684" spans="5:5" x14ac:dyDescent="0.3">
      <c r="E684" s="3"/>
    </row>
    <row r="685" spans="5:5" x14ac:dyDescent="0.3">
      <c r="E685" s="3"/>
    </row>
    <row r="686" spans="5:5" x14ac:dyDescent="0.3">
      <c r="E686" s="3"/>
    </row>
    <row r="687" spans="5:5" x14ac:dyDescent="0.3">
      <c r="E687" s="3"/>
    </row>
    <row r="688" spans="5:5" x14ac:dyDescent="0.3">
      <c r="E688" s="3"/>
    </row>
    <row r="689" spans="5:5" x14ac:dyDescent="0.3">
      <c r="E689" s="3"/>
    </row>
    <row r="690" spans="5:5" x14ac:dyDescent="0.3">
      <c r="E690" s="3"/>
    </row>
    <row r="691" spans="5:5" x14ac:dyDescent="0.3">
      <c r="E691" s="3"/>
    </row>
    <row r="692" spans="5:5" x14ac:dyDescent="0.3">
      <c r="E692" s="3"/>
    </row>
    <row r="693" spans="5:5" x14ac:dyDescent="0.3">
      <c r="E693" s="3"/>
    </row>
    <row r="694" spans="5:5" x14ac:dyDescent="0.3">
      <c r="E694" s="3"/>
    </row>
    <row r="695" spans="5:5" x14ac:dyDescent="0.3">
      <c r="E695" s="3"/>
    </row>
    <row r="696" spans="5:5" x14ac:dyDescent="0.3">
      <c r="E696" s="3"/>
    </row>
    <row r="697" spans="5:5" x14ac:dyDescent="0.3">
      <c r="E697" s="3"/>
    </row>
    <row r="698" spans="5:5" x14ac:dyDescent="0.3">
      <c r="E698" s="3"/>
    </row>
    <row r="699" spans="5:5" x14ac:dyDescent="0.3">
      <c r="E699" s="3"/>
    </row>
    <row r="700" spans="5:5" x14ac:dyDescent="0.3">
      <c r="E700" s="3"/>
    </row>
    <row r="701" spans="5:5" x14ac:dyDescent="0.3">
      <c r="E701" s="3"/>
    </row>
    <row r="702" spans="5:5" x14ac:dyDescent="0.3">
      <c r="E702" s="3"/>
    </row>
    <row r="703" spans="5:5" x14ac:dyDescent="0.3">
      <c r="E703" s="3"/>
    </row>
    <row r="704" spans="5:5" x14ac:dyDescent="0.3">
      <c r="E704" s="3"/>
    </row>
    <row r="705" spans="5:5" x14ac:dyDescent="0.3">
      <c r="E705" s="3"/>
    </row>
    <row r="706" spans="5:5" x14ac:dyDescent="0.3">
      <c r="E706" s="3"/>
    </row>
    <row r="707" spans="5:5" x14ac:dyDescent="0.3">
      <c r="E707" s="3"/>
    </row>
    <row r="708" spans="5:5" x14ac:dyDescent="0.3">
      <c r="E708" s="3"/>
    </row>
    <row r="709" spans="5:5" x14ac:dyDescent="0.3">
      <c r="E709" s="3"/>
    </row>
    <row r="710" spans="5:5" x14ac:dyDescent="0.3">
      <c r="E710" s="3"/>
    </row>
    <row r="711" spans="5:5" x14ac:dyDescent="0.3">
      <c r="E711" s="3"/>
    </row>
    <row r="712" spans="5:5" x14ac:dyDescent="0.3">
      <c r="E712" s="3"/>
    </row>
    <row r="713" spans="5:5" x14ac:dyDescent="0.3">
      <c r="E713" s="3"/>
    </row>
    <row r="714" spans="5:5" x14ac:dyDescent="0.3">
      <c r="E714" s="3"/>
    </row>
    <row r="715" spans="5:5" x14ac:dyDescent="0.3">
      <c r="E715" s="3"/>
    </row>
    <row r="716" spans="5:5" x14ac:dyDescent="0.3">
      <c r="E716" s="3"/>
    </row>
    <row r="717" spans="5:5" x14ac:dyDescent="0.3">
      <c r="E717" s="3"/>
    </row>
    <row r="718" spans="5:5" x14ac:dyDescent="0.3">
      <c r="E718" s="3"/>
    </row>
    <row r="719" spans="5:5" x14ac:dyDescent="0.3">
      <c r="E719" s="3"/>
    </row>
    <row r="720" spans="5:5" x14ac:dyDescent="0.3">
      <c r="E720" s="3"/>
    </row>
    <row r="721" spans="5:5" x14ac:dyDescent="0.3">
      <c r="E721" s="3"/>
    </row>
    <row r="722" spans="5:5" x14ac:dyDescent="0.3">
      <c r="E722" s="3"/>
    </row>
    <row r="723" spans="5:5" x14ac:dyDescent="0.3">
      <c r="E723" s="3"/>
    </row>
    <row r="724" spans="5:5" x14ac:dyDescent="0.3">
      <c r="E724" s="3"/>
    </row>
    <row r="725" spans="5:5" x14ac:dyDescent="0.3">
      <c r="E725" s="3"/>
    </row>
    <row r="726" spans="5:5" x14ac:dyDescent="0.3">
      <c r="E726" s="3"/>
    </row>
    <row r="727" spans="5:5" x14ac:dyDescent="0.3">
      <c r="E727" s="3"/>
    </row>
    <row r="728" spans="5:5" x14ac:dyDescent="0.3">
      <c r="E728" s="3"/>
    </row>
    <row r="729" spans="5:5" x14ac:dyDescent="0.3">
      <c r="E729" s="3"/>
    </row>
    <row r="730" spans="5:5" x14ac:dyDescent="0.3">
      <c r="E730" s="3"/>
    </row>
    <row r="731" spans="5:5" x14ac:dyDescent="0.3">
      <c r="E731" s="3"/>
    </row>
    <row r="732" spans="5:5" x14ac:dyDescent="0.3">
      <c r="E732" s="3"/>
    </row>
    <row r="733" spans="5:5" x14ac:dyDescent="0.3">
      <c r="E733" s="3"/>
    </row>
    <row r="734" spans="5:5" x14ac:dyDescent="0.3">
      <c r="E734" s="3"/>
    </row>
    <row r="735" spans="5:5" x14ac:dyDescent="0.3">
      <c r="E735" s="3"/>
    </row>
    <row r="736" spans="5:5" x14ac:dyDescent="0.3">
      <c r="E736" s="3"/>
    </row>
    <row r="737" spans="5:5" x14ac:dyDescent="0.3">
      <c r="E737" s="3"/>
    </row>
    <row r="738" spans="5:5" x14ac:dyDescent="0.3">
      <c r="E738" s="3"/>
    </row>
    <row r="739" spans="5:5" x14ac:dyDescent="0.3">
      <c r="E739" s="3"/>
    </row>
    <row r="740" spans="5:5" x14ac:dyDescent="0.3">
      <c r="E740" s="3"/>
    </row>
    <row r="741" spans="5:5" x14ac:dyDescent="0.3">
      <c r="E741" s="3"/>
    </row>
    <row r="742" spans="5:5" x14ac:dyDescent="0.3">
      <c r="E742" s="3"/>
    </row>
    <row r="743" spans="5:5" x14ac:dyDescent="0.3">
      <c r="E743" s="3"/>
    </row>
    <row r="744" spans="5:5" x14ac:dyDescent="0.3">
      <c r="E744" s="3"/>
    </row>
    <row r="745" spans="5:5" x14ac:dyDescent="0.3">
      <c r="E745" s="3"/>
    </row>
    <row r="746" spans="5:5" x14ac:dyDescent="0.3">
      <c r="E746" s="3"/>
    </row>
    <row r="747" spans="5:5" x14ac:dyDescent="0.3">
      <c r="E747" s="3"/>
    </row>
    <row r="748" spans="5:5" x14ac:dyDescent="0.3">
      <c r="E748" s="3"/>
    </row>
    <row r="749" spans="5:5" x14ac:dyDescent="0.3">
      <c r="E749" s="3"/>
    </row>
    <row r="750" spans="5:5" x14ac:dyDescent="0.3">
      <c r="E750" s="3"/>
    </row>
    <row r="751" spans="5:5" x14ac:dyDescent="0.3">
      <c r="E751" s="3"/>
    </row>
    <row r="752" spans="5:5" x14ac:dyDescent="0.3">
      <c r="E752" s="3"/>
    </row>
    <row r="753" spans="5:5" x14ac:dyDescent="0.3">
      <c r="E753" s="3"/>
    </row>
    <row r="754" spans="5:5" x14ac:dyDescent="0.3">
      <c r="E754" s="3"/>
    </row>
    <row r="755" spans="5:5" x14ac:dyDescent="0.3">
      <c r="E755" s="3"/>
    </row>
    <row r="756" spans="5:5" x14ac:dyDescent="0.3">
      <c r="E756" s="3"/>
    </row>
    <row r="757" spans="5:5" x14ac:dyDescent="0.3">
      <c r="E757" s="3"/>
    </row>
    <row r="758" spans="5:5" x14ac:dyDescent="0.3">
      <c r="E758" s="3"/>
    </row>
    <row r="759" spans="5:5" x14ac:dyDescent="0.3">
      <c r="E759" s="3"/>
    </row>
    <row r="760" spans="5:5" x14ac:dyDescent="0.3">
      <c r="E760" s="3"/>
    </row>
    <row r="761" spans="5:5" x14ac:dyDescent="0.3">
      <c r="E761" s="3"/>
    </row>
    <row r="762" spans="5:5" x14ac:dyDescent="0.3">
      <c r="E762" s="3"/>
    </row>
    <row r="763" spans="5:5" x14ac:dyDescent="0.3">
      <c r="E763" s="3"/>
    </row>
    <row r="764" spans="5:5" x14ac:dyDescent="0.3">
      <c r="E764" s="3"/>
    </row>
    <row r="765" spans="5:5" x14ac:dyDescent="0.3">
      <c r="E765" s="3"/>
    </row>
    <row r="766" spans="5:5" x14ac:dyDescent="0.3">
      <c r="E766" s="3"/>
    </row>
    <row r="767" spans="5:5" x14ac:dyDescent="0.3">
      <c r="E767" s="3"/>
    </row>
    <row r="768" spans="5:5" x14ac:dyDescent="0.3">
      <c r="E768" s="3"/>
    </row>
    <row r="769" spans="5:5" x14ac:dyDescent="0.3">
      <c r="E769" s="3"/>
    </row>
    <row r="770" spans="5:5" x14ac:dyDescent="0.3">
      <c r="E770" s="3"/>
    </row>
    <row r="771" spans="5:5" x14ac:dyDescent="0.3">
      <c r="E771" s="3"/>
    </row>
    <row r="772" spans="5:5" x14ac:dyDescent="0.3">
      <c r="E772" s="3"/>
    </row>
    <row r="773" spans="5:5" x14ac:dyDescent="0.3">
      <c r="E773" s="3"/>
    </row>
    <row r="774" spans="5:5" x14ac:dyDescent="0.3">
      <c r="E774" s="3"/>
    </row>
    <row r="775" spans="5:5" x14ac:dyDescent="0.3">
      <c r="E775" s="3"/>
    </row>
    <row r="776" spans="5:5" x14ac:dyDescent="0.3">
      <c r="E776" s="3"/>
    </row>
    <row r="777" spans="5:5" x14ac:dyDescent="0.3">
      <c r="E777" s="3"/>
    </row>
    <row r="778" spans="5:5" x14ac:dyDescent="0.3">
      <c r="E778" s="3"/>
    </row>
    <row r="779" spans="5:5" x14ac:dyDescent="0.3">
      <c r="E779" s="3"/>
    </row>
    <row r="780" spans="5:5" x14ac:dyDescent="0.3">
      <c r="E780" s="3"/>
    </row>
    <row r="781" spans="5:5" x14ac:dyDescent="0.3">
      <c r="E781" s="3"/>
    </row>
    <row r="782" spans="5:5" x14ac:dyDescent="0.3">
      <c r="E782" s="3"/>
    </row>
    <row r="783" spans="5:5" x14ac:dyDescent="0.3">
      <c r="E783" s="3"/>
    </row>
    <row r="784" spans="5:5" x14ac:dyDescent="0.3">
      <c r="E784" s="3"/>
    </row>
    <row r="785" spans="5:5" x14ac:dyDescent="0.3">
      <c r="E785" s="3"/>
    </row>
    <row r="786" spans="5:5" x14ac:dyDescent="0.3">
      <c r="E786" s="3"/>
    </row>
    <row r="787" spans="5:5" x14ac:dyDescent="0.3">
      <c r="E787" s="3"/>
    </row>
    <row r="788" spans="5:5" x14ac:dyDescent="0.3">
      <c r="E788" s="3"/>
    </row>
    <row r="789" spans="5:5" x14ac:dyDescent="0.3">
      <c r="E789" s="3"/>
    </row>
    <row r="790" spans="5:5" x14ac:dyDescent="0.3">
      <c r="E790" s="3"/>
    </row>
    <row r="791" spans="5:5" x14ac:dyDescent="0.3">
      <c r="E791" s="3"/>
    </row>
    <row r="792" spans="5:5" x14ac:dyDescent="0.3">
      <c r="E792" s="3"/>
    </row>
    <row r="793" spans="5:5" x14ac:dyDescent="0.3">
      <c r="E793" s="3"/>
    </row>
    <row r="794" spans="5:5" x14ac:dyDescent="0.3">
      <c r="E794" s="3"/>
    </row>
    <row r="795" spans="5:5" x14ac:dyDescent="0.3">
      <c r="E795" s="3"/>
    </row>
    <row r="796" spans="5:5" x14ac:dyDescent="0.3">
      <c r="E796" s="3"/>
    </row>
    <row r="797" spans="5:5" x14ac:dyDescent="0.3">
      <c r="E797" s="3"/>
    </row>
    <row r="798" spans="5:5" x14ac:dyDescent="0.3">
      <c r="E798" s="3"/>
    </row>
    <row r="799" spans="5:5" x14ac:dyDescent="0.3">
      <c r="E799" s="3"/>
    </row>
    <row r="800" spans="5:5" x14ac:dyDescent="0.3">
      <c r="E800" s="3"/>
    </row>
    <row r="801" spans="5:5" x14ac:dyDescent="0.3">
      <c r="E801" s="3"/>
    </row>
    <row r="802" spans="5:5" x14ac:dyDescent="0.3">
      <c r="E802" s="3"/>
    </row>
    <row r="803" spans="5:5" x14ac:dyDescent="0.3">
      <c r="E803" s="3"/>
    </row>
    <row r="804" spans="5:5" x14ac:dyDescent="0.3">
      <c r="E804" s="3"/>
    </row>
    <row r="805" spans="5:5" x14ac:dyDescent="0.3">
      <c r="E805" s="3"/>
    </row>
    <row r="806" spans="5:5" x14ac:dyDescent="0.3">
      <c r="E806" s="3"/>
    </row>
    <row r="807" spans="5:5" x14ac:dyDescent="0.3">
      <c r="E807" s="3"/>
    </row>
    <row r="808" spans="5:5" x14ac:dyDescent="0.3">
      <c r="E808" s="3"/>
    </row>
    <row r="809" spans="5:5" x14ac:dyDescent="0.3">
      <c r="E809" s="3"/>
    </row>
    <row r="810" spans="5:5" x14ac:dyDescent="0.3">
      <c r="E810" s="3"/>
    </row>
    <row r="811" spans="5:5" x14ac:dyDescent="0.3">
      <c r="E811" s="3"/>
    </row>
    <row r="812" spans="5:5" x14ac:dyDescent="0.3">
      <c r="E812" s="3"/>
    </row>
    <row r="813" spans="5:5" x14ac:dyDescent="0.3">
      <c r="E813" s="3"/>
    </row>
    <row r="814" spans="5:5" x14ac:dyDescent="0.3">
      <c r="E814" s="3"/>
    </row>
    <row r="815" spans="5:5" x14ac:dyDescent="0.3">
      <c r="E815" s="3"/>
    </row>
    <row r="816" spans="5:5" x14ac:dyDescent="0.3">
      <c r="E816" s="3"/>
    </row>
    <row r="817" spans="5:5" x14ac:dyDescent="0.3">
      <c r="E817" s="3"/>
    </row>
    <row r="818" spans="5:5" x14ac:dyDescent="0.3">
      <c r="E818" s="3"/>
    </row>
    <row r="819" spans="5:5" x14ac:dyDescent="0.3">
      <c r="E819" s="3"/>
    </row>
    <row r="820" spans="5:5" x14ac:dyDescent="0.3">
      <c r="E820" s="3"/>
    </row>
    <row r="821" spans="5:5" x14ac:dyDescent="0.3">
      <c r="E821" s="3"/>
    </row>
    <row r="822" spans="5:5" x14ac:dyDescent="0.3">
      <c r="E822" s="3"/>
    </row>
    <row r="823" spans="5:5" x14ac:dyDescent="0.3">
      <c r="E823" s="3"/>
    </row>
    <row r="824" spans="5:5" x14ac:dyDescent="0.3">
      <c r="E824" s="3"/>
    </row>
    <row r="825" spans="5:5" x14ac:dyDescent="0.3">
      <c r="E825" s="3"/>
    </row>
    <row r="826" spans="5:5" x14ac:dyDescent="0.3">
      <c r="E826" s="3"/>
    </row>
    <row r="827" spans="5:5" x14ac:dyDescent="0.3">
      <c r="E827" s="3"/>
    </row>
    <row r="828" spans="5:5" x14ac:dyDescent="0.3">
      <c r="E828" s="3"/>
    </row>
    <row r="829" spans="5:5" x14ac:dyDescent="0.3">
      <c r="E829" s="3"/>
    </row>
    <row r="830" spans="5:5" x14ac:dyDescent="0.3">
      <c r="E830" s="3"/>
    </row>
    <row r="831" spans="5:5" x14ac:dyDescent="0.3">
      <c r="E831" s="3"/>
    </row>
    <row r="832" spans="5:5" x14ac:dyDescent="0.3">
      <c r="E832" s="3"/>
    </row>
    <row r="833" spans="5:5" x14ac:dyDescent="0.3">
      <c r="E833" s="3"/>
    </row>
    <row r="834" spans="5:5" x14ac:dyDescent="0.3">
      <c r="E834" s="3"/>
    </row>
    <row r="835" spans="5:5" x14ac:dyDescent="0.3">
      <c r="E835" s="3"/>
    </row>
    <row r="836" spans="5:5" x14ac:dyDescent="0.3">
      <c r="E836" s="3"/>
    </row>
    <row r="837" spans="5:5" x14ac:dyDescent="0.3">
      <c r="E837" s="3"/>
    </row>
    <row r="838" spans="5:5" x14ac:dyDescent="0.3">
      <c r="E838" s="3"/>
    </row>
    <row r="839" spans="5:5" x14ac:dyDescent="0.3">
      <c r="E839" s="3"/>
    </row>
    <row r="840" spans="5:5" x14ac:dyDescent="0.3">
      <c r="E840" s="3"/>
    </row>
    <row r="841" spans="5:5" x14ac:dyDescent="0.3">
      <c r="E841" s="3"/>
    </row>
    <row r="842" spans="5:5" x14ac:dyDescent="0.3">
      <c r="E842" s="3"/>
    </row>
    <row r="843" spans="5:5" x14ac:dyDescent="0.3">
      <c r="E843" s="3"/>
    </row>
    <row r="844" spans="5:5" x14ac:dyDescent="0.3">
      <c r="E844" s="3"/>
    </row>
    <row r="845" spans="5:5" x14ac:dyDescent="0.3">
      <c r="E845" s="3"/>
    </row>
    <row r="846" spans="5:5" x14ac:dyDescent="0.3">
      <c r="E846" s="3"/>
    </row>
    <row r="847" spans="5:5" x14ac:dyDescent="0.3">
      <c r="E847" s="3"/>
    </row>
    <row r="848" spans="5:5" x14ac:dyDescent="0.3">
      <c r="E848" s="3"/>
    </row>
    <row r="849" spans="5:5" x14ac:dyDescent="0.3">
      <c r="E849" s="3"/>
    </row>
    <row r="850" spans="5:5" x14ac:dyDescent="0.3">
      <c r="E850" s="3"/>
    </row>
    <row r="851" spans="5:5" x14ac:dyDescent="0.3">
      <c r="E851" s="3"/>
    </row>
    <row r="852" spans="5:5" x14ac:dyDescent="0.3">
      <c r="E852" s="3"/>
    </row>
    <row r="853" spans="5:5" x14ac:dyDescent="0.3">
      <c r="E853" s="3"/>
    </row>
    <row r="854" spans="5:5" x14ac:dyDescent="0.3">
      <c r="E854" s="3"/>
    </row>
    <row r="855" spans="5:5" x14ac:dyDescent="0.3">
      <c r="E855" s="3"/>
    </row>
    <row r="856" spans="5:5" x14ac:dyDescent="0.3">
      <c r="E856" s="3"/>
    </row>
    <row r="857" spans="5:5" x14ac:dyDescent="0.3">
      <c r="E857" s="3"/>
    </row>
    <row r="858" spans="5:5" x14ac:dyDescent="0.3">
      <c r="E858" s="3"/>
    </row>
    <row r="859" spans="5:5" x14ac:dyDescent="0.3">
      <c r="E859" s="3"/>
    </row>
    <row r="860" spans="5:5" x14ac:dyDescent="0.3">
      <c r="E860" s="3"/>
    </row>
    <row r="861" spans="5:5" x14ac:dyDescent="0.3">
      <c r="E861" s="3"/>
    </row>
    <row r="862" spans="5:5" x14ac:dyDescent="0.3">
      <c r="E862" s="3"/>
    </row>
    <row r="863" spans="5:5" x14ac:dyDescent="0.3">
      <c r="E863" s="3"/>
    </row>
    <row r="864" spans="5:5" x14ac:dyDescent="0.3">
      <c r="E864" s="3"/>
    </row>
    <row r="865" spans="5:5" x14ac:dyDescent="0.3">
      <c r="E865" s="3"/>
    </row>
    <row r="866" spans="5:5" x14ac:dyDescent="0.3">
      <c r="E866" s="3"/>
    </row>
    <row r="867" spans="5:5" x14ac:dyDescent="0.3">
      <c r="E867" s="3"/>
    </row>
    <row r="868" spans="5:5" x14ac:dyDescent="0.3">
      <c r="E868" s="3"/>
    </row>
    <row r="869" spans="5:5" x14ac:dyDescent="0.3">
      <c r="E869" s="3"/>
    </row>
    <row r="870" spans="5:5" x14ac:dyDescent="0.3">
      <c r="E870" s="3"/>
    </row>
    <row r="871" spans="5:5" x14ac:dyDescent="0.3">
      <c r="E871" s="3"/>
    </row>
    <row r="872" spans="5:5" x14ac:dyDescent="0.3">
      <c r="E872" s="3"/>
    </row>
    <row r="873" spans="5:5" x14ac:dyDescent="0.3">
      <c r="E873" s="3"/>
    </row>
    <row r="874" spans="5:5" x14ac:dyDescent="0.3">
      <c r="E874" s="3"/>
    </row>
    <row r="875" spans="5:5" x14ac:dyDescent="0.3">
      <c r="E875" s="3"/>
    </row>
    <row r="876" spans="5:5" x14ac:dyDescent="0.3">
      <c r="E876" s="3"/>
    </row>
    <row r="877" spans="5:5" x14ac:dyDescent="0.3">
      <c r="E877" s="3"/>
    </row>
    <row r="878" spans="5:5" x14ac:dyDescent="0.3">
      <c r="E878" s="3"/>
    </row>
    <row r="879" spans="5:5" x14ac:dyDescent="0.3">
      <c r="E879" s="3"/>
    </row>
    <row r="880" spans="5:5" x14ac:dyDescent="0.3">
      <c r="E880" s="3"/>
    </row>
    <row r="881" spans="5:5" x14ac:dyDescent="0.3">
      <c r="E881" s="3"/>
    </row>
    <row r="882" spans="5:5" x14ac:dyDescent="0.3">
      <c r="E882" s="3"/>
    </row>
    <row r="883" spans="5:5" x14ac:dyDescent="0.3">
      <c r="E883" s="3"/>
    </row>
    <row r="884" spans="5:5" x14ac:dyDescent="0.3">
      <c r="E884" s="3"/>
    </row>
    <row r="885" spans="5:5" x14ac:dyDescent="0.3">
      <c r="E885" s="3"/>
    </row>
    <row r="886" spans="5:5" x14ac:dyDescent="0.3">
      <c r="E886" s="3"/>
    </row>
    <row r="887" spans="5:5" x14ac:dyDescent="0.3">
      <c r="E887" s="3"/>
    </row>
    <row r="888" spans="5:5" x14ac:dyDescent="0.3">
      <c r="E888" s="3"/>
    </row>
    <row r="889" spans="5:5" x14ac:dyDescent="0.3">
      <c r="E889" s="3"/>
    </row>
    <row r="890" spans="5:5" x14ac:dyDescent="0.3">
      <c r="E890" s="3"/>
    </row>
    <row r="891" spans="5:5" x14ac:dyDescent="0.3">
      <c r="E891" s="3"/>
    </row>
    <row r="892" spans="5:5" x14ac:dyDescent="0.3">
      <c r="E892" s="3"/>
    </row>
    <row r="893" spans="5:5" x14ac:dyDescent="0.3">
      <c r="E893" s="3"/>
    </row>
    <row r="894" spans="5:5" x14ac:dyDescent="0.3">
      <c r="E894" s="3"/>
    </row>
    <row r="895" spans="5:5" x14ac:dyDescent="0.3">
      <c r="E895" s="3"/>
    </row>
    <row r="896" spans="5:5" x14ac:dyDescent="0.3">
      <c r="E896" s="3"/>
    </row>
    <row r="897" spans="5:5" x14ac:dyDescent="0.3">
      <c r="E897" s="3"/>
    </row>
    <row r="898" spans="5:5" x14ac:dyDescent="0.3">
      <c r="E898" s="3"/>
    </row>
    <row r="899" spans="5:5" x14ac:dyDescent="0.3">
      <c r="E899" s="3"/>
    </row>
    <row r="900" spans="5:5" x14ac:dyDescent="0.3">
      <c r="E900" s="3"/>
    </row>
    <row r="901" spans="5:5" x14ac:dyDescent="0.3">
      <c r="E901" s="3"/>
    </row>
    <row r="902" spans="5:5" x14ac:dyDescent="0.3">
      <c r="E902" s="3"/>
    </row>
    <row r="903" spans="5:5" x14ac:dyDescent="0.3">
      <c r="E903" s="3"/>
    </row>
    <row r="904" spans="5:5" x14ac:dyDescent="0.3">
      <c r="E904" s="3"/>
    </row>
    <row r="905" spans="5:5" x14ac:dyDescent="0.3">
      <c r="E905" s="3"/>
    </row>
    <row r="906" spans="5:5" x14ac:dyDescent="0.3">
      <c r="E906" s="3"/>
    </row>
    <row r="907" spans="5:5" x14ac:dyDescent="0.3">
      <c r="E907" s="3"/>
    </row>
    <row r="908" spans="5:5" x14ac:dyDescent="0.3">
      <c r="E908" s="3"/>
    </row>
    <row r="909" spans="5:5" x14ac:dyDescent="0.3">
      <c r="E909" s="3"/>
    </row>
    <row r="910" spans="5:5" x14ac:dyDescent="0.3">
      <c r="E910" s="3"/>
    </row>
    <row r="911" spans="5:5" x14ac:dyDescent="0.3">
      <c r="E911" s="3"/>
    </row>
    <row r="912" spans="5:5" x14ac:dyDescent="0.3">
      <c r="E912" s="3"/>
    </row>
    <row r="913" spans="5:5" x14ac:dyDescent="0.3">
      <c r="E913" s="3"/>
    </row>
    <row r="914" spans="5:5" x14ac:dyDescent="0.3">
      <c r="E914" s="3"/>
    </row>
    <row r="915" spans="5:5" x14ac:dyDescent="0.3">
      <c r="E915" s="3"/>
    </row>
    <row r="916" spans="5:5" x14ac:dyDescent="0.3">
      <c r="E916" s="3"/>
    </row>
    <row r="917" spans="5:5" x14ac:dyDescent="0.3">
      <c r="E917" s="3"/>
    </row>
    <row r="918" spans="5:5" x14ac:dyDescent="0.3">
      <c r="E918" s="3"/>
    </row>
    <row r="919" spans="5:5" x14ac:dyDescent="0.3">
      <c r="E919" s="3"/>
    </row>
    <row r="920" spans="5:5" x14ac:dyDescent="0.3">
      <c r="E920" s="3"/>
    </row>
    <row r="921" spans="5:5" x14ac:dyDescent="0.3">
      <c r="E921" s="3"/>
    </row>
    <row r="922" spans="5:5" x14ac:dyDescent="0.3">
      <c r="E922" s="3"/>
    </row>
    <row r="923" spans="5:5" x14ac:dyDescent="0.3">
      <c r="E923" s="3"/>
    </row>
    <row r="924" spans="5:5" x14ac:dyDescent="0.3">
      <c r="E924" s="3"/>
    </row>
    <row r="925" spans="5:5" x14ac:dyDescent="0.3">
      <c r="E925" s="3"/>
    </row>
    <row r="926" spans="5:5" x14ac:dyDescent="0.3">
      <c r="E926" s="3"/>
    </row>
    <row r="927" spans="5:5" x14ac:dyDescent="0.3">
      <c r="E927" s="3"/>
    </row>
    <row r="928" spans="5:5" x14ac:dyDescent="0.3">
      <c r="E928" s="3"/>
    </row>
    <row r="929" spans="5:5" x14ac:dyDescent="0.3">
      <c r="E929" s="3"/>
    </row>
    <row r="930" spans="5:5" x14ac:dyDescent="0.3">
      <c r="E930" s="3"/>
    </row>
    <row r="931" spans="5:5" x14ac:dyDescent="0.3">
      <c r="E931" s="3"/>
    </row>
    <row r="932" spans="5:5" x14ac:dyDescent="0.3">
      <c r="E932" s="3"/>
    </row>
    <row r="933" spans="5:5" x14ac:dyDescent="0.3">
      <c r="E933" s="3"/>
    </row>
    <row r="934" spans="5:5" x14ac:dyDescent="0.3">
      <c r="E934" s="3"/>
    </row>
    <row r="935" spans="5:5" x14ac:dyDescent="0.3">
      <c r="E935" s="3"/>
    </row>
    <row r="936" spans="5:5" x14ac:dyDescent="0.3">
      <c r="E936" s="3"/>
    </row>
    <row r="937" spans="5:5" x14ac:dyDescent="0.3">
      <c r="E937" s="3"/>
    </row>
    <row r="938" spans="5:5" x14ac:dyDescent="0.3">
      <c r="E938" s="3"/>
    </row>
    <row r="939" spans="5:5" x14ac:dyDescent="0.3">
      <c r="E939" s="3"/>
    </row>
    <row r="940" spans="5:5" x14ac:dyDescent="0.3">
      <c r="E940" s="3"/>
    </row>
    <row r="941" spans="5:5" x14ac:dyDescent="0.3">
      <c r="E941" s="3"/>
    </row>
    <row r="942" spans="5:5" x14ac:dyDescent="0.3">
      <c r="E942" s="3"/>
    </row>
    <row r="943" spans="5:5" x14ac:dyDescent="0.3">
      <c r="E943" s="3"/>
    </row>
    <row r="944" spans="5:5" x14ac:dyDescent="0.3">
      <c r="E944" s="3"/>
    </row>
    <row r="945" spans="5:5" x14ac:dyDescent="0.3">
      <c r="E945" s="3"/>
    </row>
    <row r="946" spans="5:5" x14ac:dyDescent="0.3">
      <c r="E946" s="3"/>
    </row>
    <row r="947" spans="5:5" x14ac:dyDescent="0.3">
      <c r="E947" s="3"/>
    </row>
    <row r="948" spans="5:5" x14ac:dyDescent="0.3">
      <c r="E948" s="3"/>
    </row>
    <row r="949" spans="5:5" x14ac:dyDescent="0.3">
      <c r="E949" s="3"/>
    </row>
    <row r="950" spans="5:5" x14ac:dyDescent="0.3">
      <c r="E950" s="3"/>
    </row>
    <row r="951" spans="5:5" x14ac:dyDescent="0.3">
      <c r="E951" s="3"/>
    </row>
    <row r="952" spans="5:5" x14ac:dyDescent="0.3">
      <c r="E952" s="3"/>
    </row>
    <row r="953" spans="5:5" x14ac:dyDescent="0.3">
      <c r="E953" s="3"/>
    </row>
    <row r="954" spans="5:5" x14ac:dyDescent="0.3">
      <c r="E954" s="3"/>
    </row>
    <row r="955" spans="5:5" x14ac:dyDescent="0.3">
      <c r="E955" s="3"/>
    </row>
    <row r="956" spans="5:5" x14ac:dyDescent="0.3">
      <c r="E956" s="3"/>
    </row>
    <row r="957" spans="5:5" x14ac:dyDescent="0.3">
      <c r="E957" s="3"/>
    </row>
    <row r="958" spans="5:5" x14ac:dyDescent="0.3">
      <c r="E958" s="3"/>
    </row>
    <row r="959" spans="5:5" x14ac:dyDescent="0.3">
      <c r="E959" s="3"/>
    </row>
    <row r="960" spans="5:5" x14ac:dyDescent="0.3">
      <c r="E960" s="3"/>
    </row>
    <row r="961" spans="5:5" x14ac:dyDescent="0.3">
      <c r="E961" s="3"/>
    </row>
    <row r="962" spans="5:5" x14ac:dyDescent="0.3">
      <c r="E962" s="3"/>
    </row>
    <row r="963" spans="5:5" x14ac:dyDescent="0.3">
      <c r="E963" s="3"/>
    </row>
    <row r="964" spans="5:5" x14ac:dyDescent="0.3">
      <c r="E964" s="3"/>
    </row>
    <row r="965" spans="5:5" x14ac:dyDescent="0.3">
      <c r="E965" s="3"/>
    </row>
    <row r="966" spans="5:5" x14ac:dyDescent="0.3">
      <c r="E966" s="3"/>
    </row>
    <row r="967" spans="5:5" x14ac:dyDescent="0.3">
      <c r="E967" s="3"/>
    </row>
    <row r="968" spans="5:5" x14ac:dyDescent="0.3">
      <c r="E968" s="3"/>
    </row>
    <row r="969" spans="5:5" x14ac:dyDescent="0.3">
      <c r="E969" s="3"/>
    </row>
    <row r="970" spans="5:5" x14ac:dyDescent="0.3">
      <c r="E970" s="3"/>
    </row>
    <row r="971" spans="5:5" x14ac:dyDescent="0.3">
      <c r="E971" s="3"/>
    </row>
    <row r="972" spans="5:5" x14ac:dyDescent="0.3">
      <c r="E972" s="3"/>
    </row>
    <row r="973" spans="5:5" x14ac:dyDescent="0.3">
      <c r="E973" s="3"/>
    </row>
    <row r="974" spans="5:5" x14ac:dyDescent="0.3">
      <c r="E974" s="3"/>
    </row>
    <row r="975" spans="5:5" x14ac:dyDescent="0.3">
      <c r="E975" s="3"/>
    </row>
    <row r="976" spans="5:5" x14ac:dyDescent="0.3">
      <c r="E976" s="3"/>
    </row>
    <row r="977" spans="5:5" x14ac:dyDescent="0.3">
      <c r="E977" s="3"/>
    </row>
    <row r="978" spans="5:5" x14ac:dyDescent="0.3">
      <c r="E978" s="3"/>
    </row>
    <row r="979" spans="5:5" x14ac:dyDescent="0.3">
      <c r="E979" s="3"/>
    </row>
    <row r="980" spans="5:5" x14ac:dyDescent="0.3">
      <c r="E980" s="3"/>
    </row>
    <row r="981" spans="5:5" x14ac:dyDescent="0.3">
      <c r="E981" s="3"/>
    </row>
    <row r="982" spans="5:5" x14ac:dyDescent="0.3">
      <c r="E982" s="3"/>
    </row>
    <row r="983" spans="5:5" x14ac:dyDescent="0.3">
      <c r="E983" s="3"/>
    </row>
    <row r="984" spans="5:5" x14ac:dyDescent="0.3">
      <c r="E984" s="3"/>
    </row>
    <row r="985" spans="5:5" x14ac:dyDescent="0.3">
      <c r="E985" s="3"/>
    </row>
    <row r="986" spans="5:5" x14ac:dyDescent="0.3">
      <c r="E986" s="3"/>
    </row>
    <row r="987" spans="5:5" x14ac:dyDescent="0.3">
      <c r="E987" s="3"/>
    </row>
    <row r="988" spans="5:5" x14ac:dyDescent="0.3">
      <c r="E988" s="3"/>
    </row>
    <row r="989" spans="5:5" x14ac:dyDescent="0.3">
      <c r="E989" s="3"/>
    </row>
    <row r="990" spans="5:5" x14ac:dyDescent="0.3">
      <c r="E990" s="3"/>
    </row>
    <row r="991" spans="5:5" x14ac:dyDescent="0.3">
      <c r="E991" s="3"/>
    </row>
    <row r="992" spans="5:5" x14ac:dyDescent="0.3">
      <c r="E992" s="3"/>
    </row>
    <row r="993" spans="5:5" x14ac:dyDescent="0.3">
      <c r="E993" s="3"/>
    </row>
    <row r="994" spans="5:5" x14ac:dyDescent="0.3">
      <c r="E994" s="3"/>
    </row>
    <row r="995" spans="5:5" x14ac:dyDescent="0.3">
      <c r="E995" s="3"/>
    </row>
    <row r="996" spans="5:5" x14ac:dyDescent="0.3">
      <c r="E996" s="3"/>
    </row>
    <row r="997" spans="5:5" x14ac:dyDescent="0.3">
      <c r="E997" s="3"/>
    </row>
    <row r="998" spans="5:5" x14ac:dyDescent="0.3">
      <c r="E998" s="3"/>
    </row>
    <row r="999" spans="5:5" x14ac:dyDescent="0.3">
      <c r="E999" s="3"/>
    </row>
    <row r="1000" spans="5:5" x14ac:dyDescent="0.3">
      <c r="E1000" s="3"/>
    </row>
    <row r="1001" spans="5:5" x14ac:dyDescent="0.3">
      <c r="E1001" s="3"/>
    </row>
    <row r="1002" spans="5:5" x14ac:dyDescent="0.3">
      <c r="E1002" s="3"/>
    </row>
    <row r="1003" spans="5:5" x14ac:dyDescent="0.3">
      <c r="E1003" s="3"/>
    </row>
    <row r="1004" spans="5:5" x14ac:dyDescent="0.3">
      <c r="E1004" s="3"/>
    </row>
    <row r="1005" spans="5:5" x14ac:dyDescent="0.3">
      <c r="E1005" s="3"/>
    </row>
    <row r="1006" spans="5:5" x14ac:dyDescent="0.3">
      <c r="E1006" s="3"/>
    </row>
    <row r="1007" spans="5:5" x14ac:dyDescent="0.3">
      <c r="E1007" s="3"/>
    </row>
    <row r="1008" spans="5:5" x14ac:dyDescent="0.3">
      <c r="E1008" s="3"/>
    </row>
    <row r="1009" spans="5:5" x14ac:dyDescent="0.3">
      <c r="E1009" s="3"/>
    </row>
    <row r="1010" spans="5:5" x14ac:dyDescent="0.3">
      <c r="E1010" s="3"/>
    </row>
    <row r="1011" spans="5:5" x14ac:dyDescent="0.3">
      <c r="E1011" s="3"/>
    </row>
    <row r="1012" spans="5:5" x14ac:dyDescent="0.3">
      <c r="E1012" s="3"/>
    </row>
    <row r="1013" spans="5:5" x14ac:dyDescent="0.3">
      <c r="E1013" s="3"/>
    </row>
    <row r="1014" spans="5:5" x14ac:dyDescent="0.3">
      <c r="E1014" s="3"/>
    </row>
    <row r="1015" spans="5:5" x14ac:dyDescent="0.3">
      <c r="E1015" s="3"/>
    </row>
    <row r="1016" spans="5:5" x14ac:dyDescent="0.3">
      <c r="E1016" s="3"/>
    </row>
    <row r="1017" spans="5:5" x14ac:dyDescent="0.3">
      <c r="E1017" s="3"/>
    </row>
    <row r="1018" spans="5:5" x14ac:dyDescent="0.3">
      <c r="E1018" s="3"/>
    </row>
    <row r="1019" spans="5:5" x14ac:dyDescent="0.3">
      <c r="E1019" s="3"/>
    </row>
    <row r="1020" spans="5:5" x14ac:dyDescent="0.3">
      <c r="E1020" s="3"/>
    </row>
    <row r="1021" spans="5:5" x14ac:dyDescent="0.3">
      <c r="E1021" s="3"/>
    </row>
    <row r="1022" spans="5:5" x14ac:dyDescent="0.3">
      <c r="E1022" s="3"/>
    </row>
    <row r="1023" spans="5:5" x14ac:dyDescent="0.3">
      <c r="E1023" s="3"/>
    </row>
    <row r="1024" spans="5:5" x14ac:dyDescent="0.3">
      <c r="E1024" s="3"/>
    </row>
    <row r="1025" spans="5:5" x14ac:dyDescent="0.3">
      <c r="E1025" s="3"/>
    </row>
    <row r="1026" spans="5:5" x14ac:dyDescent="0.3">
      <c r="E1026" s="3"/>
    </row>
    <row r="1027" spans="5:5" x14ac:dyDescent="0.3">
      <c r="E1027" s="3"/>
    </row>
    <row r="1028" spans="5:5" x14ac:dyDescent="0.3">
      <c r="E1028" s="3"/>
    </row>
    <row r="1029" spans="5:5" x14ac:dyDescent="0.3">
      <c r="E1029" s="3"/>
    </row>
    <row r="1030" spans="5:5" x14ac:dyDescent="0.3">
      <c r="E1030" s="3"/>
    </row>
    <row r="1031" spans="5:5" x14ac:dyDescent="0.3">
      <c r="E1031" s="3"/>
    </row>
    <row r="1032" spans="5:5" x14ac:dyDescent="0.3">
      <c r="E1032" s="3"/>
    </row>
    <row r="1033" spans="5:5" x14ac:dyDescent="0.3">
      <c r="E1033" s="3"/>
    </row>
    <row r="1034" spans="5:5" x14ac:dyDescent="0.3">
      <c r="E1034" s="3"/>
    </row>
    <row r="1035" spans="5:5" x14ac:dyDescent="0.3">
      <c r="E1035" s="3"/>
    </row>
    <row r="1036" spans="5:5" x14ac:dyDescent="0.3">
      <c r="E1036" s="3"/>
    </row>
    <row r="1037" spans="5:5" x14ac:dyDescent="0.3">
      <c r="E1037" s="3"/>
    </row>
    <row r="1038" spans="5:5" x14ac:dyDescent="0.3">
      <c r="E1038" s="3"/>
    </row>
    <row r="1039" spans="5:5" x14ac:dyDescent="0.3">
      <c r="E1039" s="3"/>
    </row>
    <row r="1040" spans="5:5" x14ac:dyDescent="0.3">
      <c r="E1040" s="3"/>
    </row>
    <row r="1041" spans="5:5" x14ac:dyDescent="0.3">
      <c r="E1041" s="3"/>
    </row>
    <row r="1042" spans="5:5" x14ac:dyDescent="0.3">
      <c r="E1042" s="3"/>
    </row>
    <row r="1043" spans="5:5" x14ac:dyDescent="0.3">
      <c r="E1043" s="3"/>
    </row>
    <row r="1044" spans="5:5" x14ac:dyDescent="0.3">
      <c r="E1044" s="3"/>
    </row>
    <row r="1045" spans="5:5" x14ac:dyDescent="0.3">
      <c r="E1045" s="3"/>
    </row>
    <row r="1046" spans="5:5" x14ac:dyDescent="0.3">
      <c r="E1046" s="3"/>
    </row>
    <row r="1047" spans="5:5" x14ac:dyDescent="0.3">
      <c r="E1047" s="3"/>
    </row>
    <row r="1048" spans="5:5" x14ac:dyDescent="0.3">
      <c r="E1048" s="3"/>
    </row>
    <row r="1049" spans="5:5" x14ac:dyDescent="0.3">
      <c r="E1049" s="3"/>
    </row>
    <row r="1050" spans="5:5" x14ac:dyDescent="0.3">
      <c r="E1050" s="3"/>
    </row>
    <row r="1051" spans="5:5" x14ac:dyDescent="0.3">
      <c r="E1051" s="3"/>
    </row>
    <row r="1052" spans="5:5" x14ac:dyDescent="0.3">
      <c r="E1052" s="3"/>
    </row>
    <row r="1053" spans="5:5" x14ac:dyDescent="0.3">
      <c r="E1053" s="3"/>
    </row>
    <row r="1054" spans="5:5" x14ac:dyDescent="0.3">
      <c r="E1054" s="3"/>
    </row>
    <row r="1055" spans="5:5" x14ac:dyDescent="0.3">
      <c r="E1055" s="3"/>
    </row>
    <row r="1056" spans="5:5" x14ac:dyDescent="0.3">
      <c r="E1056" s="3"/>
    </row>
    <row r="1057" spans="5:5" x14ac:dyDescent="0.3">
      <c r="E1057" s="3"/>
    </row>
    <row r="1058" spans="5:5" x14ac:dyDescent="0.3">
      <c r="E1058" s="3"/>
    </row>
    <row r="1059" spans="5:5" x14ac:dyDescent="0.3">
      <c r="E1059" s="3"/>
    </row>
    <row r="1060" spans="5:5" x14ac:dyDescent="0.3">
      <c r="E1060" s="3"/>
    </row>
    <row r="1061" spans="5:5" x14ac:dyDescent="0.3">
      <c r="E1061" s="3"/>
    </row>
    <row r="1062" spans="5:5" x14ac:dyDescent="0.3">
      <c r="E1062" s="3"/>
    </row>
    <row r="1063" spans="5:5" x14ac:dyDescent="0.3">
      <c r="E1063" s="3"/>
    </row>
    <row r="1064" spans="5:5" x14ac:dyDescent="0.3">
      <c r="E1064" s="3"/>
    </row>
    <row r="1065" spans="5:5" x14ac:dyDescent="0.3">
      <c r="E1065" s="3"/>
    </row>
    <row r="1066" spans="5:5" x14ac:dyDescent="0.3">
      <c r="E1066" s="3"/>
    </row>
    <row r="1067" spans="5:5" x14ac:dyDescent="0.3">
      <c r="E1067" s="3"/>
    </row>
    <row r="1068" spans="5:5" x14ac:dyDescent="0.3">
      <c r="E1068" s="3"/>
    </row>
    <row r="1069" spans="5:5" x14ac:dyDescent="0.3">
      <c r="E1069" s="3"/>
    </row>
    <row r="1070" spans="5:5" x14ac:dyDescent="0.3">
      <c r="E1070" s="3"/>
    </row>
    <row r="1071" spans="5:5" x14ac:dyDescent="0.3">
      <c r="E1071" s="3"/>
    </row>
    <row r="1072" spans="5:5" x14ac:dyDescent="0.3">
      <c r="E1072" s="3"/>
    </row>
    <row r="1073" spans="5:5" x14ac:dyDescent="0.3">
      <c r="E1073" s="3"/>
    </row>
    <row r="1074" spans="5:5" x14ac:dyDescent="0.3">
      <c r="E1074" s="3"/>
    </row>
    <row r="1075" spans="5:5" x14ac:dyDescent="0.3">
      <c r="E1075" s="3"/>
    </row>
    <row r="1076" spans="5:5" x14ac:dyDescent="0.3">
      <c r="E1076" s="3"/>
    </row>
    <row r="1077" spans="5:5" x14ac:dyDescent="0.3">
      <c r="E1077" s="3"/>
    </row>
    <row r="1078" spans="5:5" x14ac:dyDescent="0.3">
      <c r="E1078" s="3"/>
    </row>
    <row r="1079" spans="5:5" x14ac:dyDescent="0.3">
      <c r="E1079" s="3"/>
    </row>
    <row r="1080" spans="5:5" x14ac:dyDescent="0.3">
      <c r="E1080" s="3"/>
    </row>
    <row r="1081" spans="5:5" x14ac:dyDescent="0.3">
      <c r="E1081" s="3"/>
    </row>
    <row r="1082" spans="5:5" x14ac:dyDescent="0.3">
      <c r="E1082" s="3"/>
    </row>
    <row r="1083" spans="5:5" x14ac:dyDescent="0.3">
      <c r="E1083" s="3"/>
    </row>
    <row r="1084" spans="5:5" x14ac:dyDescent="0.3">
      <c r="E1084" s="3"/>
    </row>
    <row r="1085" spans="5:5" x14ac:dyDescent="0.3">
      <c r="E1085" s="3"/>
    </row>
    <row r="1086" spans="5:5" x14ac:dyDescent="0.3">
      <c r="E1086" s="3"/>
    </row>
    <row r="1087" spans="5:5" x14ac:dyDescent="0.3">
      <c r="E1087" s="3"/>
    </row>
    <row r="1088" spans="5:5" x14ac:dyDescent="0.3">
      <c r="E1088" s="3"/>
    </row>
    <row r="1089" spans="5:5" x14ac:dyDescent="0.3">
      <c r="E1089" s="3"/>
    </row>
    <row r="1090" spans="5:5" x14ac:dyDescent="0.3">
      <c r="E1090" s="3"/>
    </row>
    <row r="1091" spans="5:5" x14ac:dyDescent="0.3">
      <c r="E1091" s="3"/>
    </row>
    <row r="1092" spans="5:5" x14ac:dyDescent="0.3">
      <c r="E1092" s="3"/>
    </row>
    <row r="1093" spans="5:5" x14ac:dyDescent="0.3">
      <c r="E1093" s="3"/>
    </row>
    <row r="1094" spans="5:5" x14ac:dyDescent="0.3">
      <c r="E1094" s="3"/>
    </row>
    <row r="1095" spans="5:5" x14ac:dyDescent="0.3">
      <c r="E1095" s="3"/>
    </row>
    <row r="1096" spans="5:5" x14ac:dyDescent="0.3">
      <c r="E1096" s="3"/>
    </row>
    <row r="1097" spans="5:5" x14ac:dyDescent="0.3">
      <c r="E1097" s="3"/>
    </row>
    <row r="1098" spans="5:5" x14ac:dyDescent="0.3">
      <c r="E1098" s="3"/>
    </row>
    <row r="1099" spans="5:5" x14ac:dyDescent="0.3">
      <c r="E1099" s="3"/>
    </row>
    <row r="1100" spans="5:5" x14ac:dyDescent="0.3">
      <c r="E1100" s="3"/>
    </row>
    <row r="1101" spans="5:5" x14ac:dyDescent="0.3">
      <c r="E1101" s="3"/>
    </row>
    <row r="1102" spans="5:5" x14ac:dyDescent="0.3">
      <c r="E1102" s="3"/>
    </row>
    <row r="1103" spans="5:5" x14ac:dyDescent="0.3">
      <c r="E1103" s="3"/>
    </row>
    <row r="1104" spans="5:5" x14ac:dyDescent="0.3">
      <c r="E1104" s="3"/>
    </row>
    <row r="1105" spans="5:5" x14ac:dyDescent="0.3">
      <c r="E1105" s="3"/>
    </row>
    <row r="1106" spans="5:5" x14ac:dyDescent="0.3">
      <c r="E1106" s="3"/>
    </row>
    <row r="1107" spans="5:5" x14ac:dyDescent="0.3">
      <c r="E1107" s="3"/>
    </row>
    <row r="1108" spans="5:5" x14ac:dyDescent="0.3">
      <c r="E1108" s="3"/>
    </row>
    <row r="1109" spans="5:5" x14ac:dyDescent="0.3">
      <c r="E1109" s="3"/>
    </row>
    <row r="1110" spans="5:5" x14ac:dyDescent="0.3">
      <c r="E1110" s="3"/>
    </row>
    <row r="1111" spans="5:5" x14ac:dyDescent="0.3">
      <c r="E1111" s="3"/>
    </row>
    <row r="1112" spans="5:5" x14ac:dyDescent="0.3">
      <c r="E1112" s="3"/>
    </row>
    <row r="1113" spans="5:5" x14ac:dyDescent="0.3">
      <c r="E1113" s="3"/>
    </row>
    <row r="1114" spans="5:5" x14ac:dyDescent="0.3">
      <c r="E1114" s="3"/>
    </row>
    <row r="1115" spans="5:5" x14ac:dyDescent="0.3">
      <c r="E1115" s="3"/>
    </row>
    <row r="1116" spans="5:5" x14ac:dyDescent="0.3">
      <c r="E1116" s="3"/>
    </row>
    <row r="1117" spans="5:5" x14ac:dyDescent="0.3">
      <c r="E1117" s="3"/>
    </row>
    <row r="1118" spans="5:5" x14ac:dyDescent="0.3">
      <c r="E1118" s="3"/>
    </row>
    <row r="1119" spans="5:5" x14ac:dyDescent="0.3">
      <c r="E1119" s="3"/>
    </row>
    <row r="1120" spans="5:5" x14ac:dyDescent="0.3">
      <c r="E1120" s="3"/>
    </row>
    <row r="1121" spans="5:5" x14ac:dyDescent="0.3">
      <c r="E1121" s="3"/>
    </row>
    <row r="1122" spans="5:5" x14ac:dyDescent="0.3">
      <c r="E1122" s="3"/>
    </row>
    <row r="1123" spans="5:5" x14ac:dyDescent="0.3">
      <c r="E1123" s="3"/>
    </row>
    <row r="1124" spans="5:5" x14ac:dyDescent="0.3">
      <c r="E1124" s="3"/>
    </row>
    <row r="1125" spans="5:5" x14ac:dyDescent="0.3">
      <c r="E1125" s="3"/>
    </row>
    <row r="1126" spans="5:5" x14ac:dyDescent="0.3">
      <c r="E1126" s="3"/>
    </row>
    <row r="1127" spans="5:5" x14ac:dyDescent="0.3">
      <c r="E1127" s="3"/>
    </row>
    <row r="1128" spans="5:5" x14ac:dyDescent="0.3">
      <c r="E1128" s="3"/>
    </row>
    <row r="1129" spans="5:5" x14ac:dyDescent="0.3">
      <c r="E1129" s="3"/>
    </row>
    <row r="1130" spans="5:5" x14ac:dyDescent="0.3">
      <c r="E1130" s="3"/>
    </row>
    <row r="1131" spans="5:5" x14ac:dyDescent="0.3">
      <c r="E1131" s="3"/>
    </row>
    <row r="1132" spans="5:5" x14ac:dyDescent="0.3">
      <c r="E1132" s="3"/>
    </row>
    <row r="1133" spans="5:5" x14ac:dyDescent="0.3">
      <c r="E1133" s="3"/>
    </row>
    <row r="1134" spans="5:5" x14ac:dyDescent="0.3">
      <c r="E1134" s="3"/>
    </row>
    <row r="1135" spans="5:5" x14ac:dyDescent="0.3">
      <c r="E1135" s="3"/>
    </row>
    <row r="1136" spans="5:5" x14ac:dyDescent="0.3">
      <c r="E1136" s="3"/>
    </row>
    <row r="1137" spans="5:5" x14ac:dyDescent="0.3">
      <c r="E1137" s="3"/>
    </row>
    <row r="1138" spans="5:5" x14ac:dyDescent="0.3">
      <c r="E1138" s="3"/>
    </row>
    <row r="1139" spans="5:5" x14ac:dyDescent="0.3">
      <c r="E1139" s="3"/>
    </row>
    <row r="1140" spans="5:5" x14ac:dyDescent="0.3">
      <c r="E1140" s="3"/>
    </row>
    <row r="1141" spans="5:5" x14ac:dyDescent="0.3">
      <c r="E1141" s="3"/>
    </row>
    <row r="1142" spans="5:5" x14ac:dyDescent="0.3">
      <c r="E1142" s="3"/>
    </row>
    <row r="1143" spans="5:5" x14ac:dyDescent="0.3">
      <c r="E1143" s="3"/>
    </row>
    <row r="1144" spans="5:5" x14ac:dyDescent="0.3">
      <c r="E1144" s="3"/>
    </row>
    <row r="1145" spans="5:5" x14ac:dyDescent="0.3">
      <c r="E1145" s="3"/>
    </row>
    <row r="1146" spans="5:5" x14ac:dyDescent="0.3">
      <c r="E1146" s="3"/>
    </row>
    <row r="1147" spans="5:5" x14ac:dyDescent="0.3">
      <c r="E1147" s="3"/>
    </row>
    <row r="1148" spans="5:5" x14ac:dyDescent="0.3">
      <c r="E1148" s="3"/>
    </row>
    <row r="1149" spans="5:5" x14ac:dyDescent="0.3">
      <c r="E1149" s="3"/>
    </row>
    <row r="1150" spans="5:5" x14ac:dyDescent="0.3">
      <c r="E1150" s="3"/>
    </row>
    <row r="1151" spans="5:5" x14ac:dyDescent="0.3">
      <c r="E1151" s="3"/>
    </row>
    <row r="1152" spans="5:5" x14ac:dyDescent="0.3">
      <c r="E1152" s="3"/>
    </row>
    <row r="1153" spans="5:5" x14ac:dyDescent="0.3">
      <c r="E1153" s="3"/>
    </row>
    <row r="1154" spans="5:5" x14ac:dyDescent="0.3">
      <c r="E1154" s="3"/>
    </row>
    <row r="1155" spans="5:5" x14ac:dyDescent="0.3">
      <c r="E1155" s="3"/>
    </row>
    <row r="1156" spans="5:5" x14ac:dyDescent="0.3">
      <c r="E1156" s="3"/>
    </row>
    <row r="1157" spans="5:5" x14ac:dyDescent="0.3">
      <c r="E1157" s="3"/>
    </row>
    <row r="1158" spans="5:5" x14ac:dyDescent="0.3">
      <c r="E1158" s="3"/>
    </row>
    <row r="1159" spans="5:5" x14ac:dyDescent="0.3">
      <c r="E1159" s="3"/>
    </row>
    <row r="1160" spans="5:5" x14ac:dyDescent="0.3">
      <c r="E1160" s="3"/>
    </row>
    <row r="1161" spans="5:5" x14ac:dyDescent="0.3">
      <c r="E1161" s="3"/>
    </row>
    <row r="1162" spans="5:5" x14ac:dyDescent="0.3">
      <c r="E1162" s="3"/>
    </row>
    <row r="1163" spans="5:5" x14ac:dyDescent="0.3">
      <c r="E1163" s="3"/>
    </row>
    <row r="1164" spans="5:5" x14ac:dyDescent="0.3">
      <c r="E1164" s="3"/>
    </row>
    <row r="1165" spans="5:5" x14ac:dyDescent="0.3">
      <c r="E1165" s="3"/>
    </row>
    <row r="1166" spans="5:5" x14ac:dyDescent="0.3">
      <c r="E1166" s="3"/>
    </row>
    <row r="1167" spans="5:5" x14ac:dyDescent="0.3">
      <c r="E1167" s="3"/>
    </row>
    <row r="1168" spans="5:5" x14ac:dyDescent="0.3">
      <c r="E1168" s="3"/>
    </row>
    <row r="1169" spans="5:5" x14ac:dyDescent="0.3">
      <c r="E1169" s="3"/>
    </row>
    <row r="1170" spans="5:5" x14ac:dyDescent="0.3">
      <c r="E1170" s="3"/>
    </row>
    <row r="1171" spans="5:5" x14ac:dyDescent="0.3">
      <c r="E1171" s="3"/>
    </row>
    <row r="1172" spans="5:5" x14ac:dyDescent="0.3">
      <c r="E1172" s="3"/>
    </row>
    <row r="1173" spans="5:5" x14ac:dyDescent="0.3">
      <c r="E1173" s="3"/>
    </row>
    <row r="1174" spans="5:5" x14ac:dyDescent="0.3">
      <c r="E1174" s="3"/>
    </row>
    <row r="1175" spans="5:5" x14ac:dyDescent="0.3">
      <c r="E1175" s="3"/>
    </row>
    <row r="1176" spans="5:5" x14ac:dyDescent="0.3">
      <c r="E1176" s="3"/>
    </row>
    <row r="1177" spans="5:5" x14ac:dyDescent="0.3">
      <c r="E1177" s="3"/>
    </row>
    <row r="1178" spans="5:5" x14ac:dyDescent="0.3">
      <c r="E1178" s="3"/>
    </row>
    <row r="1179" spans="5:5" x14ac:dyDescent="0.3">
      <c r="E1179" s="3"/>
    </row>
    <row r="1180" spans="5:5" x14ac:dyDescent="0.3">
      <c r="E1180" s="3"/>
    </row>
    <row r="1181" spans="5:5" x14ac:dyDescent="0.3">
      <c r="E1181" s="3"/>
    </row>
    <row r="1182" spans="5:5" x14ac:dyDescent="0.3">
      <c r="E1182" s="3"/>
    </row>
    <row r="1183" spans="5:5" x14ac:dyDescent="0.3">
      <c r="E1183" s="3"/>
    </row>
    <row r="1184" spans="5:5" x14ac:dyDescent="0.3">
      <c r="E1184" s="3"/>
    </row>
    <row r="1185" spans="5:5" x14ac:dyDescent="0.3">
      <c r="E1185" s="3"/>
    </row>
    <row r="1186" spans="5:5" x14ac:dyDescent="0.3">
      <c r="E1186" s="3"/>
    </row>
    <row r="1187" spans="5:5" x14ac:dyDescent="0.3">
      <c r="E1187" s="3"/>
    </row>
    <row r="1188" spans="5:5" x14ac:dyDescent="0.3">
      <c r="E1188" s="3"/>
    </row>
    <row r="1189" spans="5:5" x14ac:dyDescent="0.3">
      <c r="E1189" s="3"/>
    </row>
    <row r="1190" spans="5:5" x14ac:dyDescent="0.3">
      <c r="E1190" s="3"/>
    </row>
    <row r="1191" spans="5:5" x14ac:dyDescent="0.3">
      <c r="E1191" s="3"/>
    </row>
    <row r="1192" spans="5:5" x14ac:dyDescent="0.3">
      <c r="E1192" s="3"/>
    </row>
    <row r="1193" spans="5:5" x14ac:dyDescent="0.3">
      <c r="E1193" s="3"/>
    </row>
    <row r="1194" spans="5:5" x14ac:dyDescent="0.3">
      <c r="E1194" s="3"/>
    </row>
    <row r="1195" spans="5:5" x14ac:dyDescent="0.3">
      <c r="E1195" s="3"/>
    </row>
    <row r="1196" spans="5:5" x14ac:dyDescent="0.3">
      <c r="E1196" s="3"/>
    </row>
    <row r="1197" spans="5:5" x14ac:dyDescent="0.3">
      <c r="E1197" s="3"/>
    </row>
    <row r="1198" spans="5:5" x14ac:dyDescent="0.3">
      <c r="E1198" s="3"/>
    </row>
    <row r="1199" spans="5:5" x14ac:dyDescent="0.3">
      <c r="E1199" s="3"/>
    </row>
    <row r="1200" spans="5:5" x14ac:dyDescent="0.3">
      <c r="E1200" s="3"/>
    </row>
    <row r="1201" spans="5:5" x14ac:dyDescent="0.3">
      <c r="E1201" s="3"/>
    </row>
    <row r="1202" spans="5:5" x14ac:dyDescent="0.3">
      <c r="E1202" s="3"/>
    </row>
    <row r="1203" spans="5:5" x14ac:dyDescent="0.3">
      <c r="E1203" s="3"/>
    </row>
    <row r="1204" spans="5:5" x14ac:dyDescent="0.3">
      <c r="E1204" s="3"/>
    </row>
    <row r="1205" spans="5:5" x14ac:dyDescent="0.3">
      <c r="E1205" s="3"/>
    </row>
    <row r="1206" spans="5:5" x14ac:dyDescent="0.3">
      <c r="E1206" s="3"/>
    </row>
    <row r="1207" spans="5:5" x14ac:dyDescent="0.3">
      <c r="E1207" s="3"/>
    </row>
    <row r="1208" spans="5:5" x14ac:dyDescent="0.3">
      <c r="E1208" s="3"/>
    </row>
    <row r="1209" spans="5:5" x14ac:dyDescent="0.3">
      <c r="E1209" s="3"/>
    </row>
    <row r="1210" spans="5:5" x14ac:dyDescent="0.3">
      <c r="E1210" s="3"/>
    </row>
    <row r="1211" spans="5:5" x14ac:dyDescent="0.3">
      <c r="E1211" s="3"/>
    </row>
    <row r="1212" spans="5:5" x14ac:dyDescent="0.3">
      <c r="E1212" s="3"/>
    </row>
    <row r="1213" spans="5:5" x14ac:dyDescent="0.3">
      <c r="E1213" s="3"/>
    </row>
    <row r="1214" spans="5:5" x14ac:dyDescent="0.3">
      <c r="E1214" s="3"/>
    </row>
    <row r="1215" spans="5:5" x14ac:dyDescent="0.3">
      <c r="E1215" s="3"/>
    </row>
    <row r="1216" spans="5:5" x14ac:dyDescent="0.3">
      <c r="E1216" s="3"/>
    </row>
    <row r="1217" spans="5:5" x14ac:dyDescent="0.3">
      <c r="E1217" s="3"/>
    </row>
    <row r="1218" spans="5:5" x14ac:dyDescent="0.3">
      <c r="E1218" s="3"/>
    </row>
    <row r="1219" spans="5:5" x14ac:dyDescent="0.3">
      <c r="E1219" s="3"/>
    </row>
    <row r="1220" spans="5:5" x14ac:dyDescent="0.3">
      <c r="E1220" s="3"/>
    </row>
    <row r="1221" spans="5:5" x14ac:dyDescent="0.3">
      <c r="E1221" s="3"/>
    </row>
    <row r="1222" spans="5:5" x14ac:dyDescent="0.3">
      <c r="E1222" s="3"/>
    </row>
    <row r="1223" spans="5:5" x14ac:dyDescent="0.3">
      <c r="E1223" s="3"/>
    </row>
    <row r="1224" spans="5:5" x14ac:dyDescent="0.3">
      <c r="E1224" s="3"/>
    </row>
    <row r="1225" spans="5:5" x14ac:dyDescent="0.3">
      <c r="E1225" s="3"/>
    </row>
    <row r="1226" spans="5:5" x14ac:dyDescent="0.3">
      <c r="E1226" s="3"/>
    </row>
    <row r="1227" spans="5:5" x14ac:dyDescent="0.3">
      <c r="E1227" s="3"/>
    </row>
    <row r="1228" spans="5:5" x14ac:dyDescent="0.3">
      <c r="E1228" s="3"/>
    </row>
    <row r="1229" spans="5:5" x14ac:dyDescent="0.3">
      <c r="E1229" s="3"/>
    </row>
    <row r="1230" spans="5:5" x14ac:dyDescent="0.3">
      <c r="E1230" s="3"/>
    </row>
    <row r="1231" spans="5:5" x14ac:dyDescent="0.3">
      <c r="E1231" s="3"/>
    </row>
    <row r="1232" spans="5:5" x14ac:dyDescent="0.3">
      <c r="E1232" s="3"/>
    </row>
    <row r="1233" spans="5:5" x14ac:dyDescent="0.3">
      <c r="E1233" s="3"/>
    </row>
    <row r="1234" spans="5:5" x14ac:dyDescent="0.3">
      <c r="E1234" s="3"/>
    </row>
    <row r="1235" spans="5:5" x14ac:dyDescent="0.3">
      <c r="E1235" s="3"/>
    </row>
    <row r="1236" spans="5:5" x14ac:dyDescent="0.3">
      <c r="E1236" s="3"/>
    </row>
    <row r="1237" spans="5:5" x14ac:dyDescent="0.3">
      <c r="E1237" s="3"/>
    </row>
    <row r="1238" spans="5:5" x14ac:dyDescent="0.3">
      <c r="E1238" s="3"/>
    </row>
    <row r="1239" spans="5:5" x14ac:dyDescent="0.3">
      <c r="E1239" s="3"/>
    </row>
    <row r="1240" spans="5:5" x14ac:dyDescent="0.3">
      <c r="E1240" s="3"/>
    </row>
    <row r="1241" spans="5:5" x14ac:dyDescent="0.3">
      <c r="E1241" s="3"/>
    </row>
    <row r="1242" spans="5:5" x14ac:dyDescent="0.3">
      <c r="E1242" s="3"/>
    </row>
    <row r="1243" spans="5:5" x14ac:dyDescent="0.3">
      <c r="E1243" s="3"/>
    </row>
    <row r="1244" spans="5:5" x14ac:dyDescent="0.3">
      <c r="E1244" s="3"/>
    </row>
    <row r="1245" spans="5:5" x14ac:dyDescent="0.3">
      <c r="E1245" s="3"/>
    </row>
    <row r="1246" spans="5:5" x14ac:dyDescent="0.3">
      <c r="E1246" s="3"/>
    </row>
    <row r="1247" spans="5:5" x14ac:dyDescent="0.3">
      <c r="E1247" s="3"/>
    </row>
    <row r="1248" spans="5:5" x14ac:dyDescent="0.3">
      <c r="E1248" s="3"/>
    </row>
    <row r="1249" spans="5:5" x14ac:dyDescent="0.3">
      <c r="E1249" s="3"/>
    </row>
    <row r="1250" spans="5:5" x14ac:dyDescent="0.3">
      <c r="E1250" s="3"/>
    </row>
    <row r="1251" spans="5:5" x14ac:dyDescent="0.3">
      <c r="E1251" s="3"/>
    </row>
    <row r="1252" spans="5:5" x14ac:dyDescent="0.3">
      <c r="E1252" s="3"/>
    </row>
    <row r="1253" spans="5:5" x14ac:dyDescent="0.3">
      <c r="E1253" s="3"/>
    </row>
    <row r="1254" spans="5:5" x14ac:dyDescent="0.3">
      <c r="E1254" s="3"/>
    </row>
    <row r="1255" spans="5:5" x14ac:dyDescent="0.3">
      <c r="E1255" s="3"/>
    </row>
    <row r="1256" spans="5:5" x14ac:dyDescent="0.3">
      <c r="E1256" s="3"/>
    </row>
    <row r="1257" spans="5:5" x14ac:dyDescent="0.3">
      <c r="E1257" s="3"/>
    </row>
    <row r="1258" spans="5:5" x14ac:dyDescent="0.3">
      <c r="E1258" s="3"/>
    </row>
    <row r="1259" spans="5:5" x14ac:dyDescent="0.3">
      <c r="E1259" s="3"/>
    </row>
    <row r="1260" spans="5:5" x14ac:dyDescent="0.3">
      <c r="E1260" s="3"/>
    </row>
    <row r="1261" spans="5:5" x14ac:dyDescent="0.3">
      <c r="E1261" s="3"/>
    </row>
    <row r="1262" spans="5:5" x14ac:dyDescent="0.3">
      <c r="E1262" s="3"/>
    </row>
    <row r="1263" spans="5:5" x14ac:dyDescent="0.3">
      <c r="E1263" s="3"/>
    </row>
    <row r="1264" spans="5:5" x14ac:dyDescent="0.3">
      <c r="E1264" s="3"/>
    </row>
    <row r="1265" spans="5:5" x14ac:dyDescent="0.3">
      <c r="E1265" s="3"/>
    </row>
    <row r="1266" spans="5:5" x14ac:dyDescent="0.3">
      <c r="E1266" s="3"/>
    </row>
    <row r="1267" spans="5:5" x14ac:dyDescent="0.3">
      <c r="E1267" s="3"/>
    </row>
    <row r="1268" spans="5:5" x14ac:dyDescent="0.3">
      <c r="E1268" s="3"/>
    </row>
    <row r="1269" spans="5:5" x14ac:dyDescent="0.3">
      <c r="E1269" s="3"/>
    </row>
    <row r="1270" spans="5:5" x14ac:dyDescent="0.3">
      <c r="E1270" s="3"/>
    </row>
    <row r="1271" spans="5:5" x14ac:dyDescent="0.3">
      <c r="E1271" s="3"/>
    </row>
    <row r="1272" spans="5:5" x14ac:dyDescent="0.3">
      <c r="E1272" s="3"/>
    </row>
    <row r="1273" spans="5:5" x14ac:dyDescent="0.3">
      <c r="E1273" s="3"/>
    </row>
    <row r="1274" spans="5:5" x14ac:dyDescent="0.3">
      <c r="E1274" s="3"/>
    </row>
    <row r="1275" spans="5:5" x14ac:dyDescent="0.3">
      <c r="E1275" s="3"/>
    </row>
    <row r="1276" spans="5:5" x14ac:dyDescent="0.3">
      <c r="E1276" s="3"/>
    </row>
    <row r="1277" spans="5:5" x14ac:dyDescent="0.3">
      <c r="E1277" s="3"/>
    </row>
    <row r="1278" spans="5:5" x14ac:dyDescent="0.3">
      <c r="E1278" s="3"/>
    </row>
    <row r="1279" spans="5:5" x14ac:dyDescent="0.3">
      <c r="E1279" s="3"/>
    </row>
    <row r="1280" spans="5:5" x14ac:dyDescent="0.3">
      <c r="E1280" s="3"/>
    </row>
    <row r="1281" spans="5:5" x14ac:dyDescent="0.3">
      <c r="E1281" s="3"/>
    </row>
    <row r="1282" spans="5:5" x14ac:dyDescent="0.3">
      <c r="E1282" s="3"/>
    </row>
    <row r="1283" spans="5:5" x14ac:dyDescent="0.3">
      <c r="E1283" s="3"/>
    </row>
    <row r="1284" spans="5:5" x14ac:dyDescent="0.3">
      <c r="E1284" s="3"/>
    </row>
    <row r="1285" spans="5:5" x14ac:dyDescent="0.3">
      <c r="E1285" s="3"/>
    </row>
    <row r="1286" spans="5:5" x14ac:dyDescent="0.3">
      <c r="E1286" s="3"/>
    </row>
    <row r="1287" spans="5:5" x14ac:dyDescent="0.3">
      <c r="E1287" s="3"/>
    </row>
    <row r="1288" spans="5:5" x14ac:dyDescent="0.3">
      <c r="E1288" s="3"/>
    </row>
    <row r="1289" spans="5:5" x14ac:dyDescent="0.3">
      <c r="E1289" s="3"/>
    </row>
    <row r="1290" spans="5:5" x14ac:dyDescent="0.3">
      <c r="E1290" s="3"/>
    </row>
    <row r="1291" spans="5:5" x14ac:dyDescent="0.3">
      <c r="E1291" s="3"/>
    </row>
    <row r="1292" spans="5:5" x14ac:dyDescent="0.3">
      <c r="E1292" s="3"/>
    </row>
    <row r="1293" spans="5:5" x14ac:dyDescent="0.3">
      <c r="E1293" s="3"/>
    </row>
    <row r="1294" spans="5:5" x14ac:dyDescent="0.3">
      <c r="E1294" s="3"/>
    </row>
    <row r="1295" spans="5:5" x14ac:dyDescent="0.3">
      <c r="E1295" s="3"/>
    </row>
    <row r="1296" spans="5:5" x14ac:dyDescent="0.3">
      <c r="E1296" s="3"/>
    </row>
    <row r="1297" spans="5:5" x14ac:dyDescent="0.3">
      <c r="E1297" s="3"/>
    </row>
    <row r="1298" spans="5:5" x14ac:dyDescent="0.3">
      <c r="E1298" s="3"/>
    </row>
    <row r="1299" spans="5:5" x14ac:dyDescent="0.3">
      <c r="E1299" s="3"/>
    </row>
    <row r="1300" spans="5:5" x14ac:dyDescent="0.3">
      <c r="E1300" s="3"/>
    </row>
    <row r="1301" spans="5:5" x14ac:dyDescent="0.3">
      <c r="E1301" s="3"/>
    </row>
    <row r="1302" spans="5:5" x14ac:dyDescent="0.3">
      <c r="E1302" s="3"/>
    </row>
    <row r="1303" spans="5:5" x14ac:dyDescent="0.3">
      <c r="E1303" s="3"/>
    </row>
    <row r="1304" spans="5:5" x14ac:dyDescent="0.3">
      <c r="E1304" s="3"/>
    </row>
    <row r="1305" spans="5:5" x14ac:dyDescent="0.3">
      <c r="E1305" s="3"/>
    </row>
    <row r="1306" spans="5:5" x14ac:dyDescent="0.3">
      <c r="E1306" s="3"/>
    </row>
    <row r="1307" spans="5:5" x14ac:dyDescent="0.3">
      <c r="E1307" s="3"/>
    </row>
    <row r="1308" spans="5:5" x14ac:dyDescent="0.3">
      <c r="E1308" s="3"/>
    </row>
    <row r="1309" spans="5:5" x14ac:dyDescent="0.3">
      <c r="E1309" s="3"/>
    </row>
    <row r="1310" spans="5:5" x14ac:dyDescent="0.3">
      <c r="E1310" s="3"/>
    </row>
    <row r="1311" spans="5:5" x14ac:dyDescent="0.3">
      <c r="E1311" s="3"/>
    </row>
    <row r="1312" spans="5:5" x14ac:dyDescent="0.3">
      <c r="E1312" s="3"/>
    </row>
    <row r="1313" spans="5:5" x14ac:dyDescent="0.3">
      <c r="E1313" s="3"/>
    </row>
    <row r="1314" spans="5:5" x14ac:dyDescent="0.3">
      <c r="E1314" s="3"/>
    </row>
    <row r="1315" spans="5:5" x14ac:dyDescent="0.3">
      <c r="E1315" s="3"/>
    </row>
    <row r="1316" spans="5:5" x14ac:dyDescent="0.3">
      <c r="E1316" s="3"/>
    </row>
    <row r="1317" spans="5:5" x14ac:dyDescent="0.3">
      <c r="E1317" s="3"/>
    </row>
    <row r="1318" spans="5:5" x14ac:dyDescent="0.3">
      <c r="E1318" s="3"/>
    </row>
    <row r="1319" spans="5:5" x14ac:dyDescent="0.3">
      <c r="E1319" s="3"/>
    </row>
    <row r="1320" spans="5:5" x14ac:dyDescent="0.3">
      <c r="E1320" s="3"/>
    </row>
    <row r="1321" spans="5:5" x14ac:dyDescent="0.3">
      <c r="E1321" s="3"/>
    </row>
    <row r="1322" spans="5:5" x14ac:dyDescent="0.3">
      <c r="E1322" s="3"/>
    </row>
    <row r="1323" spans="5:5" x14ac:dyDescent="0.3">
      <c r="E1323" s="3"/>
    </row>
    <row r="1324" spans="5:5" x14ac:dyDescent="0.3">
      <c r="E1324" s="3"/>
    </row>
    <row r="1325" spans="5:5" x14ac:dyDescent="0.3">
      <c r="E1325" s="3"/>
    </row>
    <row r="1326" spans="5:5" x14ac:dyDescent="0.3">
      <c r="E1326" s="3"/>
    </row>
    <row r="1327" spans="5:5" x14ac:dyDescent="0.3">
      <c r="E1327" s="3"/>
    </row>
    <row r="1328" spans="5:5" x14ac:dyDescent="0.3">
      <c r="E1328" s="3"/>
    </row>
    <row r="1329" spans="5:5" x14ac:dyDescent="0.3">
      <c r="E1329" s="3"/>
    </row>
    <row r="1330" spans="5:5" x14ac:dyDescent="0.3">
      <c r="E1330" s="3"/>
    </row>
    <row r="1331" spans="5:5" x14ac:dyDescent="0.3">
      <c r="E1331" s="3"/>
    </row>
    <row r="1332" spans="5:5" x14ac:dyDescent="0.3">
      <c r="E1332" s="3"/>
    </row>
    <row r="1333" spans="5:5" x14ac:dyDescent="0.3">
      <c r="E1333" s="3"/>
    </row>
    <row r="1334" spans="5:5" x14ac:dyDescent="0.3">
      <c r="E1334" s="3"/>
    </row>
    <row r="1335" spans="5:5" x14ac:dyDescent="0.3">
      <c r="E1335" s="3"/>
    </row>
    <row r="1336" spans="5:5" x14ac:dyDescent="0.3">
      <c r="E1336" s="3"/>
    </row>
    <row r="1337" spans="5:5" x14ac:dyDescent="0.3">
      <c r="E1337" s="3"/>
    </row>
    <row r="1338" spans="5:5" x14ac:dyDescent="0.3">
      <c r="E1338" s="3"/>
    </row>
    <row r="1339" spans="5:5" x14ac:dyDescent="0.3">
      <c r="E1339" s="3"/>
    </row>
    <row r="1340" spans="5:5" x14ac:dyDescent="0.3">
      <c r="E1340" s="3"/>
    </row>
    <row r="1341" spans="5:5" x14ac:dyDescent="0.3">
      <c r="E1341" s="3"/>
    </row>
    <row r="1342" spans="5:5" x14ac:dyDescent="0.3">
      <c r="E1342" s="3"/>
    </row>
    <row r="1343" spans="5:5" x14ac:dyDescent="0.3">
      <c r="E1343" s="3"/>
    </row>
    <row r="1344" spans="5:5" x14ac:dyDescent="0.3">
      <c r="E1344" s="3"/>
    </row>
    <row r="1345" spans="5:5" x14ac:dyDescent="0.3">
      <c r="E1345" s="3"/>
    </row>
    <row r="1346" spans="5:5" x14ac:dyDescent="0.3">
      <c r="E1346" s="3"/>
    </row>
    <row r="1347" spans="5:5" x14ac:dyDescent="0.3">
      <c r="E1347" s="3"/>
    </row>
    <row r="1348" spans="5:5" x14ac:dyDescent="0.3">
      <c r="E1348" s="3"/>
    </row>
    <row r="1349" spans="5:5" x14ac:dyDescent="0.3">
      <c r="E1349" s="3"/>
    </row>
    <row r="1350" spans="5:5" x14ac:dyDescent="0.3">
      <c r="E1350" s="3"/>
    </row>
    <row r="1351" spans="5:5" x14ac:dyDescent="0.3">
      <c r="E1351" s="3"/>
    </row>
    <row r="1352" spans="5:5" x14ac:dyDescent="0.3">
      <c r="E1352" s="3"/>
    </row>
    <row r="1353" spans="5:5" x14ac:dyDescent="0.3">
      <c r="E1353" s="3"/>
    </row>
    <row r="1354" spans="5:5" x14ac:dyDescent="0.3">
      <c r="E1354" s="3"/>
    </row>
    <row r="1355" spans="5:5" x14ac:dyDescent="0.3">
      <c r="E1355" s="3"/>
    </row>
    <row r="1356" spans="5:5" x14ac:dyDescent="0.3">
      <c r="E1356" s="3"/>
    </row>
    <row r="1357" spans="5:5" x14ac:dyDescent="0.3">
      <c r="E1357" s="3"/>
    </row>
    <row r="1358" spans="5:5" x14ac:dyDescent="0.3">
      <c r="E1358" s="3"/>
    </row>
    <row r="1359" spans="5:5" x14ac:dyDescent="0.3">
      <c r="E1359" s="3"/>
    </row>
    <row r="1360" spans="5:5" x14ac:dyDescent="0.3">
      <c r="E1360" s="3"/>
    </row>
    <row r="1361" spans="5:5" x14ac:dyDescent="0.3">
      <c r="E1361" s="3"/>
    </row>
    <row r="1362" spans="5:5" x14ac:dyDescent="0.3">
      <c r="E1362" s="3"/>
    </row>
    <row r="1363" spans="5:5" x14ac:dyDescent="0.3">
      <c r="E1363" s="3"/>
    </row>
    <row r="1364" spans="5:5" x14ac:dyDescent="0.3">
      <c r="E1364" s="3"/>
    </row>
    <row r="1365" spans="5:5" x14ac:dyDescent="0.3">
      <c r="E1365" s="3"/>
    </row>
    <row r="1366" spans="5:5" x14ac:dyDescent="0.3">
      <c r="E1366" s="3"/>
    </row>
    <row r="1367" spans="5:5" x14ac:dyDescent="0.3">
      <c r="E1367" s="3"/>
    </row>
    <row r="1368" spans="5:5" x14ac:dyDescent="0.3">
      <c r="E1368" s="3"/>
    </row>
    <row r="1369" spans="5:5" x14ac:dyDescent="0.3">
      <c r="E1369" s="3"/>
    </row>
    <row r="1370" spans="5:5" x14ac:dyDescent="0.3">
      <c r="E1370" s="3"/>
    </row>
    <row r="1371" spans="5:5" x14ac:dyDescent="0.3">
      <c r="E1371" s="3"/>
    </row>
    <row r="1372" spans="5:5" x14ac:dyDescent="0.3">
      <c r="E1372" s="3"/>
    </row>
    <row r="1373" spans="5:5" x14ac:dyDescent="0.3">
      <c r="E1373" s="3"/>
    </row>
    <row r="1374" spans="5:5" x14ac:dyDescent="0.3">
      <c r="E1374" s="3"/>
    </row>
    <row r="1375" spans="5:5" x14ac:dyDescent="0.3">
      <c r="E1375" s="3"/>
    </row>
    <row r="1376" spans="5:5" x14ac:dyDescent="0.3">
      <c r="E1376" s="3"/>
    </row>
    <row r="1377" spans="5:5" x14ac:dyDescent="0.3">
      <c r="E1377" s="3"/>
    </row>
    <row r="1378" spans="5:5" x14ac:dyDescent="0.3">
      <c r="E1378" s="3"/>
    </row>
    <row r="1379" spans="5:5" x14ac:dyDescent="0.3">
      <c r="E1379" s="3"/>
    </row>
    <row r="1380" spans="5:5" x14ac:dyDescent="0.3">
      <c r="E1380" s="3"/>
    </row>
    <row r="1381" spans="5:5" x14ac:dyDescent="0.3">
      <c r="E1381" s="3"/>
    </row>
    <row r="1382" spans="5:5" x14ac:dyDescent="0.3">
      <c r="E1382" s="3"/>
    </row>
    <row r="1383" spans="5:5" x14ac:dyDescent="0.3">
      <c r="E1383" s="3"/>
    </row>
    <row r="1384" spans="5:5" x14ac:dyDescent="0.3">
      <c r="E1384" s="3"/>
    </row>
    <row r="1385" spans="5:5" x14ac:dyDescent="0.3">
      <c r="E1385" s="3"/>
    </row>
    <row r="1386" spans="5:5" x14ac:dyDescent="0.3">
      <c r="E1386" s="3"/>
    </row>
    <row r="1387" spans="5:5" x14ac:dyDescent="0.3">
      <c r="E1387" s="3"/>
    </row>
    <row r="1388" spans="5:5" x14ac:dyDescent="0.3">
      <c r="E1388" s="3"/>
    </row>
    <row r="1389" spans="5:5" x14ac:dyDescent="0.3">
      <c r="E1389" s="3"/>
    </row>
    <row r="1390" spans="5:5" x14ac:dyDescent="0.3">
      <c r="E1390" s="3"/>
    </row>
    <row r="1391" spans="5:5" x14ac:dyDescent="0.3">
      <c r="E1391" s="3"/>
    </row>
    <row r="1392" spans="5:5" x14ac:dyDescent="0.3">
      <c r="E1392" s="3"/>
    </row>
    <row r="1393" spans="5:5" x14ac:dyDescent="0.3">
      <c r="E1393" s="3"/>
    </row>
    <row r="1394" spans="5:5" x14ac:dyDescent="0.3">
      <c r="E1394" s="3"/>
    </row>
    <row r="1395" spans="5:5" x14ac:dyDescent="0.3">
      <c r="E1395" s="3"/>
    </row>
    <row r="1396" spans="5:5" x14ac:dyDescent="0.3">
      <c r="E1396" s="3"/>
    </row>
    <row r="1397" spans="5:5" x14ac:dyDescent="0.3">
      <c r="E1397" s="3"/>
    </row>
    <row r="1398" spans="5:5" x14ac:dyDescent="0.3">
      <c r="E1398" s="3"/>
    </row>
    <row r="1399" spans="5:5" x14ac:dyDescent="0.3">
      <c r="E1399" s="3"/>
    </row>
    <row r="1400" spans="5:5" x14ac:dyDescent="0.3">
      <c r="E1400" s="3"/>
    </row>
    <row r="1401" spans="5:5" x14ac:dyDescent="0.3">
      <c r="E1401" s="3"/>
    </row>
    <row r="1402" spans="5:5" x14ac:dyDescent="0.3">
      <c r="E1402" s="3"/>
    </row>
    <row r="1403" spans="5:5" x14ac:dyDescent="0.3">
      <c r="E1403" s="3"/>
    </row>
    <row r="1404" spans="5:5" x14ac:dyDescent="0.3">
      <c r="E1404" s="3"/>
    </row>
    <row r="1405" spans="5:5" x14ac:dyDescent="0.3">
      <c r="E1405" s="3"/>
    </row>
    <row r="1406" spans="5:5" x14ac:dyDescent="0.3">
      <c r="E1406" s="3"/>
    </row>
    <row r="1407" spans="5:5" x14ac:dyDescent="0.3">
      <c r="E1407" s="3"/>
    </row>
    <row r="1408" spans="5:5" x14ac:dyDescent="0.3">
      <c r="E1408" s="3"/>
    </row>
    <row r="1409" spans="5:5" x14ac:dyDescent="0.3">
      <c r="E1409" s="3"/>
    </row>
    <row r="1410" spans="5:5" x14ac:dyDescent="0.3">
      <c r="E1410" s="3"/>
    </row>
    <row r="1411" spans="5:5" x14ac:dyDescent="0.3">
      <c r="E1411" s="3"/>
    </row>
    <row r="1412" spans="5:5" x14ac:dyDescent="0.3">
      <c r="E1412" s="3"/>
    </row>
    <row r="1413" spans="5:5" x14ac:dyDescent="0.3">
      <c r="E1413" s="3"/>
    </row>
    <row r="1414" spans="5:5" x14ac:dyDescent="0.3">
      <c r="E1414" s="3"/>
    </row>
    <row r="1415" spans="5:5" x14ac:dyDescent="0.3">
      <c r="E1415" s="3"/>
    </row>
    <row r="1416" spans="5:5" x14ac:dyDescent="0.3">
      <c r="E1416" s="3"/>
    </row>
    <row r="1417" spans="5:5" x14ac:dyDescent="0.3">
      <c r="E1417" s="3"/>
    </row>
    <row r="1418" spans="5:5" x14ac:dyDescent="0.3">
      <c r="E1418" s="3"/>
    </row>
    <row r="1419" spans="5:5" x14ac:dyDescent="0.3">
      <c r="E1419" s="3"/>
    </row>
    <row r="1420" spans="5:5" x14ac:dyDescent="0.3">
      <c r="E1420" s="3"/>
    </row>
    <row r="1421" spans="5:5" x14ac:dyDescent="0.3">
      <c r="E1421" s="3"/>
    </row>
    <row r="1422" spans="5:5" x14ac:dyDescent="0.3">
      <c r="E1422" s="3"/>
    </row>
    <row r="1423" spans="5:5" x14ac:dyDescent="0.3">
      <c r="E1423" s="3"/>
    </row>
    <row r="1424" spans="5:5" x14ac:dyDescent="0.3">
      <c r="E1424" s="3"/>
    </row>
    <row r="1425" spans="5:5" x14ac:dyDescent="0.3">
      <c r="E1425" s="3"/>
    </row>
    <row r="1426" spans="5:5" x14ac:dyDescent="0.3">
      <c r="E1426" s="3"/>
    </row>
    <row r="1427" spans="5:5" x14ac:dyDescent="0.3">
      <c r="E1427" s="3"/>
    </row>
    <row r="1428" spans="5:5" x14ac:dyDescent="0.3">
      <c r="E1428" s="3"/>
    </row>
    <row r="1429" spans="5:5" x14ac:dyDescent="0.3">
      <c r="E1429" s="3"/>
    </row>
    <row r="1430" spans="5:5" x14ac:dyDescent="0.3">
      <c r="E1430" s="3"/>
    </row>
    <row r="1431" spans="5:5" x14ac:dyDescent="0.3">
      <c r="E1431" s="3"/>
    </row>
    <row r="1432" spans="5:5" x14ac:dyDescent="0.3">
      <c r="E1432" s="3"/>
    </row>
    <row r="1433" spans="5:5" x14ac:dyDescent="0.3">
      <c r="E1433" s="3"/>
    </row>
    <row r="1434" spans="5:5" x14ac:dyDescent="0.3">
      <c r="E1434" s="3"/>
    </row>
    <row r="1435" spans="5:5" x14ac:dyDescent="0.3">
      <c r="E1435" s="3"/>
    </row>
    <row r="1436" spans="5:5" x14ac:dyDescent="0.3">
      <c r="E1436" s="3"/>
    </row>
    <row r="1437" spans="5:5" x14ac:dyDescent="0.3">
      <c r="E1437" s="3"/>
    </row>
    <row r="1438" spans="5:5" x14ac:dyDescent="0.3">
      <c r="E1438" s="3"/>
    </row>
    <row r="1439" spans="5:5" x14ac:dyDescent="0.3">
      <c r="E1439" s="3"/>
    </row>
    <row r="1440" spans="5:5" x14ac:dyDescent="0.3">
      <c r="E1440" s="3"/>
    </row>
    <row r="1441" spans="5:5" x14ac:dyDescent="0.3">
      <c r="E1441" s="3"/>
    </row>
    <row r="1442" spans="5:5" x14ac:dyDescent="0.3">
      <c r="E1442" s="3"/>
    </row>
    <row r="1443" spans="5:5" x14ac:dyDescent="0.3">
      <c r="E1443" s="3"/>
    </row>
    <row r="1444" spans="5:5" x14ac:dyDescent="0.3">
      <c r="E1444" s="3"/>
    </row>
    <row r="1445" spans="5:5" x14ac:dyDescent="0.3">
      <c r="E1445" s="3"/>
    </row>
    <row r="1446" spans="5:5" x14ac:dyDescent="0.3">
      <c r="E1446" s="3"/>
    </row>
    <row r="1447" spans="5:5" x14ac:dyDescent="0.3">
      <c r="E1447" s="3"/>
    </row>
    <row r="1448" spans="5:5" x14ac:dyDescent="0.3">
      <c r="E1448" s="3"/>
    </row>
    <row r="1449" spans="5:5" x14ac:dyDescent="0.3">
      <c r="E1449" s="3"/>
    </row>
    <row r="1450" spans="5:5" x14ac:dyDescent="0.3">
      <c r="E1450" s="3"/>
    </row>
    <row r="1451" spans="5:5" x14ac:dyDescent="0.3">
      <c r="E1451" s="3"/>
    </row>
    <row r="1452" spans="5:5" x14ac:dyDescent="0.3">
      <c r="E1452" s="3"/>
    </row>
    <row r="1453" spans="5:5" x14ac:dyDescent="0.3">
      <c r="E1453" s="3"/>
    </row>
    <row r="1454" spans="5:5" x14ac:dyDescent="0.3">
      <c r="E1454" s="3"/>
    </row>
    <row r="1455" spans="5:5" x14ac:dyDescent="0.3">
      <c r="E1455" s="3"/>
    </row>
    <row r="1456" spans="5:5" x14ac:dyDescent="0.3">
      <c r="E1456" s="3"/>
    </row>
    <row r="1457" spans="5:5" x14ac:dyDescent="0.3">
      <c r="E1457" s="3"/>
    </row>
    <row r="1458" spans="5:5" x14ac:dyDescent="0.3">
      <c r="E1458" s="3"/>
    </row>
    <row r="1459" spans="5:5" x14ac:dyDescent="0.3">
      <c r="E1459" s="3"/>
    </row>
    <row r="1460" spans="5:5" x14ac:dyDescent="0.3">
      <c r="E1460" s="3"/>
    </row>
    <row r="1461" spans="5:5" x14ac:dyDescent="0.3">
      <c r="E1461" s="3"/>
    </row>
    <row r="1462" spans="5:5" x14ac:dyDescent="0.3">
      <c r="E1462" s="3"/>
    </row>
    <row r="1463" spans="5:5" x14ac:dyDescent="0.3">
      <c r="E1463" s="3"/>
    </row>
    <row r="1464" spans="5:5" x14ac:dyDescent="0.3">
      <c r="E1464" s="3"/>
    </row>
    <row r="1465" spans="5:5" x14ac:dyDescent="0.3">
      <c r="E1465" s="3"/>
    </row>
    <row r="1466" spans="5:5" x14ac:dyDescent="0.3">
      <c r="E1466" s="3"/>
    </row>
    <row r="1467" spans="5:5" x14ac:dyDescent="0.3">
      <c r="E1467" s="3"/>
    </row>
    <row r="1468" spans="5:5" x14ac:dyDescent="0.3">
      <c r="E1468" s="3"/>
    </row>
    <row r="1469" spans="5:5" x14ac:dyDescent="0.3">
      <c r="E1469" s="3"/>
    </row>
    <row r="1470" spans="5:5" x14ac:dyDescent="0.3">
      <c r="E1470" s="3"/>
    </row>
    <row r="1471" spans="5:5" x14ac:dyDescent="0.3">
      <c r="E1471" s="3"/>
    </row>
    <row r="1472" spans="5:5" x14ac:dyDescent="0.3">
      <c r="E1472" s="3"/>
    </row>
    <row r="1473" spans="5:5" x14ac:dyDescent="0.3">
      <c r="E1473" s="3"/>
    </row>
    <row r="1474" spans="5:5" x14ac:dyDescent="0.3">
      <c r="E1474" s="3"/>
    </row>
    <row r="1475" spans="5:5" x14ac:dyDescent="0.3">
      <c r="E1475" s="3"/>
    </row>
  </sheetData>
  <mergeCells count="3">
    <mergeCell ref="E19:F20"/>
    <mergeCell ref="Y21:AC22"/>
    <mergeCell ref="X1:AB2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5:BI243"/>
  <sheetViews>
    <sheetView topLeftCell="A218" workbookViewId="0">
      <selection activeCell="G200" sqref="G200:G239"/>
    </sheetView>
  </sheetViews>
  <sheetFormatPr baseColWidth="10" defaultRowHeight="14.4" x14ac:dyDescent="0.3"/>
  <cols>
    <col min="12" max="12" width="2.88671875" style="19" customWidth="1"/>
    <col min="15" max="15" width="3.6640625" customWidth="1"/>
    <col min="18" max="18" width="2.5546875" customWidth="1"/>
    <col min="21" max="21" width="2.6640625" customWidth="1"/>
    <col min="22" max="23" width="16.6640625" customWidth="1"/>
    <col min="24" max="24" width="3.5546875" customWidth="1"/>
    <col min="25" max="26" width="12.33203125" customWidth="1"/>
    <col min="27" max="27" width="9.5546875" customWidth="1"/>
    <col min="28" max="28" width="2.6640625" customWidth="1"/>
    <col min="29" max="30" width="12.33203125" customWidth="1"/>
    <col min="31" max="31" width="6.33203125" bestFit="1" customWidth="1"/>
    <col min="32" max="32" width="3.5546875" customWidth="1"/>
    <col min="33" max="34" width="12.33203125" customWidth="1"/>
    <col min="35" max="35" width="6.33203125" bestFit="1" customWidth="1"/>
    <col min="36" max="36" width="3" customWidth="1"/>
    <col min="37" max="38" width="12.33203125" customWidth="1"/>
    <col min="39" max="39" width="6.33203125" bestFit="1" customWidth="1"/>
    <col min="40" max="40" width="4.109375" customWidth="1"/>
    <col min="41" max="42" width="12.33203125" customWidth="1"/>
    <col min="43" max="43" width="6.33203125" bestFit="1" customWidth="1"/>
    <col min="44" max="44" width="3.109375" customWidth="1"/>
    <col min="45" max="46" width="12.33203125" customWidth="1"/>
    <col min="47" max="47" width="6.33203125" bestFit="1" customWidth="1"/>
    <col min="48" max="48" width="3.44140625" customWidth="1"/>
    <col min="49" max="49" width="11.88671875" customWidth="1"/>
    <col min="55" max="55" width="4.5546875" customWidth="1"/>
    <col min="56" max="56" width="11.88671875" bestFit="1" customWidth="1"/>
  </cols>
  <sheetData>
    <row r="15" spans="1:9" x14ac:dyDescent="0.3">
      <c r="A15" t="s">
        <v>88</v>
      </c>
      <c r="E15" t="s">
        <v>89</v>
      </c>
      <c r="I15" t="s">
        <v>90</v>
      </c>
    </row>
    <row r="16" spans="1:9" x14ac:dyDescent="0.3">
      <c r="I16" t="s">
        <v>91</v>
      </c>
    </row>
    <row r="17" spans="1:61" x14ac:dyDescent="0.3">
      <c r="A17" t="s">
        <v>92</v>
      </c>
      <c r="E17" t="s">
        <v>93</v>
      </c>
      <c r="I17" t="s">
        <v>94</v>
      </c>
    </row>
    <row r="18" spans="1:61" x14ac:dyDescent="0.3">
      <c r="A18" t="s">
        <v>92</v>
      </c>
      <c r="E18" t="s">
        <v>93</v>
      </c>
      <c r="I18" t="s">
        <v>94</v>
      </c>
    </row>
    <row r="19" spans="1:61" x14ac:dyDescent="0.3">
      <c r="A19" t="s">
        <v>0</v>
      </c>
      <c r="B19" t="s">
        <v>1</v>
      </c>
      <c r="E19" t="s">
        <v>0</v>
      </c>
      <c r="F19" t="s">
        <v>1</v>
      </c>
      <c r="I19" t="s">
        <v>0</v>
      </c>
      <c r="J19" t="s">
        <v>1</v>
      </c>
    </row>
    <row r="20" spans="1:61" x14ac:dyDescent="0.3">
      <c r="A20" s="3">
        <f>_xll.BDH($A$18,$B$19:$B$19,"1/1/1900","","Dir=V","Dts=S","Sort=A","Quote=C","QtTyp=Y","Days=T","Per=cm","DtFmt=D","UseDPDF=Y","cols=2;rows=220")</f>
        <v>36191</v>
      </c>
      <c r="B20">
        <v>49789.1</v>
      </c>
      <c r="E20" s="3">
        <f>_xll.BDH($E$18,$F$19:$F$19,"1/1/1900","","Dir=V","Dts=S","Sort=A","Quote=C","QtTyp=Y","Days=T","Per=cm","DtFmt=D","UseDPDF=Y","cols=2;rows=220")</f>
        <v>36191</v>
      </c>
      <c r="F20">
        <v>54525.9</v>
      </c>
      <c r="I20" s="3">
        <f>_xll.BDH($I$18,$J$19:$J$19,"1/1/1900","","Dir=V","Dts=S","Sort=A","Quote=C","QtTyp=Y","Days=T","Per=cm","DtFmt=D","UseDPDF=Y","cols=2;rows=220")</f>
        <v>36191</v>
      </c>
      <c r="J20">
        <v>-4736.8999999999996</v>
      </c>
      <c r="M20" s="37" t="s">
        <v>24</v>
      </c>
      <c r="N20" s="37"/>
      <c r="O20" s="37"/>
      <c r="P20" s="37"/>
      <c r="Q20" s="37"/>
      <c r="S20" s="37" t="s">
        <v>4</v>
      </c>
      <c r="T20" s="37"/>
      <c r="U20" s="37"/>
      <c r="V20" s="37"/>
      <c r="W20" s="37"/>
      <c r="Y20" s="37" t="s">
        <v>5</v>
      </c>
      <c r="Z20" s="37"/>
      <c r="AA20" s="37"/>
      <c r="AB20" s="37"/>
      <c r="AC20" s="37"/>
      <c r="AD20" s="37"/>
      <c r="AE20" s="18"/>
      <c r="AF20" s="16"/>
      <c r="AG20" s="37" t="s">
        <v>21</v>
      </c>
      <c r="AH20" s="37"/>
      <c r="AI20" s="37"/>
      <c r="AJ20" s="37"/>
      <c r="AK20" s="37"/>
      <c r="AL20" s="37"/>
      <c r="AM20" s="18"/>
      <c r="AN20" s="16"/>
      <c r="AO20" s="37" t="s">
        <v>152</v>
      </c>
      <c r="AP20" s="37"/>
      <c r="AQ20" s="37"/>
      <c r="AR20" s="37"/>
      <c r="AS20" s="37"/>
      <c r="AT20" s="37"/>
      <c r="AU20" s="16"/>
      <c r="AV20" s="16"/>
    </row>
    <row r="21" spans="1:61" x14ac:dyDescent="0.3">
      <c r="A21" s="3">
        <v>36219</v>
      </c>
      <c r="B21">
        <v>51561.1</v>
      </c>
      <c r="E21" s="3">
        <v>36219</v>
      </c>
      <c r="F21">
        <v>55234</v>
      </c>
      <c r="I21" s="3">
        <v>36219</v>
      </c>
      <c r="J21">
        <v>-3672.9</v>
      </c>
      <c r="M21" t="s">
        <v>168</v>
      </c>
      <c r="P21" t="s">
        <v>169</v>
      </c>
      <c r="S21" t="s">
        <v>168</v>
      </c>
      <c r="V21" t="s">
        <v>169</v>
      </c>
      <c r="Y21" t="s">
        <v>168</v>
      </c>
      <c r="AC21" t="s">
        <v>169</v>
      </c>
      <c r="AG21" t="s">
        <v>168</v>
      </c>
      <c r="AK21" t="s">
        <v>169</v>
      </c>
      <c r="AO21" t="s">
        <v>168</v>
      </c>
      <c r="AS21" t="s">
        <v>169</v>
      </c>
      <c r="AX21" s="34" t="s">
        <v>179</v>
      </c>
      <c r="AY21" s="35"/>
      <c r="AZ21" s="35"/>
      <c r="BA21" s="35"/>
      <c r="BB21" s="35"/>
      <c r="BC21" s="15"/>
      <c r="BE21" s="34" t="s">
        <v>180</v>
      </c>
      <c r="BF21" s="35"/>
      <c r="BG21" s="35"/>
      <c r="BH21" s="35"/>
      <c r="BI21" s="35"/>
    </row>
    <row r="22" spans="1:61" x14ac:dyDescent="0.3">
      <c r="A22" s="3">
        <v>36250</v>
      </c>
      <c r="B22">
        <v>54564.9</v>
      </c>
      <c r="E22" s="3">
        <v>36250</v>
      </c>
      <c r="F22">
        <v>59393.9</v>
      </c>
      <c r="I22" s="3">
        <v>36250</v>
      </c>
      <c r="J22">
        <v>-4829</v>
      </c>
      <c r="M22" t="s">
        <v>167</v>
      </c>
      <c r="P22" t="s">
        <v>170</v>
      </c>
      <c r="S22" t="s">
        <v>171</v>
      </c>
      <c r="V22" t="s">
        <v>172</v>
      </c>
      <c r="Y22" t="s">
        <v>173</v>
      </c>
      <c r="AC22" t="s">
        <v>174</v>
      </c>
      <c r="AG22" t="s">
        <v>175</v>
      </c>
      <c r="AK22" t="s">
        <v>176</v>
      </c>
      <c r="AO22" t="s">
        <v>177</v>
      </c>
      <c r="AS22" t="s">
        <v>178</v>
      </c>
      <c r="AX22" s="34"/>
      <c r="AY22" s="35"/>
      <c r="AZ22" s="35"/>
      <c r="BA22" s="35"/>
      <c r="BB22" s="35"/>
      <c r="BC22" s="15"/>
      <c r="BE22" s="34"/>
      <c r="BF22" s="35"/>
      <c r="BG22" s="35"/>
      <c r="BH22" s="35"/>
      <c r="BI22" s="35"/>
    </row>
    <row r="23" spans="1:61" x14ac:dyDescent="0.3">
      <c r="A23" s="3">
        <v>36280</v>
      </c>
      <c r="B23">
        <v>53915.5</v>
      </c>
      <c r="E23" s="3">
        <v>36280</v>
      </c>
      <c r="F23">
        <v>58044.5</v>
      </c>
      <c r="I23" s="3">
        <v>36280</v>
      </c>
      <c r="J23">
        <v>-4129</v>
      </c>
      <c r="M23" t="s">
        <v>0</v>
      </c>
      <c r="N23" t="s">
        <v>1</v>
      </c>
      <c r="P23" t="s">
        <v>0</v>
      </c>
      <c r="Q23" t="s">
        <v>1</v>
      </c>
      <c r="S23" t="s">
        <v>0</v>
      </c>
      <c r="T23" t="s">
        <v>1</v>
      </c>
      <c r="V23" t="s">
        <v>0</v>
      </c>
      <c r="W23" t="s">
        <v>1</v>
      </c>
      <c r="Y23" t="s">
        <v>0</v>
      </c>
      <c r="Z23" t="s">
        <v>1</v>
      </c>
      <c r="AA23" t="s">
        <v>181</v>
      </c>
      <c r="AC23" t="s">
        <v>0</v>
      </c>
      <c r="AD23" t="s">
        <v>1</v>
      </c>
      <c r="AE23" t="s">
        <v>181</v>
      </c>
      <c r="AG23" t="s">
        <v>0</v>
      </c>
      <c r="AH23" t="s">
        <v>1</v>
      </c>
      <c r="AI23" t="s">
        <v>181</v>
      </c>
      <c r="AK23" t="s">
        <v>0</v>
      </c>
      <c r="AL23" t="s">
        <v>1</v>
      </c>
      <c r="AM23" t="s">
        <v>181</v>
      </c>
      <c r="AO23" t="s">
        <v>0</v>
      </c>
      <c r="AP23" t="s">
        <v>1</v>
      </c>
      <c r="AQ23" t="s">
        <v>181</v>
      </c>
      <c r="AS23" t="s">
        <v>0</v>
      </c>
      <c r="AT23" t="s">
        <v>1</v>
      </c>
      <c r="AU23" t="s">
        <v>181</v>
      </c>
      <c r="AX23" t="s">
        <v>3</v>
      </c>
      <c r="AY23" t="s">
        <v>4</v>
      </c>
      <c r="AZ23" t="s">
        <v>5</v>
      </c>
      <c r="BA23" t="s">
        <v>21</v>
      </c>
      <c r="BB23" t="s">
        <v>6</v>
      </c>
      <c r="BE23" t="s">
        <v>3</v>
      </c>
      <c r="BF23" t="s">
        <v>4</v>
      </c>
      <c r="BG23" t="s">
        <v>5</v>
      </c>
      <c r="BH23" t="s">
        <v>21</v>
      </c>
      <c r="BI23" t="s">
        <v>6</v>
      </c>
    </row>
    <row r="24" spans="1:61" x14ac:dyDescent="0.3">
      <c r="A24" s="3">
        <v>36311</v>
      </c>
      <c r="B24">
        <v>54688</v>
      </c>
      <c r="E24" s="3">
        <v>36311</v>
      </c>
      <c r="F24">
        <v>59498.6</v>
      </c>
      <c r="I24" s="3">
        <v>36311</v>
      </c>
      <c r="J24">
        <v>-4810.5</v>
      </c>
      <c r="M24" s="3">
        <f>_xll.BDH(M22,N23,"1/3/2000","","Dir=V","Dts=S","Sort=A","Quote=C","QtTyp=Y","Days=W","Per=cm","DtFmt=D","Fill=P","UseDPDF=Y","cols=2;rows=208")</f>
        <v>36616</v>
      </c>
      <c r="N24">
        <v>20.6</v>
      </c>
      <c r="P24" s="3">
        <f>_xll.BDH(P22,Q23,"1/3/2000","","Dir=V","Dts=S","Sort=A","Quote=C","QtTyp=Y","Days=W","Per=cm","DtFmt=D","Fill=P","UseDPDF=Y","cols=2;rows=208")</f>
        <v>36616</v>
      </c>
      <c r="Q24">
        <v>22.8</v>
      </c>
      <c r="S24" s="3">
        <f>_xll.BDH(S22,T23,"1/3/2000","","Dir=V","Dts=S","Sort=A","Quote=C","QtTyp=Y","Days=W","Per=cm","DtFmt=D","Fill=P","UseDPDF=Y","cols=2;rows=208")</f>
        <v>36616</v>
      </c>
      <c r="T24">
        <v>14.4</v>
      </c>
      <c r="V24" s="3">
        <f>_xll.BDH(V22,W23,"1/3/2000","","Dir=V","Dts=S","Sort=A","Quote=C","QtTyp=Y","Days=W","Per=cm","DtFmt=D","Fill=P","UseDPDF=Y","cols=2;rows=208")</f>
        <v>36616</v>
      </c>
      <c r="W24">
        <v>22</v>
      </c>
      <c r="Y24" s="3">
        <f>_xll.BDH(Y22,Z23,"1/3/1999","","Dir=V","Dts=S","Sort=A","Quote=C","QtTyp=Y","Days=W","Per=cm","DtFmt=D","Fill=P","UseDPDF=Y","cols=2;rows=220")</f>
        <v>36250</v>
      </c>
      <c r="Z24">
        <v>20222</v>
      </c>
      <c r="AC24" s="3">
        <f>_xll.BDH(AC22,AD23,"1/3/1999","","Dir=V","Dts=S","Sort=A","Quote=C","QtTyp=Y","Days=W","Per=cm","DtFmt=D","Fill=P","UseDPDF=Y","cols=2;rows=220")</f>
        <v>36250</v>
      </c>
      <c r="AD24">
        <v>19004</v>
      </c>
      <c r="AG24" s="3">
        <f>_xll.BDH(AG22,AH23,"1/3/1999","","Dir=V","Dts=S","Sort=A","Quote=C","QtTyp=Y","Days=W","Per=cm","DtFmt=D","Fill=P","UseDPDF=Y","cols=2;rows=220")</f>
        <v>36250</v>
      </c>
      <c r="AH24">
        <v>19759</v>
      </c>
      <c r="AK24" s="3">
        <f>_xll.BDH(AK22,AL23,"1/3/1999","","Dir=V","Dts=S","Sort=A","Quote=C","QtTyp=Y","Days=W","Per=cm","DtFmt=D","Fill=P","UseDPDF=Y","cols=2;rows=220")</f>
        <v>36250</v>
      </c>
      <c r="AL24">
        <v>21055</v>
      </c>
      <c r="AO24" s="3">
        <f>_xll.BDH(AO22,AP23,"1/3/1999","","Dir=V","Dts=S","Sort=A","Quote=C","QtTyp=Y","Days=W","Per=cm","DtFmt=D","Fill=P","UseDPDF=Y","cols=2;rows=220")</f>
        <v>36250</v>
      </c>
      <c r="AP24">
        <v>9522</v>
      </c>
      <c r="AS24" s="3">
        <f>_xll.BDH(AS22,AT23,"1/3/1999","","Dir=V","Dts=S","Sort=A","Quote=C","QtTyp=Y","Days=W","Per=cm","DtFmt=D","Fill=P","UseDPDF=Y","cols=2;rows=220")</f>
        <v>36250</v>
      </c>
      <c r="AT24">
        <v>11879.2</v>
      </c>
      <c r="AW24" s="3">
        <f>M24</f>
        <v>36616</v>
      </c>
      <c r="AX24">
        <f>IF(N24="","",N24)</f>
        <v>20.6</v>
      </c>
      <c r="AY24">
        <f>IF(T24="","",T24)</f>
        <v>14.4</v>
      </c>
      <c r="AZ24" s="10">
        <f>IF(AA36="","",AA36)</f>
        <v>19.686480071209566</v>
      </c>
      <c r="BA24" s="10">
        <f>IF(AI36="","",AI36)</f>
        <v>10.638190191811336</v>
      </c>
      <c r="BB24" s="10">
        <f>IF(AQ36="","",AQ36)</f>
        <v>14.959042218021423</v>
      </c>
      <c r="BD24" s="3">
        <f>AW24</f>
        <v>36616</v>
      </c>
      <c r="BE24">
        <f>IF(Q24="","",Q24)</f>
        <v>22.8</v>
      </c>
      <c r="BF24">
        <f>IF(W24="","",W24)</f>
        <v>22</v>
      </c>
      <c r="BG24" s="10">
        <f>IF(AE36="","",AE36)</f>
        <v>22.679435908229848</v>
      </c>
      <c r="BH24" s="10">
        <f>IF(AI36="","",AI36)</f>
        <v>10.638190191811336</v>
      </c>
      <c r="BI24" s="10">
        <f>IF(AU36="","",AU36)</f>
        <v>21.352447976294698</v>
      </c>
    </row>
    <row r="25" spans="1:61" x14ac:dyDescent="0.3">
      <c r="A25" s="3">
        <v>36341</v>
      </c>
      <c r="B25">
        <v>56987.3</v>
      </c>
      <c r="E25" s="3">
        <v>36341</v>
      </c>
      <c r="F25">
        <v>60572.800000000003</v>
      </c>
      <c r="I25" s="3">
        <v>36341</v>
      </c>
      <c r="J25">
        <v>-3585.5</v>
      </c>
      <c r="M25" s="3">
        <v>36646</v>
      </c>
      <c r="N25">
        <v>14.9</v>
      </c>
      <c r="P25" s="3">
        <v>36646</v>
      </c>
      <c r="Q25">
        <v>16.600000000000001</v>
      </c>
      <c r="S25" s="3">
        <v>36646</v>
      </c>
      <c r="T25">
        <v>14.7</v>
      </c>
      <c r="V25" s="3">
        <v>36646</v>
      </c>
      <c r="W25">
        <v>19.600000000000001</v>
      </c>
      <c r="Y25" s="3">
        <v>36280</v>
      </c>
      <c r="Z25">
        <v>17627</v>
      </c>
      <c r="AC25" s="3">
        <v>36280</v>
      </c>
      <c r="AD25">
        <v>16679</v>
      </c>
      <c r="AG25" s="3">
        <v>36280</v>
      </c>
      <c r="AH25">
        <v>19480</v>
      </c>
      <c r="AK25" s="3">
        <v>36280</v>
      </c>
      <c r="AL25">
        <v>20746</v>
      </c>
      <c r="AO25" s="3">
        <v>36280</v>
      </c>
      <c r="AP25">
        <v>8124.6</v>
      </c>
      <c r="AS25" s="3">
        <v>36280</v>
      </c>
      <c r="AT25">
        <v>10593.8</v>
      </c>
      <c r="AW25" s="3">
        <f>M25</f>
        <v>36646</v>
      </c>
      <c r="AX25">
        <f t="shared" ref="AX25:AX88" si="0">IF(N25="","",N25)</f>
        <v>14.9</v>
      </c>
      <c r="AY25">
        <f t="shared" ref="AY25:AY88" si="1">IF(T25="","",T25)</f>
        <v>14.7</v>
      </c>
      <c r="AZ25" s="10">
        <f t="shared" ref="AZ25:AZ88" si="2">IF(AA37="","",AA37)</f>
        <v>8.4869802008282758</v>
      </c>
      <c r="BA25" s="10">
        <f t="shared" ref="BA25:BA88" si="3">IF(AI37="","",AI37)</f>
        <v>12.079055441478449</v>
      </c>
      <c r="BB25" s="10">
        <f t="shared" ref="BB25:BB88" si="4">IF(AQ37="","",AQ37)</f>
        <v>15.318908007778841</v>
      </c>
      <c r="BD25" s="3">
        <f t="shared" ref="BD25:BD88" si="5">AW25</f>
        <v>36646</v>
      </c>
      <c r="BE25">
        <f t="shared" ref="BE25:BE88" si="6">IF(Q25="","",Q25)</f>
        <v>16.600000000000001</v>
      </c>
      <c r="BF25">
        <f t="shared" ref="BF25:BF88" si="7">IF(W25="","",W25)</f>
        <v>19.600000000000001</v>
      </c>
      <c r="BG25" s="10">
        <f t="shared" ref="BG25:BG88" si="8">IF(AE37="","",AE37)</f>
        <v>14.299418430361532</v>
      </c>
      <c r="BH25" s="10">
        <f t="shared" ref="BH25:BH88" si="9">IF(AI37="","",AI37)</f>
        <v>12.079055441478449</v>
      </c>
      <c r="BI25" s="10">
        <f t="shared" ref="BI25:BI88" si="10">IF(AU37="","",AU37)</f>
        <v>21.302082350053819</v>
      </c>
    </row>
    <row r="26" spans="1:61" x14ac:dyDescent="0.3">
      <c r="A26" s="3">
        <v>36372</v>
      </c>
      <c r="B26">
        <v>59731.7</v>
      </c>
      <c r="E26" s="3">
        <v>36372</v>
      </c>
      <c r="F26">
        <v>62395.6</v>
      </c>
      <c r="I26" s="3">
        <v>36372</v>
      </c>
      <c r="J26">
        <v>-2663.9</v>
      </c>
      <c r="M26" s="3">
        <v>36677</v>
      </c>
      <c r="N26">
        <v>19.8</v>
      </c>
      <c r="P26" s="3">
        <v>36677</v>
      </c>
      <c r="Q26">
        <v>20.399999999999999</v>
      </c>
      <c r="S26" s="3">
        <v>36677</v>
      </c>
      <c r="T26">
        <v>22.8</v>
      </c>
      <c r="V26" s="3">
        <v>36677</v>
      </c>
      <c r="W26">
        <v>25.9</v>
      </c>
      <c r="Y26" s="3">
        <v>36311</v>
      </c>
      <c r="Z26">
        <v>17685</v>
      </c>
      <c r="AC26" s="3">
        <v>36311</v>
      </c>
      <c r="AD26">
        <v>16607</v>
      </c>
      <c r="AG26" s="3">
        <v>36311</v>
      </c>
      <c r="AH26">
        <v>19899</v>
      </c>
      <c r="AK26" s="3">
        <v>36311</v>
      </c>
      <c r="AL26">
        <v>20683</v>
      </c>
      <c r="AO26" s="3">
        <v>36311</v>
      </c>
      <c r="AP26">
        <v>8896.7999999999993</v>
      </c>
      <c r="AS26" s="3">
        <v>36311</v>
      </c>
      <c r="AT26">
        <v>11851.9</v>
      </c>
      <c r="AW26" s="3">
        <f t="shared" ref="AW26:AW89" si="11">M26</f>
        <v>36677</v>
      </c>
      <c r="AX26">
        <f t="shared" si="0"/>
        <v>19.8</v>
      </c>
      <c r="AY26">
        <f t="shared" si="1"/>
        <v>22.8</v>
      </c>
      <c r="AZ26" s="10">
        <f t="shared" si="2"/>
        <v>27.961549335595137</v>
      </c>
      <c r="BA26" s="10">
        <f t="shared" si="3"/>
        <v>10.764360018091356</v>
      </c>
      <c r="BB26" s="10">
        <f t="shared" si="4"/>
        <v>21.267197194496902</v>
      </c>
      <c r="BD26" s="3">
        <f t="shared" si="5"/>
        <v>36677</v>
      </c>
      <c r="BE26">
        <f t="shared" si="6"/>
        <v>20.399999999999999</v>
      </c>
      <c r="BF26">
        <f t="shared" si="7"/>
        <v>25.9</v>
      </c>
      <c r="BG26" s="10">
        <f t="shared" si="8"/>
        <v>39.44722105136389</v>
      </c>
      <c r="BH26" s="10">
        <f t="shared" si="9"/>
        <v>10.764360018091356</v>
      </c>
      <c r="BI26" s="10">
        <f t="shared" si="10"/>
        <v>25.608552215256619</v>
      </c>
    </row>
    <row r="27" spans="1:61" x14ac:dyDescent="0.3">
      <c r="A27" s="3">
        <v>36403</v>
      </c>
      <c r="B27">
        <v>57036.5</v>
      </c>
      <c r="E27" s="3">
        <v>36403</v>
      </c>
      <c r="F27">
        <v>62206.7</v>
      </c>
      <c r="I27" s="3">
        <v>36403</v>
      </c>
      <c r="J27">
        <v>-5170.2</v>
      </c>
      <c r="M27" s="3">
        <v>36707</v>
      </c>
      <c r="N27">
        <v>17.600000000000001</v>
      </c>
      <c r="P27" s="3">
        <v>36707</v>
      </c>
      <c r="Q27">
        <v>19.8</v>
      </c>
      <c r="S27" s="3">
        <v>36707</v>
      </c>
      <c r="T27">
        <v>10.1</v>
      </c>
      <c r="V27" s="3">
        <v>36707</v>
      </c>
      <c r="W27">
        <v>17.5</v>
      </c>
      <c r="Y27" s="3">
        <v>36341</v>
      </c>
      <c r="Z27">
        <v>19737</v>
      </c>
      <c r="AC27" s="3">
        <v>36341</v>
      </c>
      <c r="AD27">
        <v>18028</v>
      </c>
      <c r="AG27" s="3">
        <v>36341</v>
      </c>
      <c r="AH27">
        <v>19756</v>
      </c>
      <c r="AK27" s="3">
        <v>36341</v>
      </c>
      <c r="AL27">
        <v>21539</v>
      </c>
      <c r="AO27" s="3">
        <v>36341</v>
      </c>
      <c r="AP27">
        <v>9569.7999999999993</v>
      </c>
      <c r="AS27" s="3">
        <v>36341</v>
      </c>
      <c r="AT27">
        <v>12000.6</v>
      </c>
      <c r="AW27" s="3">
        <f t="shared" si="11"/>
        <v>36707</v>
      </c>
      <c r="AX27">
        <f t="shared" si="0"/>
        <v>17.600000000000001</v>
      </c>
      <c r="AY27">
        <f t="shared" si="1"/>
        <v>10.1</v>
      </c>
      <c r="AZ27" s="10">
        <f t="shared" si="2"/>
        <v>13.583624664336025</v>
      </c>
      <c r="BA27" s="10">
        <f t="shared" si="3"/>
        <v>15.752176553958286</v>
      </c>
      <c r="BB27" s="10">
        <f t="shared" si="4"/>
        <v>19.112207151664617</v>
      </c>
      <c r="BD27" s="3">
        <f t="shared" si="5"/>
        <v>36707</v>
      </c>
      <c r="BE27">
        <f t="shared" si="6"/>
        <v>19.8</v>
      </c>
      <c r="BF27">
        <f t="shared" si="7"/>
        <v>17.5</v>
      </c>
      <c r="BG27" s="10">
        <f t="shared" si="8"/>
        <v>24.012646993565557</v>
      </c>
      <c r="BH27" s="10">
        <f t="shared" si="9"/>
        <v>15.752176553958286</v>
      </c>
      <c r="BI27" s="10">
        <f t="shared" si="10"/>
        <v>22.328050264153454</v>
      </c>
    </row>
    <row r="28" spans="1:61" x14ac:dyDescent="0.3">
      <c r="A28" s="3">
        <v>36433</v>
      </c>
      <c r="B28">
        <v>57878</v>
      </c>
      <c r="E28" s="3">
        <v>36433</v>
      </c>
      <c r="F28">
        <v>65776.600000000006</v>
      </c>
      <c r="I28" s="3">
        <v>36433</v>
      </c>
      <c r="J28">
        <v>-7898.6</v>
      </c>
      <c r="M28" s="3">
        <v>36738</v>
      </c>
      <c r="N28">
        <v>15</v>
      </c>
      <c r="P28" s="3">
        <v>36738</v>
      </c>
      <c r="Q28">
        <v>20.6</v>
      </c>
      <c r="S28" s="3">
        <v>36738</v>
      </c>
      <c r="T28">
        <v>8</v>
      </c>
      <c r="V28" s="3">
        <v>36738</v>
      </c>
      <c r="W28">
        <v>21.9</v>
      </c>
      <c r="Y28" s="3">
        <v>36372</v>
      </c>
      <c r="Z28">
        <v>21131</v>
      </c>
      <c r="AC28" s="3">
        <v>36372</v>
      </c>
      <c r="AD28">
        <v>17032</v>
      </c>
      <c r="AG28" s="3">
        <v>36372</v>
      </c>
      <c r="AH28">
        <v>20175</v>
      </c>
      <c r="AK28" s="3">
        <v>36372</v>
      </c>
      <c r="AL28">
        <v>21915</v>
      </c>
      <c r="AO28" s="3">
        <v>36372</v>
      </c>
      <c r="AP28">
        <v>8776.9</v>
      </c>
      <c r="AS28" s="3">
        <v>36372</v>
      </c>
      <c r="AT28">
        <v>11416.3</v>
      </c>
      <c r="AW28" s="3">
        <f t="shared" si="11"/>
        <v>36738</v>
      </c>
      <c r="AX28">
        <f t="shared" si="0"/>
        <v>15</v>
      </c>
      <c r="AY28">
        <f t="shared" si="1"/>
        <v>8</v>
      </c>
      <c r="AZ28" s="10">
        <f t="shared" si="2"/>
        <v>12.484028205006869</v>
      </c>
      <c r="BA28" s="10">
        <f t="shared" si="3"/>
        <v>9.1003717472118986</v>
      </c>
      <c r="BB28" s="10">
        <f t="shared" si="4"/>
        <v>15.625106814478906</v>
      </c>
      <c r="BD28" s="3">
        <f t="shared" si="5"/>
        <v>36738</v>
      </c>
      <c r="BE28">
        <f t="shared" si="6"/>
        <v>20.6</v>
      </c>
      <c r="BF28">
        <f t="shared" si="7"/>
        <v>21.9</v>
      </c>
      <c r="BG28" s="10">
        <f t="shared" si="8"/>
        <v>22.410756223579153</v>
      </c>
      <c r="BH28" s="10">
        <f t="shared" si="9"/>
        <v>9.1003717472118986</v>
      </c>
      <c r="BI28" s="10">
        <f t="shared" si="10"/>
        <v>21.656753939542604</v>
      </c>
    </row>
    <row r="29" spans="1:61" x14ac:dyDescent="0.3">
      <c r="A29" s="3">
        <v>36464</v>
      </c>
      <c r="B29">
        <v>60496</v>
      </c>
      <c r="E29" s="3">
        <v>36464</v>
      </c>
      <c r="F29">
        <v>66022.100000000006</v>
      </c>
      <c r="I29" s="3">
        <v>36464</v>
      </c>
      <c r="J29">
        <v>-5526.1</v>
      </c>
      <c r="M29" s="3">
        <v>36769</v>
      </c>
      <c r="N29">
        <v>18.100000000000001</v>
      </c>
      <c r="P29" s="3">
        <v>36769</v>
      </c>
      <c r="Q29">
        <v>20.7</v>
      </c>
      <c r="S29" s="3">
        <v>36769</v>
      </c>
      <c r="T29">
        <v>15.1</v>
      </c>
      <c r="V29" s="3">
        <v>36769</v>
      </c>
      <c r="W29">
        <v>24.3</v>
      </c>
      <c r="Y29" s="3">
        <v>36403</v>
      </c>
      <c r="Z29">
        <v>12649</v>
      </c>
      <c r="AC29" s="3">
        <v>36403</v>
      </c>
      <c r="AD29">
        <v>11064</v>
      </c>
      <c r="AG29" s="3">
        <v>36403</v>
      </c>
      <c r="AH29">
        <v>21088</v>
      </c>
      <c r="AK29" s="3">
        <v>36403</v>
      </c>
      <c r="AL29">
        <v>22119</v>
      </c>
      <c r="AO29" s="3">
        <v>36403</v>
      </c>
      <c r="AP29">
        <v>5979.3</v>
      </c>
      <c r="AS29" s="3">
        <v>36403</v>
      </c>
      <c r="AT29">
        <v>8785.1</v>
      </c>
      <c r="AW29" s="3">
        <f t="shared" si="11"/>
        <v>36769</v>
      </c>
      <c r="AX29">
        <f t="shared" si="0"/>
        <v>18.100000000000001</v>
      </c>
      <c r="AY29">
        <f t="shared" si="1"/>
        <v>15.1</v>
      </c>
      <c r="AZ29" s="10">
        <f t="shared" si="2"/>
        <v>27.456715945924582</v>
      </c>
      <c r="BA29" s="10">
        <f t="shared" si="3"/>
        <v>9.1284142640364117</v>
      </c>
      <c r="BB29" s="10">
        <f t="shared" si="4"/>
        <v>28.84284113524993</v>
      </c>
      <c r="BD29" s="3">
        <f t="shared" si="5"/>
        <v>36769</v>
      </c>
      <c r="BE29">
        <f t="shared" si="6"/>
        <v>20.7</v>
      </c>
      <c r="BF29">
        <f t="shared" si="7"/>
        <v>24.3</v>
      </c>
      <c r="BG29" s="10">
        <f t="shared" si="8"/>
        <v>38.955169920462751</v>
      </c>
      <c r="BH29" s="10">
        <f t="shared" si="9"/>
        <v>9.1284142640364117</v>
      </c>
      <c r="BI29" s="10">
        <f t="shared" si="10"/>
        <v>30.962652673276338</v>
      </c>
    </row>
    <row r="30" spans="1:61" x14ac:dyDescent="0.3">
      <c r="A30" s="3">
        <v>36494</v>
      </c>
      <c r="B30">
        <v>60618.5</v>
      </c>
      <c r="E30" s="3">
        <v>36494</v>
      </c>
      <c r="F30">
        <v>67763</v>
      </c>
      <c r="I30" s="3">
        <v>36494</v>
      </c>
      <c r="J30">
        <v>-7144.5</v>
      </c>
      <c r="M30" s="3">
        <v>36799</v>
      </c>
      <c r="N30">
        <v>17.100000000000001</v>
      </c>
      <c r="P30" s="3">
        <v>36799</v>
      </c>
      <c r="Q30">
        <v>22.6</v>
      </c>
      <c r="S30" s="3">
        <v>36799</v>
      </c>
      <c r="T30">
        <v>14.8</v>
      </c>
      <c r="V30" s="3">
        <v>36799</v>
      </c>
      <c r="W30">
        <v>24.3</v>
      </c>
      <c r="Y30" s="3">
        <v>36433</v>
      </c>
      <c r="Z30">
        <v>19226</v>
      </c>
      <c r="AC30" s="3">
        <v>36433</v>
      </c>
      <c r="AD30">
        <v>19486</v>
      </c>
      <c r="AG30" s="3">
        <v>36433</v>
      </c>
      <c r="AH30">
        <v>20941</v>
      </c>
      <c r="AK30" s="3">
        <v>36433</v>
      </c>
      <c r="AL30">
        <v>21997</v>
      </c>
      <c r="AO30" s="3">
        <v>36433</v>
      </c>
      <c r="AP30">
        <v>8669.4</v>
      </c>
      <c r="AS30" s="3">
        <v>36433</v>
      </c>
      <c r="AT30">
        <v>12342.8</v>
      </c>
      <c r="AW30" s="3">
        <f t="shared" si="11"/>
        <v>36799</v>
      </c>
      <c r="AX30">
        <f t="shared" si="0"/>
        <v>17.100000000000001</v>
      </c>
      <c r="AY30">
        <f t="shared" si="1"/>
        <v>14.8</v>
      </c>
      <c r="AZ30" s="10">
        <f t="shared" si="2"/>
        <v>21.970248621658172</v>
      </c>
      <c r="BA30" s="10">
        <f t="shared" si="3"/>
        <v>8.7913662193782613</v>
      </c>
      <c r="BB30" s="10">
        <f t="shared" si="4"/>
        <v>17.138440953237843</v>
      </c>
      <c r="BD30" s="3">
        <f t="shared" si="5"/>
        <v>36799</v>
      </c>
      <c r="BE30">
        <f t="shared" si="6"/>
        <v>22.6</v>
      </c>
      <c r="BF30">
        <f t="shared" si="7"/>
        <v>24.3</v>
      </c>
      <c r="BG30" s="10">
        <f t="shared" si="8"/>
        <v>26.280406445653281</v>
      </c>
      <c r="BH30" s="10">
        <f t="shared" si="9"/>
        <v>8.7913662193782613</v>
      </c>
      <c r="BI30" s="10">
        <f t="shared" si="10"/>
        <v>14.910717179246213</v>
      </c>
    </row>
    <row r="31" spans="1:61" x14ac:dyDescent="0.3">
      <c r="A31" s="3">
        <v>36525</v>
      </c>
      <c r="B31">
        <v>63036.5</v>
      </c>
      <c r="E31" s="3">
        <v>36525</v>
      </c>
      <c r="F31">
        <v>70850.5</v>
      </c>
      <c r="I31" s="3">
        <v>36525</v>
      </c>
      <c r="J31">
        <v>-7813.9</v>
      </c>
      <c r="M31" s="3">
        <v>36830</v>
      </c>
      <c r="N31">
        <v>27.7</v>
      </c>
      <c r="P31" s="3">
        <v>36830</v>
      </c>
      <c r="Q31">
        <v>28.2</v>
      </c>
      <c r="S31" s="3">
        <v>36830</v>
      </c>
      <c r="T31">
        <v>12.8</v>
      </c>
      <c r="V31" s="3">
        <v>36830</v>
      </c>
      <c r="W31">
        <v>25.9</v>
      </c>
      <c r="Y31" s="3">
        <v>36464</v>
      </c>
      <c r="Z31">
        <v>20532</v>
      </c>
      <c r="AC31" s="3">
        <v>36464</v>
      </c>
      <c r="AD31">
        <v>18959</v>
      </c>
      <c r="AG31" s="3">
        <v>36464</v>
      </c>
      <c r="AH31">
        <v>21048</v>
      </c>
      <c r="AK31" s="3">
        <v>36464</v>
      </c>
      <c r="AL31">
        <v>22337</v>
      </c>
      <c r="AO31" s="3">
        <v>36464</v>
      </c>
      <c r="AP31">
        <v>10108.4</v>
      </c>
      <c r="AS31" s="3">
        <v>36464</v>
      </c>
      <c r="AT31">
        <v>13113.6</v>
      </c>
      <c r="AW31" s="3">
        <f t="shared" si="11"/>
        <v>36830</v>
      </c>
      <c r="AX31">
        <f t="shared" si="0"/>
        <v>27.7</v>
      </c>
      <c r="AY31">
        <f t="shared" si="1"/>
        <v>12.8</v>
      </c>
      <c r="AZ31" s="10">
        <f t="shared" si="2"/>
        <v>18.303136567309576</v>
      </c>
      <c r="BA31" s="10">
        <f t="shared" si="3"/>
        <v>11.621056632459137</v>
      </c>
      <c r="BB31" s="10">
        <f t="shared" si="4"/>
        <v>18.289739226781698</v>
      </c>
      <c r="BD31" s="3">
        <f t="shared" si="5"/>
        <v>36830</v>
      </c>
      <c r="BE31">
        <f t="shared" si="6"/>
        <v>28.2</v>
      </c>
      <c r="BF31">
        <f t="shared" si="7"/>
        <v>25.9</v>
      </c>
      <c r="BG31" s="10">
        <f t="shared" si="8"/>
        <v>26.51511155651669</v>
      </c>
      <c r="BH31" s="10">
        <f t="shared" si="9"/>
        <v>11.621056632459137</v>
      </c>
      <c r="BI31" s="10">
        <f t="shared" si="10"/>
        <v>21.13302220595412</v>
      </c>
    </row>
    <row r="32" spans="1:61" x14ac:dyDescent="0.3">
      <c r="A32" s="3">
        <v>36556</v>
      </c>
      <c r="B32">
        <v>63140.3</v>
      </c>
      <c r="C32" s="9">
        <f t="shared" ref="C32:C63" si="12">B32/B20-1</f>
        <v>0.26815507811950812</v>
      </c>
      <c r="E32" s="3">
        <v>36556</v>
      </c>
      <c r="F32">
        <v>73534.5</v>
      </c>
      <c r="G32" s="9">
        <f t="shared" ref="G32:G63" si="13">F32/F20-1</f>
        <v>0.34861597882841</v>
      </c>
      <c r="I32" s="3">
        <v>36556</v>
      </c>
      <c r="J32">
        <v>-10394.299999999999</v>
      </c>
      <c r="M32" s="3">
        <v>36860</v>
      </c>
      <c r="N32">
        <v>16.100000000000001</v>
      </c>
      <c r="P32" s="3">
        <v>36860</v>
      </c>
      <c r="Q32">
        <v>25.3</v>
      </c>
      <c r="S32" s="3">
        <v>36860</v>
      </c>
      <c r="T32">
        <v>20.399999999999999</v>
      </c>
      <c r="V32" s="3">
        <v>36860</v>
      </c>
      <c r="W32">
        <v>27.8</v>
      </c>
      <c r="Y32" s="3">
        <v>36494</v>
      </c>
      <c r="Z32">
        <v>20051</v>
      </c>
      <c r="AC32" s="3">
        <v>36494</v>
      </c>
      <c r="AD32">
        <v>19331</v>
      </c>
      <c r="AG32" s="3">
        <v>36494</v>
      </c>
      <c r="AH32">
        <v>21177</v>
      </c>
      <c r="AK32" s="3">
        <v>36494</v>
      </c>
      <c r="AL32">
        <v>22814</v>
      </c>
      <c r="AO32" s="3">
        <v>36494</v>
      </c>
      <c r="AP32">
        <v>9877.6</v>
      </c>
      <c r="AS32" s="3">
        <v>36494</v>
      </c>
      <c r="AT32">
        <v>12695.8</v>
      </c>
      <c r="AW32" s="3">
        <f t="shared" si="11"/>
        <v>36860</v>
      </c>
      <c r="AX32">
        <f t="shared" si="0"/>
        <v>16.100000000000001</v>
      </c>
      <c r="AY32">
        <f t="shared" si="1"/>
        <v>20.399999999999999</v>
      </c>
      <c r="AZ32" s="10">
        <f t="shared" si="2"/>
        <v>16.722357987132817</v>
      </c>
      <c r="BA32" s="10">
        <f t="shared" si="3"/>
        <v>12.981064362279838</v>
      </c>
      <c r="BB32" s="10">
        <f t="shared" si="4"/>
        <v>23.568478172835515</v>
      </c>
      <c r="BD32" s="3">
        <f t="shared" si="5"/>
        <v>36860</v>
      </c>
      <c r="BE32">
        <f t="shared" si="6"/>
        <v>25.3</v>
      </c>
      <c r="BF32">
        <f t="shared" si="7"/>
        <v>27.8</v>
      </c>
      <c r="BG32" s="10">
        <f t="shared" si="8"/>
        <v>23.827013605090276</v>
      </c>
      <c r="BH32" s="10">
        <f t="shared" si="9"/>
        <v>12.981064362279838</v>
      </c>
      <c r="BI32" s="10">
        <f t="shared" si="10"/>
        <v>23.726744277635127</v>
      </c>
    </row>
    <row r="33" spans="1:61" x14ac:dyDescent="0.3">
      <c r="A33" s="3">
        <v>36585</v>
      </c>
      <c r="B33">
        <v>64886</v>
      </c>
      <c r="C33" s="9">
        <f t="shared" si="12"/>
        <v>0.25842931977789463</v>
      </c>
      <c r="E33" s="3">
        <v>36585</v>
      </c>
      <c r="F33">
        <v>75555.8</v>
      </c>
      <c r="G33" s="9">
        <f t="shared" si="13"/>
        <v>0.3679219321432452</v>
      </c>
      <c r="I33" s="3">
        <v>36585</v>
      </c>
      <c r="J33">
        <v>-10669.9</v>
      </c>
      <c r="M33" s="3">
        <v>36891</v>
      </c>
      <c r="N33">
        <v>19.5</v>
      </c>
      <c r="P33" s="3">
        <v>36891</v>
      </c>
      <c r="Q33">
        <v>29.3</v>
      </c>
      <c r="S33" s="3">
        <v>36891</v>
      </c>
      <c r="T33">
        <v>17.3</v>
      </c>
      <c r="V33" s="3">
        <v>36891</v>
      </c>
      <c r="W33">
        <v>18.5</v>
      </c>
      <c r="Y33" s="3">
        <v>36525</v>
      </c>
      <c r="Z33">
        <v>21172</v>
      </c>
      <c r="AC33" s="3">
        <v>36525</v>
      </c>
      <c r="AD33">
        <v>21182</v>
      </c>
      <c r="AG33" s="3">
        <v>36525</v>
      </c>
      <c r="AH33">
        <v>20950</v>
      </c>
      <c r="AK33" s="3">
        <v>36525</v>
      </c>
      <c r="AL33">
        <v>22646</v>
      </c>
      <c r="AO33" s="3">
        <v>36525</v>
      </c>
      <c r="AP33">
        <v>9209.7999999999993</v>
      </c>
      <c r="AS33" s="3">
        <v>36525</v>
      </c>
      <c r="AT33">
        <v>13078.9</v>
      </c>
      <c r="AW33" s="3">
        <f t="shared" si="11"/>
        <v>36891</v>
      </c>
      <c r="AX33">
        <f t="shared" si="0"/>
        <v>19.5</v>
      </c>
      <c r="AY33">
        <f t="shared" si="1"/>
        <v>17.3</v>
      </c>
      <c r="AZ33" s="10">
        <f t="shared" si="2"/>
        <v>10.244662762138667</v>
      </c>
      <c r="BA33" s="10">
        <f t="shared" si="3"/>
        <v>13.980906921241054</v>
      </c>
      <c r="BB33" s="10">
        <f t="shared" si="4"/>
        <v>15.343438511151163</v>
      </c>
      <c r="BD33" s="3">
        <f t="shared" si="5"/>
        <v>36891</v>
      </c>
      <c r="BE33">
        <f t="shared" si="6"/>
        <v>29.3</v>
      </c>
      <c r="BF33">
        <f t="shared" si="7"/>
        <v>18.5</v>
      </c>
      <c r="BG33" s="10">
        <f t="shared" si="8"/>
        <v>12.090454159191765</v>
      </c>
      <c r="BH33" s="10">
        <f t="shared" si="9"/>
        <v>13.980906921241054</v>
      </c>
      <c r="BI33" s="10">
        <f t="shared" si="10"/>
        <v>13.867374167552327</v>
      </c>
    </row>
    <row r="34" spans="1:61" x14ac:dyDescent="0.3">
      <c r="A34" s="3">
        <v>36616</v>
      </c>
      <c r="B34">
        <v>67017.100000000006</v>
      </c>
      <c r="C34" s="9">
        <f t="shared" si="12"/>
        <v>0.22820897683309238</v>
      </c>
      <c r="E34" s="3">
        <v>36616</v>
      </c>
      <c r="F34">
        <v>76791.7</v>
      </c>
      <c r="G34" s="9">
        <f t="shared" si="13"/>
        <v>0.29292233714236637</v>
      </c>
      <c r="I34" s="3">
        <v>36616</v>
      </c>
      <c r="J34">
        <v>-9774.7000000000007</v>
      </c>
      <c r="M34" s="3">
        <v>36922</v>
      </c>
      <c r="N34">
        <v>18</v>
      </c>
      <c r="P34" s="3">
        <v>36922</v>
      </c>
      <c r="Q34">
        <v>14.2</v>
      </c>
      <c r="S34" s="3">
        <v>36922</v>
      </c>
      <c r="T34">
        <v>10</v>
      </c>
      <c r="V34" s="3">
        <v>36922</v>
      </c>
      <c r="W34">
        <v>16.3</v>
      </c>
      <c r="Y34" s="3">
        <v>36556</v>
      </c>
      <c r="Z34">
        <v>16926</v>
      </c>
      <c r="AC34" s="3">
        <v>36556</v>
      </c>
      <c r="AD34">
        <v>17604</v>
      </c>
      <c r="AG34" s="3">
        <v>36556</v>
      </c>
      <c r="AH34">
        <v>21075</v>
      </c>
      <c r="AK34" s="3">
        <v>36556</v>
      </c>
      <c r="AL34">
        <v>22798</v>
      </c>
      <c r="AO34" s="3">
        <v>36556</v>
      </c>
      <c r="AP34">
        <v>8262.7999999999993</v>
      </c>
      <c r="AS34" s="3">
        <v>36556</v>
      </c>
      <c r="AT34">
        <v>10944.2</v>
      </c>
      <c r="AW34" s="3">
        <f t="shared" si="11"/>
        <v>36922</v>
      </c>
      <c r="AX34">
        <f t="shared" si="0"/>
        <v>18</v>
      </c>
      <c r="AY34">
        <f t="shared" si="1"/>
        <v>10</v>
      </c>
      <c r="AZ34" s="10">
        <f t="shared" si="2"/>
        <v>24.288077513883955</v>
      </c>
      <c r="BA34" s="10">
        <f t="shared" si="3"/>
        <v>14.7141162514828</v>
      </c>
      <c r="BB34" s="10">
        <f t="shared" si="4"/>
        <v>19.771748075712846</v>
      </c>
      <c r="BD34" s="3">
        <f t="shared" si="5"/>
        <v>36922</v>
      </c>
      <c r="BE34">
        <f t="shared" si="6"/>
        <v>14.2</v>
      </c>
      <c r="BF34">
        <f t="shared" si="7"/>
        <v>16.3</v>
      </c>
      <c r="BG34" s="10">
        <f t="shared" si="8"/>
        <v>24.880708929788685</v>
      </c>
      <c r="BH34" s="10">
        <f t="shared" si="9"/>
        <v>14.7141162514828</v>
      </c>
      <c r="BI34" s="10">
        <f t="shared" si="10"/>
        <v>17.421099760603774</v>
      </c>
    </row>
    <row r="35" spans="1:61" x14ac:dyDescent="0.3">
      <c r="A35" s="3">
        <v>36646</v>
      </c>
      <c r="B35">
        <v>65844.399999999994</v>
      </c>
      <c r="C35" s="9">
        <f t="shared" si="12"/>
        <v>0.2212517736087023</v>
      </c>
      <c r="E35" s="3">
        <v>36646</v>
      </c>
      <c r="F35">
        <v>76149.399999999994</v>
      </c>
      <c r="G35" s="9">
        <f t="shared" si="13"/>
        <v>0.31191413484481734</v>
      </c>
      <c r="I35" s="3">
        <v>36646</v>
      </c>
      <c r="J35">
        <v>-10305</v>
      </c>
      <c r="M35" s="3">
        <v>36950</v>
      </c>
      <c r="N35">
        <v>17.2</v>
      </c>
      <c r="P35" s="3">
        <v>36950</v>
      </c>
      <c r="Q35">
        <v>18.8</v>
      </c>
      <c r="S35" s="3">
        <v>36950</v>
      </c>
      <c r="T35">
        <v>12.2</v>
      </c>
      <c r="V35" s="3">
        <v>36950</v>
      </c>
      <c r="W35">
        <v>10.7</v>
      </c>
      <c r="Y35" s="3">
        <v>36585</v>
      </c>
      <c r="Z35">
        <v>20739</v>
      </c>
      <c r="AC35" s="3">
        <v>36585</v>
      </c>
      <c r="AD35">
        <v>20513</v>
      </c>
      <c r="AG35" s="3">
        <v>36585</v>
      </c>
      <c r="AH35">
        <v>21086</v>
      </c>
      <c r="AK35" s="3">
        <v>36585</v>
      </c>
      <c r="AL35">
        <v>22648</v>
      </c>
      <c r="AO35" s="3">
        <v>36585</v>
      </c>
      <c r="AP35">
        <v>9540.2000000000007</v>
      </c>
      <c r="AS35" s="3">
        <v>36585</v>
      </c>
      <c r="AT35">
        <v>12298.2</v>
      </c>
      <c r="AW35" s="3">
        <f t="shared" si="11"/>
        <v>36950</v>
      </c>
      <c r="AX35">
        <f t="shared" si="0"/>
        <v>17.2</v>
      </c>
      <c r="AY35">
        <f t="shared" si="1"/>
        <v>12.2</v>
      </c>
      <c r="AZ35" s="10">
        <f t="shared" si="2"/>
        <v>6.2490959062635687</v>
      </c>
      <c r="BA35" s="10">
        <f t="shared" si="3"/>
        <v>15.100066394764289</v>
      </c>
      <c r="BB35" s="10">
        <f t="shared" si="4"/>
        <v>14.883335779124129</v>
      </c>
      <c r="BD35" s="3">
        <f t="shared" si="5"/>
        <v>36950</v>
      </c>
      <c r="BE35">
        <f t="shared" si="6"/>
        <v>18.8</v>
      </c>
      <c r="BF35">
        <f t="shared" si="7"/>
        <v>10.7</v>
      </c>
      <c r="BG35" s="10">
        <f t="shared" si="8"/>
        <v>6.3666942914249569</v>
      </c>
      <c r="BH35" s="10">
        <f t="shared" si="9"/>
        <v>15.100066394764289</v>
      </c>
      <c r="BI35" s="10">
        <f t="shared" si="10"/>
        <v>12.453041908571993</v>
      </c>
    </row>
    <row r="36" spans="1:61" x14ac:dyDescent="0.3">
      <c r="A36" s="3">
        <v>36677</v>
      </c>
      <c r="B36">
        <v>72627.5</v>
      </c>
      <c r="C36" s="9">
        <f t="shared" si="12"/>
        <v>0.32803357226448204</v>
      </c>
      <c r="E36" s="3">
        <v>36677</v>
      </c>
      <c r="F36">
        <v>83773.3</v>
      </c>
      <c r="G36" s="9">
        <f t="shared" si="13"/>
        <v>0.40798775097229178</v>
      </c>
      <c r="I36" s="3">
        <v>36677</v>
      </c>
      <c r="J36">
        <v>-11145.9</v>
      </c>
      <c r="M36" s="3">
        <v>36981</v>
      </c>
      <c r="N36">
        <v>9.6</v>
      </c>
      <c r="P36" s="3">
        <v>36981</v>
      </c>
      <c r="Q36">
        <v>3</v>
      </c>
      <c r="S36" s="3">
        <v>36981</v>
      </c>
      <c r="T36">
        <v>9.1</v>
      </c>
      <c r="V36" s="3">
        <v>36981</v>
      </c>
      <c r="W36">
        <v>10.9</v>
      </c>
      <c r="Y36" s="3">
        <v>36616</v>
      </c>
      <c r="Z36">
        <v>24203</v>
      </c>
      <c r="AA36" s="10">
        <f>(Z36/Z24-1)*100</f>
        <v>19.686480071209566</v>
      </c>
      <c r="AC36" s="3">
        <v>36616</v>
      </c>
      <c r="AD36">
        <v>23314</v>
      </c>
      <c r="AE36" s="10">
        <f>(AD36/AD24-1)*100</f>
        <v>22.679435908229848</v>
      </c>
      <c r="AG36" s="3">
        <v>36616</v>
      </c>
      <c r="AH36">
        <v>21861</v>
      </c>
      <c r="AI36" s="10">
        <f>(AH36/AH24-1)*100</f>
        <v>10.638190191811336</v>
      </c>
      <c r="AK36" s="3">
        <v>36616</v>
      </c>
      <c r="AL36">
        <v>23005</v>
      </c>
      <c r="AM36" s="10">
        <f>(AL36/AL24-1)*100</f>
        <v>9.2614580859653231</v>
      </c>
      <c r="AO36" s="3">
        <v>36616</v>
      </c>
      <c r="AP36">
        <v>10946.4</v>
      </c>
      <c r="AQ36" s="10">
        <f>(AP36/AP24-1)*100</f>
        <v>14.959042218021423</v>
      </c>
      <c r="AS36" s="3">
        <v>36616</v>
      </c>
      <c r="AT36">
        <v>14415.7</v>
      </c>
      <c r="AU36" s="10">
        <f>(AT36/AT24-1)*100</f>
        <v>21.352447976294698</v>
      </c>
      <c r="AW36" s="3">
        <f t="shared" si="11"/>
        <v>36981</v>
      </c>
      <c r="AX36">
        <f t="shared" si="0"/>
        <v>9.6</v>
      </c>
      <c r="AY36">
        <f t="shared" si="1"/>
        <v>9.1</v>
      </c>
      <c r="AZ36" s="10">
        <f t="shared" si="2"/>
        <v>7.0611081270916864</v>
      </c>
      <c r="BA36" s="10">
        <f t="shared" si="3"/>
        <v>8.7690407575133911</v>
      </c>
      <c r="BB36" s="10">
        <f t="shared" si="4"/>
        <v>9.6186874223489038</v>
      </c>
      <c r="BD36" s="3">
        <f t="shared" si="5"/>
        <v>36981</v>
      </c>
      <c r="BE36">
        <f t="shared" si="6"/>
        <v>3</v>
      </c>
      <c r="BF36">
        <f t="shared" si="7"/>
        <v>10.9</v>
      </c>
      <c r="BG36" s="10">
        <f t="shared" si="8"/>
        <v>7.9565926053015268</v>
      </c>
      <c r="BH36" s="10">
        <f t="shared" si="9"/>
        <v>8.7690407575133911</v>
      </c>
      <c r="BI36" s="10">
        <f t="shared" si="10"/>
        <v>5.506496389353277</v>
      </c>
    </row>
    <row r="37" spans="1:61" x14ac:dyDescent="0.3">
      <c r="A37" s="3">
        <v>36707</v>
      </c>
      <c r="B37">
        <v>67444</v>
      </c>
      <c r="C37" s="9">
        <f t="shared" si="12"/>
        <v>0.18349176044487092</v>
      </c>
      <c r="E37" s="3">
        <v>36707</v>
      </c>
      <c r="F37">
        <v>80884.399999999994</v>
      </c>
      <c r="G37" s="9">
        <f t="shared" si="13"/>
        <v>0.33532542659411479</v>
      </c>
      <c r="I37" s="3">
        <v>36707</v>
      </c>
      <c r="J37">
        <v>-13440.4</v>
      </c>
      <c r="M37" s="3">
        <v>37011</v>
      </c>
      <c r="N37">
        <v>13.8</v>
      </c>
      <c r="P37" s="3">
        <v>37011</v>
      </c>
      <c r="Q37">
        <v>13.8</v>
      </c>
      <c r="S37" s="3">
        <v>37011</v>
      </c>
      <c r="T37">
        <v>7.4</v>
      </c>
      <c r="V37" s="3">
        <v>37011</v>
      </c>
      <c r="W37">
        <v>10.4</v>
      </c>
      <c r="Y37" s="3">
        <v>36646</v>
      </c>
      <c r="Z37">
        <v>19123</v>
      </c>
      <c r="AA37" s="10">
        <f t="shared" ref="AA37:AA100" si="14">(Z37/Z25-1)*100</f>
        <v>8.4869802008282758</v>
      </c>
      <c r="AC37" s="3">
        <v>36646</v>
      </c>
      <c r="AD37">
        <v>19064</v>
      </c>
      <c r="AE37" s="10">
        <f t="shared" ref="AE37:AE100" si="15">(AD37/AD25-1)*100</f>
        <v>14.299418430361532</v>
      </c>
      <c r="AG37" s="3">
        <v>36646</v>
      </c>
      <c r="AH37">
        <v>21833</v>
      </c>
      <c r="AI37" s="10">
        <f t="shared" ref="AI37:AI100" si="16">(AH37/AH25-1)*100</f>
        <v>12.079055441478449</v>
      </c>
      <c r="AK37" s="3">
        <v>36646</v>
      </c>
      <c r="AL37">
        <v>23534</v>
      </c>
      <c r="AM37" s="10">
        <f t="shared" ref="AM37:AM100" si="17">(AL37/AL25-1)*100</f>
        <v>13.438735177865603</v>
      </c>
      <c r="AO37" s="3">
        <v>36646</v>
      </c>
      <c r="AP37">
        <v>9369.2000000000007</v>
      </c>
      <c r="AQ37" s="10">
        <f t="shared" ref="AQ37:AQ100" si="18">(AP37/AP25-1)*100</f>
        <v>15.318908007778841</v>
      </c>
      <c r="AS37" s="3">
        <v>36646</v>
      </c>
      <c r="AT37">
        <v>12850.5</v>
      </c>
      <c r="AU37" s="10">
        <f t="shared" ref="AU37:AU100" si="19">(AT37/AT25-1)*100</f>
        <v>21.302082350053819</v>
      </c>
      <c r="AW37" s="3">
        <f t="shared" si="11"/>
        <v>37011</v>
      </c>
      <c r="AX37">
        <f t="shared" si="0"/>
        <v>13.8</v>
      </c>
      <c r="AY37">
        <f t="shared" si="1"/>
        <v>7.4</v>
      </c>
      <c r="AZ37" s="10">
        <f t="shared" si="2"/>
        <v>12.9948229880249</v>
      </c>
      <c r="BA37" s="10">
        <f t="shared" si="3"/>
        <v>8.4459304722209527</v>
      </c>
      <c r="BB37" s="10">
        <f t="shared" si="4"/>
        <v>13.489945779789082</v>
      </c>
      <c r="BD37" s="3">
        <f t="shared" si="5"/>
        <v>37011</v>
      </c>
      <c r="BE37">
        <f t="shared" si="6"/>
        <v>13.8</v>
      </c>
      <c r="BF37">
        <f t="shared" si="7"/>
        <v>10.4</v>
      </c>
      <c r="BG37" s="10">
        <f t="shared" si="8"/>
        <v>12.505245488879568</v>
      </c>
      <c r="BH37" s="10">
        <f t="shared" si="9"/>
        <v>8.4459304722209527</v>
      </c>
      <c r="BI37" s="10">
        <f t="shared" si="10"/>
        <v>10.032294463250469</v>
      </c>
    </row>
    <row r="38" spans="1:61" x14ac:dyDescent="0.3">
      <c r="A38" s="3">
        <v>36738</v>
      </c>
      <c r="B38">
        <v>70048.399999999994</v>
      </c>
      <c r="C38" s="9">
        <f t="shared" si="12"/>
        <v>0.17271733434675385</v>
      </c>
      <c r="E38" s="3">
        <v>36738</v>
      </c>
      <c r="F38">
        <v>82075.600000000006</v>
      </c>
      <c r="G38" s="9">
        <f t="shared" si="13"/>
        <v>0.31540685561161386</v>
      </c>
      <c r="I38" s="3">
        <v>36738</v>
      </c>
      <c r="J38">
        <v>-12027.2</v>
      </c>
      <c r="M38" s="3">
        <v>37042</v>
      </c>
      <c r="N38">
        <v>7.8</v>
      </c>
      <c r="P38" s="3">
        <v>37042</v>
      </c>
      <c r="Q38">
        <v>-0.2</v>
      </c>
      <c r="S38" s="3">
        <v>37042</v>
      </c>
      <c r="T38">
        <v>6.8</v>
      </c>
      <c r="V38" s="3">
        <v>37042</v>
      </c>
      <c r="W38">
        <v>9.4</v>
      </c>
      <c r="Y38" s="3">
        <v>36677</v>
      </c>
      <c r="Z38">
        <v>22630</v>
      </c>
      <c r="AA38" s="10">
        <f t="shared" si="14"/>
        <v>27.961549335595137</v>
      </c>
      <c r="AC38" s="3">
        <v>36677</v>
      </c>
      <c r="AD38">
        <v>23158</v>
      </c>
      <c r="AE38" s="10">
        <f t="shared" si="15"/>
        <v>39.44722105136389</v>
      </c>
      <c r="AG38" s="3">
        <v>36677</v>
      </c>
      <c r="AH38">
        <v>22041</v>
      </c>
      <c r="AI38" s="10">
        <f t="shared" si="16"/>
        <v>10.764360018091356</v>
      </c>
      <c r="AK38" s="3">
        <v>36677</v>
      </c>
      <c r="AL38">
        <v>23740</v>
      </c>
      <c r="AM38" s="10">
        <f t="shared" si="17"/>
        <v>14.780254315138031</v>
      </c>
      <c r="AO38" s="3">
        <v>36677</v>
      </c>
      <c r="AP38">
        <v>10788.9</v>
      </c>
      <c r="AQ38" s="10">
        <f t="shared" si="18"/>
        <v>21.267197194496902</v>
      </c>
      <c r="AS38" s="3">
        <v>36677</v>
      </c>
      <c r="AT38">
        <v>14887</v>
      </c>
      <c r="AU38" s="10">
        <f t="shared" si="19"/>
        <v>25.608552215256619</v>
      </c>
      <c r="AW38" s="3">
        <f t="shared" si="11"/>
        <v>37042</v>
      </c>
      <c r="AX38">
        <f t="shared" si="0"/>
        <v>7.8</v>
      </c>
      <c r="AY38">
        <f t="shared" si="1"/>
        <v>6.8</v>
      </c>
      <c r="AZ38" s="10">
        <f t="shared" si="2"/>
        <v>6.5532479010163458</v>
      </c>
      <c r="BA38" s="10">
        <f t="shared" si="3"/>
        <v>6.4062429109386976</v>
      </c>
      <c r="BB38" s="10">
        <f t="shared" si="4"/>
        <v>9.3707421516558753</v>
      </c>
      <c r="BD38" s="3">
        <f t="shared" si="5"/>
        <v>37042</v>
      </c>
      <c r="BE38">
        <f t="shared" si="6"/>
        <v>-0.2</v>
      </c>
      <c r="BF38">
        <f t="shared" si="7"/>
        <v>9.4</v>
      </c>
      <c r="BG38" s="10">
        <f t="shared" si="8"/>
        <v>3.3120303998618095</v>
      </c>
      <c r="BH38" s="10">
        <f t="shared" si="9"/>
        <v>6.4062429109386976</v>
      </c>
      <c r="BI38" s="10">
        <f t="shared" si="10"/>
        <v>2.490092026600399</v>
      </c>
    </row>
    <row r="39" spans="1:61" x14ac:dyDescent="0.3">
      <c r="A39" s="3">
        <v>36769</v>
      </c>
      <c r="B39">
        <v>72181.5</v>
      </c>
      <c r="C39" s="9">
        <f t="shared" si="12"/>
        <v>0.2655317209155541</v>
      </c>
      <c r="E39" s="3">
        <v>36769</v>
      </c>
      <c r="F39">
        <v>84679.9</v>
      </c>
      <c r="G39" s="9">
        <f t="shared" si="13"/>
        <v>0.36126655167369437</v>
      </c>
      <c r="I39" s="3">
        <v>36769</v>
      </c>
      <c r="J39">
        <v>-12498.4</v>
      </c>
      <c r="M39" s="3">
        <v>37072</v>
      </c>
      <c r="N39">
        <v>8.4</v>
      </c>
      <c r="P39" s="3">
        <v>37072</v>
      </c>
      <c r="Q39">
        <v>7.1</v>
      </c>
      <c r="S39" s="3">
        <v>37072</v>
      </c>
      <c r="T39">
        <v>4.0999999999999996</v>
      </c>
      <c r="V39" s="3">
        <v>37072</v>
      </c>
      <c r="W39">
        <v>5.7</v>
      </c>
      <c r="Y39" s="3">
        <v>36707</v>
      </c>
      <c r="Z39">
        <v>22418</v>
      </c>
      <c r="AA39" s="10">
        <f t="shared" si="14"/>
        <v>13.583624664336025</v>
      </c>
      <c r="AC39" s="3">
        <v>36707</v>
      </c>
      <c r="AD39">
        <v>22357</v>
      </c>
      <c r="AE39" s="10">
        <f t="shared" si="15"/>
        <v>24.012646993565557</v>
      </c>
      <c r="AG39" s="3">
        <v>36707</v>
      </c>
      <c r="AH39">
        <v>22868</v>
      </c>
      <c r="AI39" s="10">
        <f t="shared" si="16"/>
        <v>15.752176553958286</v>
      </c>
      <c r="AK39" s="3">
        <v>36707</v>
      </c>
      <c r="AL39">
        <v>24415</v>
      </c>
      <c r="AM39" s="10">
        <f t="shared" si="17"/>
        <v>13.352523329773902</v>
      </c>
      <c r="AO39" s="3">
        <v>36707</v>
      </c>
      <c r="AP39">
        <v>11398.8</v>
      </c>
      <c r="AQ39" s="10">
        <f t="shared" si="18"/>
        <v>19.112207151664617</v>
      </c>
      <c r="AS39" s="3">
        <v>36707</v>
      </c>
      <c r="AT39">
        <v>14680.1</v>
      </c>
      <c r="AU39" s="10">
        <f t="shared" si="19"/>
        <v>22.328050264153454</v>
      </c>
      <c r="AW39" s="3">
        <f t="shared" si="11"/>
        <v>37072</v>
      </c>
      <c r="AX39">
        <f t="shared" si="0"/>
        <v>8.4</v>
      </c>
      <c r="AY39">
        <f t="shared" si="1"/>
        <v>4.0999999999999996</v>
      </c>
      <c r="AZ39" s="10">
        <f t="shared" si="2"/>
        <v>9.0418413774645323</v>
      </c>
      <c r="BA39" s="10">
        <f t="shared" si="3"/>
        <v>2.8730103200979462</v>
      </c>
      <c r="BB39" s="10">
        <f t="shared" si="4"/>
        <v>0.6500684282556124</v>
      </c>
      <c r="BD39" s="3">
        <f t="shared" si="5"/>
        <v>37072</v>
      </c>
      <c r="BE39">
        <f t="shared" si="6"/>
        <v>7.1</v>
      </c>
      <c r="BF39">
        <f t="shared" si="7"/>
        <v>5.7</v>
      </c>
      <c r="BG39" s="10">
        <f t="shared" si="8"/>
        <v>6.6824708145099887</v>
      </c>
      <c r="BH39" s="10">
        <f t="shared" si="9"/>
        <v>2.8730103200979462</v>
      </c>
      <c r="BI39" s="10">
        <f t="shared" si="10"/>
        <v>7.9379568259071664</v>
      </c>
    </row>
    <row r="40" spans="1:61" x14ac:dyDescent="0.3">
      <c r="A40" s="3">
        <v>36799</v>
      </c>
      <c r="B40">
        <v>74243.899999999994</v>
      </c>
      <c r="C40" s="9">
        <f t="shared" si="12"/>
        <v>0.28276547220014514</v>
      </c>
      <c r="E40" s="3">
        <v>36799</v>
      </c>
      <c r="F40">
        <v>88143.3</v>
      </c>
      <c r="G40" s="9">
        <f t="shared" si="13"/>
        <v>0.34004037910138241</v>
      </c>
      <c r="I40" s="3">
        <v>36799</v>
      </c>
      <c r="J40">
        <v>-13899.5</v>
      </c>
      <c r="M40" s="3">
        <v>37103</v>
      </c>
      <c r="N40">
        <v>7.7</v>
      </c>
      <c r="P40" s="3">
        <v>37103</v>
      </c>
      <c r="Q40">
        <v>2.1</v>
      </c>
      <c r="S40" s="3">
        <v>37103</v>
      </c>
      <c r="T40">
        <v>1</v>
      </c>
      <c r="V40" s="3">
        <v>37103</v>
      </c>
      <c r="W40">
        <v>0.4</v>
      </c>
      <c r="Y40" s="3">
        <v>36738</v>
      </c>
      <c r="Z40">
        <v>23769</v>
      </c>
      <c r="AA40" s="10">
        <f t="shared" si="14"/>
        <v>12.484028205006869</v>
      </c>
      <c r="AC40" s="3">
        <v>36738</v>
      </c>
      <c r="AD40">
        <v>20849</v>
      </c>
      <c r="AE40" s="10">
        <f t="shared" si="15"/>
        <v>22.410756223579153</v>
      </c>
      <c r="AG40" s="3">
        <v>36738</v>
      </c>
      <c r="AH40">
        <v>22011</v>
      </c>
      <c r="AI40" s="10">
        <f t="shared" si="16"/>
        <v>9.1003717472118986</v>
      </c>
      <c r="AK40" s="3">
        <v>36738</v>
      </c>
      <c r="AL40">
        <v>24452</v>
      </c>
      <c r="AM40" s="10">
        <f t="shared" si="17"/>
        <v>11.576545744923571</v>
      </c>
      <c r="AO40" s="3">
        <v>36738</v>
      </c>
      <c r="AP40">
        <v>10148.299999999999</v>
      </c>
      <c r="AQ40" s="10">
        <f t="shared" si="18"/>
        <v>15.625106814478906</v>
      </c>
      <c r="AS40" s="3">
        <v>36738</v>
      </c>
      <c r="AT40">
        <v>13888.7</v>
      </c>
      <c r="AU40" s="10">
        <f t="shared" si="19"/>
        <v>21.656753939542604</v>
      </c>
      <c r="AW40" s="3">
        <f t="shared" si="11"/>
        <v>37103</v>
      </c>
      <c r="AX40">
        <f t="shared" si="0"/>
        <v>7.7</v>
      </c>
      <c r="AY40">
        <f t="shared" si="1"/>
        <v>1</v>
      </c>
      <c r="AZ40" s="10">
        <f t="shared" si="2"/>
        <v>5.6586309899448795</v>
      </c>
      <c r="BA40" s="10">
        <f t="shared" si="3"/>
        <v>4.4841215755758501</v>
      </c>
      <c r="BB40" s="10">
        <f t="shared" si="4"/>
        <v>2.7965274972162835</v>
      </c>
      <c r="BD40" s="3">
        <f t="shared" si="5"/>
        <v>37103</v>
      </c>
      <c r="BE40">
        <f t="shared" si="6"/>
        <v>2.1</v>
      </c>
      <c r="BF40">
        <f t="shared" si="7"/>
        <v>0.4</v>
      </c>
      <c r="BG40" s="10">
        <f t="shared" si="8"/>
        <v>6.9739555853997715</v>
      </c>
      <c r="BH40" s="10">
        <f t="shared" si="9"/>
        <v>4.4841215755758501</v>
      </c>
      <c r="BI40" s="10">
        <f t="shared" si="10"/>
        <v>5.9040802954912763E-2</v>
      </c>
    </row>
    <row r="41" spans="1:61" x14ac:dyDescent="0.3">
      <c r="A41" s="3">
        <v>36830</v>
      </c>
      <c r="B41">
        <v>76530.8</v>
      </c>
      <c r="C41" s="9">
        <f t="shared" si="12"/>
        <v>0.26505554086220573</v>
      </c>
      <c r="E41" s="3">
        <v>36830</v>
      </c>
      <c r="F41">
        <v>89710.9</v>
      </c>
      <c r="G41" s="9">
        <f t="shared" si="13"/>
        <v>0.35880106812718759</v>
      </c>
      <c r="I41" s="3">
        <v>36830</v>
      </c>
      <c r="J41">
        <v>-13180</v>
      </c>
      <c r="M41" s="3">
        <v>37134</v>
      </c>
      <c r="N41">
        <v>9.1</v>
      </c>
      <c r="P41" s="3">
        <v>37134</v>
      </c>
      <c r="Q41">
        <v>-4</v>
      </c>
      <c r="S41" s="3">
        <v>37134</v>
      </c>
      <c r="T41">
        <v>5.8</v>
      </c>
      <c r="V41" s="3">
        <v>37134</v>
      </c>
      <c r="W41">
        <v>0.5</v>
      </c>
      <c r="Y41" s="3">
        <v>36769</v>
      </c>
      <c r="Z41">
        <v>16122</v>
      </c>
      <c r="AA41" s="10">
        <f t="shared" si="14"/>
        <v>27.456715945924582</v>
      </c>
      <c r="AC41" s="3">
        <v>36769</v>
      </c>
      <c r="AD41">
        <v>15374</v>
      </c>
      <c r="AE41" s="10">
        <f t="shared" si="15"/>
        <v>38.955169920462751</v>
      </c>
      <c r="AG41" s="3">
        <v>36769</v>
      </c>
      <c r="AH41">
        <v>23013</v>
      </c>
      <c r="AI41" s="10">
        <f t="shared" si="16"/>
        <v>9.1284142640364117</v>
      </c>
      <c r="AK41" s="3">
        <v>36769</v>
      </c>
      <c r="AL41">
        <v>24547</v>
      </c>
      <c r="AM41" s="10">
        <f t="shared" si="17"/>
        <v>10.976988109769881</v>
      </c>
      <c r="AO41" s="3">
        <v>36769</v>
      </c>
      <c r="AP41">
        <v>7703.9</v>
      </c>
      <c r="AQ41" s="10">
        <f t="shared" si="18"/>
        <v>28.84284113524993</v>
      </c>
      <c r="AS41" s="3">
        <v>36769</v>
      </c>
      <c r="AT41">
        <v>11505.2</v>
      </c>
      <c r="AU41" s="10">
        <f t="shared" si="19"/>
        <v>30.962652673276338</v>
      </c>
      <c r="AW41" s="3">
        <f t="shared" si="11"/>
        <v>37134</v>
      </c>
      <c r="AX41">
        <f t="shared" si="0"/>
        <v>9.1</v>
      </c>
      <c r="AY41">
        <f t="shared" si="1"/>
        <v>5.8</v>
      </c>
      <c r="AZ41" s="10">
        <f t="shared" si="2"/>
        <v>0.39697308026298561</v>
      </c>
      <c r="BA41" s="10">
        <f t="shared" si="3"/>
        <v>-2.0510146438969312</v>
      </c>
      <c r="BB41" s="10">
        <f t="shared" si="4"/>
        <v>7.6935058866288708</v>
      </c>
      <c r="BD41" s="3">
        <f t="shared" si="5"/>
        <v>37134</v>
      </c>
      <c r="BE41">
        <f t="shared" si="6"/>
        <v>-4</v>
      </c>
      <c r="BF41">
        <f t="shared" si="7"/>
        <v>0.5</v>
      </c>
      <c r="BG41" s="10">
        <f t="shared" si="8"/>
        <v>-2.8619747625861836</v>
      </c>
      <c r="BH41" s="10">
        <f t="shared" si="9"/>
        <v>-2.0510146438969312</v>
      </c>
      <c r="BI41" s="10">
        <f t="shared" si="10"/>
        <v>4.2441678545353412</v>
      </c>
    </row>
    <row r="42" spans="1:61" x14ac:dyDescent="0.3">
      <c r="A42" s="3">
        <v>36860</v>
      </c>
      <c r="B42">
        <v>77853.3</v>
      </c>
      <c r="C42" s="9">
        <f t="shared" si="12"/>
        <v>0.28431584417298361</v>
      </c>
      <c r="E42" s="3">
        <v>36860</v>
      </c>
      <c r="F42">
        <v>90427</v>
      </c>
      <c r="G42" s="9">
        <f t="shared" si="13"/>
        <v>0.3344598084500392</v>
      </c>
      <c r="I42" s="3">
        <v>36860</v>
      </c>
      <c r="J42">
        <v>-12573.8</v>
      </c>
      <c r="M42" s="3">
        <v>37164</v>
      </c>
      <c r="N42">
        <v>4</v>
      </c>
      <c r="P42" s="3">
        <v>37164</v>
      </c>
      <c r="Q42">
        <v>-2.4</v>
      </c>
      <c r="S42" s="3">
        <v>37164</v>
      </c>
      <c r="T42">
        <v>-2.4</v>
      </c>
      <c r="V42" s="3">
        <v>37164</v>
      </c>
      <c r="W42">
        <v>-5.7</v>
      </c>
      <c r="Y42" s="3">
        <v>36799</v>
      </c>
      <c r="Z42">
        <v>23450</v>
      </c>
      <c r="AA42" s="10">
        <f t="shared" si="14"/>
        <v>21.970248621658172</v>
      </c>
      <c r="AC42" s="3">
        <v>36799</v>
      </c>
      <c r="AD42">
        <v>24607</v>
      </c>
      <c r="AE42" s="10">
        <f t="shared" si="15"/>
        <v>26.280406445653281</v>
      </c>
      <c r="AG42" s="3">
        <v>36799</v>
      </c>
      <c r="AH42">
        <v>22782</v>
      </c>
      <c r="AI42" s="10">
        <f t="shared" si="16"/>
        <v>8.7913662193782613</v>
      </c>
      <c r="AK42" s="3">
        <v>36799</v>
      </c>
      <c r="AL42">
        <v>24694</v>
      </c>
      <c r="AM42" s="10">
        <f t="shared" si="17"/>
        <v>12.26076283129518</v>
      </c>
      <c r="AO42" s="3">
        <v>36799</v>
      </c>
      <c r="AP42">
        <v>10155.200000000001</v>
      </c>
      <c r="AQ42" s="10">
        <f t="shared" si="18"/>
        <v>17.138440953237843</v>
      </c>
      <c r="AS42" s="3">
        <v>36799</v>
      </c>
      <c r="AT42">
        <v>14183.2</v>
      </c>
      <c r="AU42" s="10">
        <f t="shared" si="19"/>
        <v>14.910717179246213</v>
      </c>
      <c r="AW42" s="3">
        <f t="shared" si="11"/>
        <v>37164</v>
      </c>
      <c r="AX42">
        <f t="shared" si="0"/>
        <v>4</v>
      </c>
      <c r="AY42">
        <f t="shared" si="1"/>
        <v>-2.4</v>
      </c>
      <c r="AZ42" s="10">
        <f t="shared" si="2"/>
        <v>-7.6929637526652499</v>
      </c>
      <c r="BA42" s="10">
        <f t="shared" si="3"/>
        <v>-1.4616802739004453</v>
      </c>
      <c r="BB42" s="10">
        <f t="shared" si="4"/>
        <v>0.46872538207025638</v>
      </c>
      <c r="BD42" s="3">
        <f t="shared" si="5"/>
        <v>37164</v>
      </c>
      <c r="BE42">
        <f t="shared" si="6"/>
        <v>-2.4</v>
      </c>
      <c r="BF42">
        <f t="shared" si="7"/>
        <v>-5.7</v>
      </c>
      <c r="BG42" s="10">
        <f t="shared" si="8"/>
        <v>-10.228796683870446</v>
      </c>
      <c r="BH42" s="10">
        <f t="shared" si="9"/>
        <v>-1.4616802739004453</v>
      </c>
      <c r="BI42" s="10">
        <f t="shared" si="10"/>
        <v>0.36522082463759098</v>
      </c>
    </row>
    <row r="43" spans="1:61" x14ac:dyDescent="0.3">
      <c r="A43" s="3">
        <v>36891</v>
      </c>
      <c r="B43">
        <v>77503</v>
      </c>
      <c r="C43" s="9">
        <f t="shared" si="12"/>
        <v>0.22949402330395885</v>
      </c>
      <c r="E43" s="3">
        <v>36891</v>
      </c>
      <c r="F43">
        <v>90690.9</v>
      </c>
      <c r="G43" s="9">
        <f t="shared" si="13"/>
        <v>0.28003189815174201</v>
      </c>
      <c r="I43" s="3">
        <v>36891</v>
      </c>
      <c r="J43">
        <v>-13187.9</v>
      </c>
      <c r="M43" s="3">
        <v>37195</v>
      </c>
      <c r="N43">
        <v>-2.1</v>
      </c>
      <c r="P43" s="3">
        <v>37195</v>
      </c>
      <c r="Q43">
        <v>-7.5</v>
      </c>
      <c r="S43" s="3">
        <v>37195</v>
      </c>
      <c r="T43">
        <v>-2.8</v>
      </c>
      <c r="V43" s="3">
        <v>37195</v>
      </c>
      <c r="W43">
        <v>-9.6</v>
      </c>
      <c r="Y43" s="3">
        <v>36830</v>
      </c>
      <c r="Z43">
        <v>24290</v>
      </c>
      <c r="AA43" s="10">
        <f t="shared" si="14"/>
        <v>18.303136567309576</v>
      </c>
      <c r="AC43" s="3">
        <v>36830</v>
      </c>
      <c r="AD43">
        <v>23986</v>
      </c>
      <c r="AE43" s="10">
        <f t="shared" si="15"/>
        <v>26.51511155651669</v>
      </c>
      <c r="AG43" s="3">
        <v>36830</v>
      </c>
      <c r="AH43">
        <v>23494</v>
      </c>
      <c r="AI43" s="10">
        <f t="shared" si="16"/>
        <v>11.621056632459137</v>
      </c>
      <c r="AK43" s="3">
        <v>36830</v>
      </c>
      <c r="AL43">
        <v>25077</v>
      </c>
      <c r="AM43" s="10">
        <f t="shared" si="17"/>
        <v>12.266642789989701</v>
      </c>
      <c r="AO43" s="3">
        <v>36830</v>
      </c>
      <c r="AP43">
        <v>11957.2</v>
      </c>
      <c r="AQ43" s="10">
        <f t="shared" si="18"/>
        <v>18.289739226781698</v>
      </c>
      <c r="AS43" s="3">
        <v>36830</v>
      </c>
      <c r="AT43">
        <v>15884.9</v>
      </c>
      <c r="AU43" s="10">
        <f t="shared" si="19"/>
        <v>21.13302220595412</v>
      </c>
      <c r="AW43" s="3">
        <f t="shared" si="11"/>
        <v>37195</v>
      </c>
      <c r="AX43">
        <f t="shared" si="0"/>
        <v>-2.1</v>
      </c>
      <c r="AY43">
        <f t="shared" si="1"/>
        <v>-2.8</v>
      </c>
      <c r="AZ43" s="10">
        <f t="shared" si="2"/>
        <v>3.6311239193083544</v>
      </c>
      <c r="BA43" s="10">
        <f t="shared" si="3"/>
        <v>-2.1877926279049942</v>
      </c>
      <c r="BB43" s="10">
        <f t="shared" si="4"/>
        <v>-1.0830294717826927</v>
      </c>
      <c r="BD43" s="3">
        <f t="shared" si="5"/>
        <v>37195</v>
      </c>
      <c r="BE43">
        <f t="shared" si="6"/>
        <v>-7.5</v>
      </c>
      <c r="BF43">
        <f t="shared" si="7"/>
        <v>-9.6</v>
      </c>
      <c r="BG43" s="10">
        <f t="shared" si="8"/>
        <v>-4.7569415492370588</v>
      </c>
      <c r="BH43" s="10">
        <f t="shared" si="9"/>
        <v>-2.1877926279049942</v>
      </c>
      <c r="BI43" s="10">
        <f t="shared" si="10"/>
        <v>-2.3985042398756096</v>
      </c>
    </row>
    <row r="44" spans="1:61" x14ac:dyDescent="0.3">
      <c r="A44" s="3">
        <v>36922</v>
      </c>
      <c r="B44">
        <v>75565.8</v>
      </c>
      <c r="C44" s="9">
        <f t="shared" si="12"/>
        <v>0.19679190627855747</v>
      </c>
      <c r="E44" s="3">
        <v>36922</v>
      </c>
      <c r="F44">
        <v>85402.1</v>
      </c>
      <c r="G44" s="9">
        <f t="shared" si="13"/>
        <v>0.16138819193711806</v>
      </c>
      <c r="I44" s="3">
        <v>36922</v>
      </c>
      <c r="J44">
        <v>-9836.2999999999993</v>
      </c>
      <c r="M44" s="3">
        <v>37225</v>
      </c>
      <c r="N44">
        <v>-3.3</v>
      </c>
      <c r="P44" s="3">
        <v>37225</v>
      </c>
      <c r="Q44">
        <v>-9.4</v>
      </c>
      <c r="S44" s="3">
        <v>37225</v>
      </c>
      <c r="T44">
        <v>-3.6</v>
      </c>
      <c r="V44" s="3">
        <v>37225</v>
      </c>
      <c r="W44">
        <v>-7.4</v>
      </c>
      <c r="Y44" s="3">
        <v>36860</v>
      </c>
      <c r="Z44">
        <v>23404</v>
      </c>
      <c r="AA44" s="10">
        <f t="shared" si="14"/>
        <v>16.722357987132817</v>
      </c>
      <c r="AC44" s="3">
        <v>36860</v>
      </c>
      <c r="AD44">
        <v>23937</v>
      </c>
      <c r="AE44" s="10">
        <f t="shared" si="15"/>
        <v>23.827013605090276</v>
      </c>
      <c r="AG44" s="3">
        <v>36860</v>
      </c>
      <c r="AH44">
        <v>23926</v>
      </c>
      <c r="AI44" s="10">
        <f t="shared" si="16"/>
        <v>12.981064362279838</v>
      </c>
      <c r="AK44" s="3">
        <v>36860</v>
      </c>
      <c r="AL44">
        <v>25655</v>
      </c>
      <c r="AM44" s="10">
        <f t="shared" si="17"/>
        <v>12.452879810642582</v>
      </c>
      <c r="AO44" s="3">
        <v>36860</v>
      </c>
      <c r="AP44">
        <v>12205.6</v>
      </c>
      <c r="AQ44" s="10">
        <f t="shared" si="18"/>
        <v>23.568478172835515</v>
      </c>
      <c r="AS44" s="3">
        <v>36860</v>
      </c>
      <c r="AT44">
        <v>15708.1</v>
      </c>
      <c r="AU44" s="10">
        <f t="shared" si="19"/>
        <v>23.726744277635127</v>
      </c>
      <c r="AW44" s="3">
        <f t="shared" si="11"/>
        <v>37225</v>
      </c>
      <c r="AX44">
        <f t="shared" si="0"/>
        <v>-3.3</v>
      </c>
      <c r="AY44">
        <f t="shared" si="1"/>
        <v>-3.6</v>
      </c>
      <c r="AZ44" s="10">
        <f t="shared" si="2"/>
        <v>-1.7347461972312406</v>
      </c>
      <c r="BA44" s="10">
        <f t="shared" si="3"/>
        <v>-6.4156148123380436</v>
      </c>
      <c r="BB44" s="10">
        <f t="shared" si="4"/>
        <v>-5.8112669594284627</v>
      </c>
      <c r="BD44" s="3">
        <f t="shared" si="5"/>
        <v>37225</v>
      </c>
      <c r="BE44">
        <f t="shared" si="6"/>
        <v>-9.4</v>
      </c>
      <c r="BF44">
        <f t="shared" si="7"/>
        <v>-7.4</v>
      </c>
      <c r="BG44" s="10">
        <f t="shared" si="8"/>
        <v>-9.7255295149768166</v>
      </c>
      <c r="BH44" s="10">
        <f t="shared" si="9"/>
        <v>-6.4156148123380436</v>
      </c>
      <c r="BI44" s="10">
        <f t="shared" si="10"/>
        <v>-4.9675008435138608</v>
      </c>
    </row>
    <row r="45" spans="1:61" x14ac:dyDescent="0.3">
      <c r="A45" s="3">
        <v>36950</v>
      </c>
      <c r="B45">
        <v>74769.2</v>
      </c>
      <c r="C45" s="9">
        <f t="shared" si="12"/>
        <v>0.1523163702493604</v>
      </c>
      <c r="E45" s="3">
        <v>36950</v>
      </c>
      <c r="F45">
        <v>84422.7</v>
      </c>
      <c r="G45" s="9">
        <f t="shared" si="13"/>
        <v>0.11735564973172141</v>
      </c>
      <c r="I45" s="3">
        <v>36950</v>
      </c>
      <c r="J45">
        <v>-9653.5</v>
      </c>
      <c r="M45" s="3">
        <v>37256</v>
      </c>
      <c r="N45">
        <v>2.8</v>
      </c>
      <c r="P45" s="3">
        <v>37256</v>
      </c>
      <c r="Q45">
        <v>-12.8</v>
      </c>
      <c r="S45" s="3">
        <v>37256</v>
      </c>
      <c r="T45">
        <v>-6.8</v>
      </c>
      <c r="V45" s="3">
        <v>37256</v>
      </c>
      <c r="W45">
        <v>-9.6999999999999993</v>
      </c>
      <c r="Y45" s="3">
        <v>36891</v>
      </c>
      <c r="Z45">
        <v>23341</v>
      </c>
      <c r="AA45" s="10">
        <f t="shared" si="14"/>
        <v>10.244662762138667</v>
      </c>
      <c r="AC45" s="3">
        <v>36891</v>
      </c>
      <c r="AD45">
        <v>23743</v>
      </c>
      <c r="AE45" s="10">
        <f t="shared" si="15"/>
        <v>12.090454159191765</v>
      </c>
      <c r="AG45" s="3">
        <v>36891</v>
      </c>
      <c r="AH45">
        <v>23879</v>
      </c>
      <c r="AI45" s="10">
        <f t="shared" si="16"/>
        <v>13.980906921241054</v>
      </c>
      <c r="AK45" s="3">
        <v>36891</v>
      </c>
      <c r="AL45">
        <v>25743</v>
      </c>
      <c r="AM45" s="10">
        <f t="shared" si="17"/>
        <v>13.675704318643467</v>
      </c>
      <c r="AO45" s="3">
        <v>36891</v>
      </c>
      <c r="AP45">
        <v>10622.9</v>
      </c>
      <c r="AQ45" s="10">
        <f t="shared" si="18"/>
        <v>15.343438511151163</v>
      </c>
      <c r="AS45" s="3">
        <v>36891</v>
      </c>
      <c r="AT45">
        <v>14892.6</v>
      </c>
      <c r="AU45" s="10">
        <f t="shared" si="19"/>
        <v>13.867374167552327</v>
      </c>
      <c r="AW45" s="3">
        <f t="shared" si="11"/>
        <v>37256</v>
      </c>
      <c r="AX45">
        <f t="shared" si="0"/>
        <v>2.8</v>
      </c>
      <c r="AY45">
        <f t="shared" si="1"/>
        <v>-6.8</v>
      </c>
      <c r="AZ45" s="10">
        <f t="shared" si="2"/>
        <v>-2.6519857761021393</v>
      </c>
      <c r="BA45" s="10">
        <f t="shared" si="3"/>
        <v>-8.5807613384145114</v>
      </c>
      <c r="BB45" s="10">
        <f t="shared" si="4"/>
        <v>-9.1133306347607519</v>
      </c>
      <c r="BD45" s="3">
        <f t="shared" si="5"/>
        <v>37256</v>
      </c>
      <c r="BE45">
        <f t="shared" si="6"/>
        <v>-12.8</v>
      </c>
      <c r="BF45">
        <f t="shared" si="7"/>
        <v>-9.6999999999999993</v>
      </c>
      <c r="BG45" s="10">
        <f t="shared" si="8"/>
        <v>-8.2676999536705598</v>
      </c>
      <c r="BH45" s="10">
        <f t="shared" si="9"/>
        <v>-8.5807613384145114</v>
      </c>
      <c r="BI45" s="10">
        <f t="shared" si="10"/>
        <v>-5.987537434699119</v>
      </c>
    </row>
    <row r="46" spans="1:61" x14ac:dyDescent="0.3">
      <c r="A46" s="3">
        <v>36981</v>
      </c>
      <c r="B46">
        <v>74872.5</v>
      </c>
      <c r="C46" s="9">
        <f t="shared" si="12"/>
        <v>0.11721486008794768</v>
      </c>
      <c r="E46" s="3">
        <v>36981</v>
      </c>
      <c r="F46">
        <v>85460.7</v>
      </c>
      <c r="G46" s="9">
        <f t="shared" si="13"/>
        <v>0.11288980449710051</v>
      </c>
      <c r="I46" s="3">
        <v>36981</v>
      </c>
      <c r="J46">
        <v>-10588.2</v>
      </c>
      <c r="M46" s="3">
        <v>37287</v>
      </c>
      <c r="N46">
        <v>-3.9</v>
      </c>
      <c r="P46" s="3">
        <v>37287</v>
      </c>
      <c r="Q46">
        <v>-14</v>
      </c>
      <c r="S46" s="3">
        <v>37287</v>
      </c>
      <c r="T46">
        <v>-2.4</v>
      </c>
      <c r="V46" s="3">
        <v>37287</v>
      </c>
      <c r="W46">
        <v>-5.5</v>
      </c>
      <c r="Y46" s="3">
        <v>36922</v>
      </c>
      <c r="Z46">
        <v>21037</v>
      </c>
      <c r="AA46" s="10">
        <f t="shared" si="14"/>
        <v>24.288077513883955</v>
      </c>
      <c r="AC46" s="3">
        <v>36922</v>
      </c>
      <c r="AD46">
        <v>21984</v>
      </c>
      <c r="AE46" s="10">
        <f t="shared" si="15"/>
        <v>24.880708929788685</v>
      </c>
      <c r="AG46" s="3">
        <v>36922</v>
      </c>
      <c r="AH46">
        <v>24176</v>
      </c>
      <c r="AI46" s="10">
        <f t="shared" si="16"/>
        <v>14.7141162514828</v>
      </c>
      <c r="AK46" s="3">
        <v>36922</v>
      </c>
      <c r="AL46">
        <v>25632</v>
      </c>
      <c r="AM46" s="10">
        <f t="shared" si="17"/>
        <v>12.430914992543208</v>
      </c>
      <c r="AO46" s="3">
        <v>36922</v>
      </c>
      <c r="AP46">
        <v>9896.5</v>
      </c>
      <c r="AQ46" s="10">
        <f t="shared" si="18"/>
        <v>19.771748075712846</v>
      </c>
      <c r="AS46" s="3">
        <v>36922</v>
      </c>
      <c r="AT46">
        <v>12850.8</v>
      </c>
      <c r="AU46" s="10">
        <f t="shared" si="19"/>
        <v>17.421099760603774</v>
      </c>
      <c r="AW46" s="3">
        <f t="shared" si="11"/>
        <v>37287</v>
      </c>
      <c r="AX46">
        <f t="shared" si="0"/>
        <v>-3.9</v>
      </c>
      <c r="AY46">
        <f t="shared" si="1"/>
        <v>-2.4</v>
      </c>
      <c r="AZ46" s="10">
        <f t="shared" si="2"/>
        <v>-5.4903265674763553</v>
      </c>
      <c r="BA46" s="10">
        <f t="shared" si="3"/>
        <v>-5.24900727994706</v>
      </c>
      <c r="BB46" s="10">
        <f t="shared" si="4"/>
        <v>2.452382155307431</v>
      </c>
      <c r="BD46" s="3">
        <f t="shared" si="5"/>
        <v>37287</v>
      </c>
      <c r="BE46">
        <f t="shared" si="6"/>
        <v>-14</v>
      </c>
      <c r="BF46">
        <f t="shared" si="7"/>
        <v>-5.5</v>
      </c>
      <c r="BG46" s="10">
        <f t="shared" si="8"/>
        <v>-4.9081149927219787</v>
      </c>
      <c r="BH46" s="10">
        <f t="shared" si="9"/>
        <v>-5.24900727994706</v>
      </c>
      <c r="BI46" s="10">
        <f t="shared" si="10"/>
        <v>1.8465776449715365</v>
      </c>
    </row>
    <row r="47" spans="1:61" x14ac:dyDescent="0.3">
      <c r="A47" s="3">
        <v>37011</v>
      </c>
      <c r="B47">
        <v>73512</v>
      </c>
      <c r="C47" s="9">
        <f t="shared" si="12"/>
        <v>0.11645029797522644</v>
      </c>
      <c r="E47" s="3">
        <v>37011</v>
      </c>
      <c r="F47">
        <v>83966.9</v>
      </c>
      <c r="G47" s="9">
        <f t="shared" si="13"/>
        <v>0.1026600340908792</v>
      </c>
      <c r="I47" s="3">
        <v>37011</v>
      </c>
      <c r="J47">
        <v>-10454.9</v>
      </c>
      <c r="M47" s="3">
        <v>37315</v>
      </c>
      <c r="N47">
        <v>-0.1</v>
      </c>
      <c r="P47" s="3">
        <v>37315</v>
      </c>
      <c r="Q47">
        <v>-7.9</v>
      </c>
      <c r="S47" s="3">
        <v>37315</v>
      </c>
      <c r="T47">
        <v>-4.9000000000000004</v>
      </c>
      <c r="V47" s="3">
        <v>37315</v>
      </c>
      <c r="W47">
        <v>-3</v>
      </c>
      <c r="Y47" s="3">
        <v>36950</v>
      </c>
      <c r="Z47">
        <v>22035</v>
      </c>
      <c r="AA47" s="10">
        <f t="shared" si="14"/>
        <v>6.2490959062635687</v>
      </c>
      <c r="AC47" s="3">
        <v>36950</v>
      </c>
      <c r="AD47">
        <v>21819</v>
      </c>
      <c r="AE47" s="10">
        <f t="shared" si="15"/>
        <v>6.3666942914249569</v>
      </c>
      <c r="AG47" s="3">
        <v>36950</v>
      </c>
      <c r="AH47">
        <v>24270</v>
      </c>
      <c r="AI47" s="10">
        <f t="shared" si="16"/>
        <v>15.100066394764289</v>
      </c>
      <c r="AK47" s="3">
        <v>36950</v>
      </c>
      <c r="AL47">
        <v>25904</v>
      </c>
      <c r="AM47" s="10">
        <f t="shared" si="17"/>
        <v>14.37654539032145</v>
      </c>
      <c r="AO47" s="3">
        <v>36950</v>
      </c>
      <c r="AP47">
        <v>10960.1</v>
      </c>
      <c r="AQ47" s="10">
        <f t="shared" si="18"/>
        <v>14.883335779124129</v>
      </c>
      <c r="AS47" s="3">
        <v>36950</v>
      </c>
      <c r="AT47">
        <v>13829.7</v>
      </c>
      <c r="AU47" s="10">
        <f t="shared" si="19"/>
        <v>12.453041908571993</v>
      </c>
      <c r="AW47" s="3">
        <f t="shared" si="11"/>
        <v>37315</v>
      </c>
      <c r="AX47">
        <f t="shared" si="0"/>
        <v>-0.1</v>
      </c>
      <c r="AY47">
        <f t="shared" si="1"/>
        <v>-4.9000000000000004</v>
      </c>
      <c r="AZ47" s="10">
        <f t="shared" si="2"/>
        <v>-2.010437939641474</v>
      </c>
      <c r="BA47" s="10">
        <f t="shared" si="3"/>
        <v>-6.1145447053976065</v>
      </c>
      <c r="BB47" s="10">
        <f t="shared" si="4"/>
        <v>-1.4406802857638179</v>
      </c>
      <c r="BD47" s="3">
        <f t="shared" si="5"/>
        <v>37315</v>
      </c>
      <c r="BE47">
        <f t="shared" si="6"/>
        <v>-7.9</v>
      </c>
      <c r="BF47">
        <f t="shared" si="7"/>
        <v>-3</v>
      </c>
      <c r="BG47" s="10">
        <f t="shared" si="8"/>
        <v>-2.8140611393739356</v>
      </c>
      <c r="BH47" s="10">
        <f t="shared" si="9"/>
        <v>-6.1145447053976065</v>
      </c>
      <c r="BI47" s="10">
        <f t="shared" si="10"/>
        <v>-2.8460487212303986</v>
      </c>
    </row>
    <row r="48" spans="1:61" x14ac:dyDescent="0.3">
      <c r="A48" s="3">
        <v>37042</v>
      </c>
      <c r="B48">
        <v>73892.100000000006</v>
      </c>
      <c r="C48" s="9">
        <f t="shared" si="12"/>
        <v>1.7412137275825357E-2</v>
      </c>
      <c r="E48" s="3">
        <v>37042</v>
      </c>
      <c r="F48">
        <v>83425.7</v>
      </c>
      <c r="G48" s="9">
        <f t="shared" si="13"/>
        <v>-4.1492933906149831E-3</v>
      </c>
      <c r="I48" s="3">
        <v>37042</v>
      </c>
      <c r="J48">
        <v>-9533.5</v>
      </c>
      <c r="M48" s="3">
        <v>37346</v>
      </c>
      <c r="N48">
        <v>3.3</v>
      </c>
      <c r="P48" s="3">
        <v>37346</v>
      </c>
      <c r="Q48">
        <v>-3.5</v>
      </c>
      <c r="S48" s="3">
        <v>37346</v>
      </c>
      <c r="T48">
        <v>-3.9</v>
      </c>
      <c r="V48" s="3">
        <v>37346</v>
      </c>
      <c r="W48">
        <v>-4.5</v>
      </c>
      <c r="Y48" s="3">
        <v>36981</v>
      </c>
      <c r="Z48">
        <v>25912</v>
      </c>
      <c r="AA48" s="10">
        <f t="shared" si="14"/>
        <v>7.0611081270916864</v>
      </c>
      <c r="AC48" s="3">
        <v>36981</v>
      </c>
      <c r="AD48">
        <v>25169</v>
      </c>
      <c r="AE48" s="10">
        <f t="shared" si="15"/>
        <v>7.9565926053015268</v>
      </c>
      <c r="AG48" s="3">
        <v>36981</v>
      </c>
      <c r="AH48">
        <v>23778</v>
      </c>
      <c r="AI48" s="10">
        <f t="shared" si="16"/>
        <v>8.7690407575133911</v>
      </c>
      <c r="AK48" s="3">
        <v>36981</v>
      </c>
      <c r="AL48">
        <v>25888</v>
      </c>
      <c r="AM48" s="10">
        <f t="shared" si="17"/>
        <v>12.532058248206912</v>
      </c>
      <c r="AO48" s="3">
        <v>36981</v>
      </c>
      <c r="AP48">
        <v>11999.3</v>
      </c>
      <c r="AQ48" s="10">
        <f t="shared" si="18"/>
        <v>9.6186874223489038</v>
      </c>
      <c r="AS48" s="3">
        <v>36981</v>
      </c>
      <c r="AT48">
        <v>15209.5</v>
      </c>
      <c r="AU48" s="10">
        <f t="shared" si="19"/>
        <v>5.506496389353277</v>
      </c>
      <c r="AW48" s="3">
        <f t="shared" si="11"/>
        <v>37346</v>
      </c>
      <c r="AX48">
        <f t="shared" si="0"/>
        <v>3.3</v>
      </c>
      <c r="AY48">
        <f t="shared" si="1"/>
        <v>-3.9</v>
      </c>
      <c r="AZ48" s="10">
        <f t="shared" si="2"/>
        <v>-7.0893794380981756</v>
      </c>
      <c r="BA48" s="10">
        <f t="shared" si="3"/>
        <v>-2.611657834973502</v>
      </c>
      <c r="BB48" s="10">
        <f t="shared" si="4"/>
        <v>-7.8187894293833775</v>
      </c>
      <c r="BD48" s="3">
        <f t="shared" si="5"/>
        <v>37346</v>
      </c>
      <c r="BE48">
        <f t="shared" si="6"/>
        <v>-3.5</v>
      </c>
      <c r="BF48">
        <f t="shared" si="7"/>
        <v>-4.5</v>
      </c>
      <c r="BG48" s="10">
        <f t="shared" si="8"/>
        <v>-9.8653105010131465</v>
      </c>
      <c r="BH48" s="10">
        <f t="shared" si="9"/>
        <v>-2.611657834973502</v>
      </c>
      <c r="BI48" s="10">
        <f t="shared" si="10"/>
        <v>-11.423781189388215</v>
      </c>
    </row>
    <row r="49" spans="1:61" x14ac:dyDescent="0.3">
      <c r="A49" s="3">
        <v>37072</v>
      </c>
      <c r="B49">
        <v>75239</v>
      </c>
      <c r="C49" s="9">
        <f t="shared" si="12"/>
        <v>0.11557736789039796</v>
      </c>
      <c r="E49" s="3">
        <v>37072</v>
      </c>
      <c r="F49">
        <v>84891.199999999997</v>
      </c>
      <c r="G49" s="9">
        <f t="shared" si="13"/>
        <v>4.9537364436158304E-2</v>
      </c>
      <c r="I49" s="3">
        <v>37072</v>
      </c>
      <c r="J49">
        <v>-9652.2000000000007</v>
      </c>
      <c r="M49" s="3">
        <v>37376</v>
      </c>
      <c r="N49">
        <v>0.2</v>
      </c>
      <c r="P49" s="3">
        <v>37376</v>
      </c>
      <c r="Q49">
        <v>-6.4</v>
      </c>
      <c r="S49" s="3">
        <v>37376</v>
      </c>
      <c r="T49">
        <v>4.4000000000000004</v>
      </c>
      <c r="V49" s="3">
        <v>37376</v>
      </c>
      <c r="W49">
        <v>-0.5</v>
      </c>
      <c r="Y49" s="3">
        <v>37011</v>
      </c>
      <c r="Z49">
        <v>21608</v>
      </c>
      <c r="AA49" s="10">
        <f t="shared" si="14"/>
        <v>12.9948229880249</v>
      </c>
      <c r="AC49" s="3">
        <v>37011</v>
      </c>
      <c r="AD49">
        <v>21448</v>
      </c>
      <c r="AE49" s="10">
        <f t="shared" si="15"/>
        <v>12.505245488879568</v>
      </c>
      <c r="AG49" s="3">
        <v>37011</v>
      </c>
      <c r="AH49">
        <v>23677</v>
      </c>
      <c r="AI49" s="10">
        <f t="shared" si="16"/>
        <v>8.4459304722209527</v>
      </c>
      <c r="AK49" s="3">
        <v>37011</v>
      </c>
      <c r="AL49">
        <v>25621</v>
      </c>
      <c r="AM49" s="10">
        <f t="shared" si="17"/>
        <v>8.8680207359564953</v>
      </c>
      <c r="AO49" s="3">
        <v>37011</v>
      </c>
      <c r="AP49">
        <v>10633.1</v>
      </c>
      <c r="AQ49" s="10">
        <f t="shared" si="18"/>
        <v>13.489945779789082</v>
      </c>
      <c r="AS49" s="3">
        <v>37011</v>
      </c>
      <c r="AT49">
        <v>14139.7</v>
      </c>
      <c r="AU49" s="10">
        <f t="shared" si="19"/>
        <v>10.032294463250469</v>
      </c>
      <c r="AW49" s="3">
        <f t="shared" si="11"/>
        <v>37376</v>
      </c>
      <c r="AX49">
        <f t="shared" si="0"/>
        <v>0.2</v>
      </c>
      <c r="AY49">
        <f t="shared" si="1"/>
        <v>4.4000000000000004</v>
      </c>
      <c r="AZ49" s="10">
        <f t="shared" si="2"/>
        <v>-1.4901888189559398</v>
      </c>
      <c r="BA49" s="10">
        <f t="shared" si="3"/>
        <v>-0.26185749883853582</v>
      </c>
      <c r="BB49" s="10">
        <f t="shared" si="4"/>
        <v>7.3026680836256519</v>
      </c>
      <c r="BD49" s="3">
        <f t="shared" si="5"/>
        <v>37376</v>
      </c>
      <c r="BE49">
        <f t="shared" si="6"/>
        <v>-6.4</v>
      </c>
      <c r="BF49">
        <f t="shared" si="7"/>
        <v>-0.5</v>
      </c>
      <c r="BG49" s="10">
        <f t="shared" si="8"/>
        <v>2.0654606490115635</v>
      </c>
      <c r="BH49" s="10">
        <f t="shared" si="9"/>
        <v>-0.26185749883853582</v>
      </c>
      <c r="BI49" s="10">
        <f t="shared" si="10"/>
        <v>2.8013324186510147</v>
      </c>
    </row>
    <row r="50" spans="1:61" x14ac:dyDescent="0.3">
      <c r="A50" s="3">
        <v>37103</v>
      </c>
      <c r="B50">
        <v>74055.199999999997</v>
      </c>
      <c r="C50" s="9">
        <f t="shared" si="12"/>
        <v>5.7200449974589063E-2</v>
      </c>
      <c r="E50" s="3">
        <v>37103</v>
      </c>
      <c r="F50">
        <v>82960</v>
      </c>
      <c r="G50" s="9">
        <f t="shared" si="13"/>
        <v>1.0775431431509386E-2</v>
      </c>
      <c r="I50" s="3">
        <v>37103</v>
      </c>
      <c r="J50">
        <v>-8904.7999999999993</v>
      </c>
      <c r="M50" s="3">
        <v>37407</v>
      </c>
      <c r="N50">
        <v>-2.8</v>
      </c>
      <c r="P50" s="3">
        <v>37407</v>
      </c>
      <c r="Q50">
        <v>-10</v>
      </c>
      <c r="S50" s="3">
        <v>37407</v>
      </c>
      <c r="T50">
        <v>-3</v>
      </c>
      <c r="V50" s="3">
        <v>37407</v>
      </c>
      <c r="W50">
        <v>-5.7</v>
      </c>
      <c r="Y50" s="3">
        <v>37042</v>
      </c>
      <c r="Z50">
        <v>24113</v>
      </c>
      <c r="AA50" s="10">
        <f t="shared" si="14"/>
        <v>6.5532479010163458</v>
      </c>
      <c r="AC50" s="3">
        <v>37042</v>
      </c>
      <c r="AD50">
        <v>23925</v>
      </c>
      <c r="AE50" s="10">
        <f t="shared" si="15"/>
        <v>3.3120303998618095</v>
      </c>
      <c r="AG50" s="3">
        <v>37042</v>
      </c>
      <c r="AH50">
        <v>23453</v>
      </c>
      <c r="AI50" s="10">
        <f t="shared" si="16"/>
        <v>6.4062429109386976</v>
      </c>
      <c r="AK50" s="3">
        <v>37042</v>
      </c>
      <c r="AL50">
        <v>25848</v>
      </c>
      <c r="AM50" s="10">
        <f t="shared" si="17"/>
        <v>8.8795282224094265</v>
      </c>
      <c r="AO50" s="3">
        <v>37042</v>
      </c>
      <c r="AP50">
        <v>11799.9</v>
      </c>
      <c r="AQ50" s="10">
        <f t="shared" si="18"/>
        <v>9.3707421516558753</v>
      </c>
      <c r="AS50" s="3">
        <v>37042</v>
      </c>
      <c r="AT50">
        <v>15257.7</v>
      </c>
      <c r="AU50" s="10">
        <f t="shared" si="19"/>
        <v>2.490092026600399</v>
      </c>
      <c r="AW50" s="3">
        <f t="shared" si="11"/>
        <v>37407</v>
      </c>
      <c r="AX50">
        <f t="shared" si="0"/>
        <v>-2.8</v>
      </c>
      <c r="AY50">
        <f t="shared" si="1"/>
        <v>-3</v>
      </c>
      <c r="AZ50" s="10">
        <f t="shared" si="2"/>
        <v>0.25712271388877994</v>
      </c>
      <c r="BA50" s="10">
        <f t="shared" si="3"/>
        <v>5.8969001833454104</v>
      </c>
      <c r="BB50" s="10">
        <f t="shared" si="4"/>
        <v>-5.4983516809464454</v>
      </c>
      <c r="BD50" s="3">
        <f t="shared" si="5"/>
        <v>37407</v>
      </c>
      <c r="BE50">
        <f t="shared" si="6"/>
        <v>-10</v>
      </c>
      <c r="BF50">
        <f t="shared" si="7"/>
        <v>-5.7</v>
      </c>
      <c r="BG50" s="10">
        <f t="shared" si="8"/>
        <v>-4.5308254963427386</v>
      </c>
      <c r="BH50" s="10">
        <f t="shared" si="9"/>
        <v>5.8969001833454104</v>
      </c>
      <c r="BI50" s="10">
        <f t="shared" si="10"/>
        <v>-4.327650956566198</v>
      </c>
    </row>
    <row r="51" spans="1:61" x14ac:dyDescent="0.3">
      <c r="A51" s="3">
        <v>37134</v>
      </c>
      <c r="B51">
        <v>73784.399999999994</v>
      </c>
      <c r="C51" s="9">
        <f t="shared" si="12"/>
        <v>2.2206521061490792E-2</v>
      </c>
      <c r="E51" s="3">
        <v>37134</v>
      </c>
      <c r="F51">
        <v>80132.7</v>
      </c>
      <c r="G51" s="9">
        <f t="shared" si="13"/>
        <v>-5.3698693550653709E-2</v>
      </c>
      <c r="I51" s="3">
        <v>37134</v>
      </c>
      <c r="J51">
        <v>-6348.3</v>
      </c>
      <c r="M51" s="3">
        <v>37437</v>
      </c>
      <c r="N51">
        <v>3.5</v>
      </c>
      <c r="P51" s="3">
        <v>37437</v>
      </c>
      <c r="Q51">
        <v>-2.8</v>
      </c>
      <c r="S51" s="3">
        <v>37437</v>
      </c>
      <c r="T51">
        <v>-1.9</v>
      </c>
      <c r="V51" s="3">
        <v>37437</v>
      </c>
      <c r="W51">
        <v>-4.5999999999999996</v>
      </c>
      <c r="Y51" s="3">
        <v>37072</v>
      </c>
      <c r="Z51">
        <v>24445</v>
      </c>
      <c r="AA51" s="10">
        <f t="shared" si="14"/>
        <v>9.0418413774645323</v>
      </c>
      <c r="AC51" s="3">
        <v>37072</v>
      </c>
      <c r="AD51">
        <v>23851</v>
      </c>
      <c r="AE51" s="10">
        <f t="shared" si="15"/>
        <v>6.6824708145099887</v>
      </c>
      <c r="AG51" s="3">
        <v>37072</v>
      </c>
      <c r="AH51">
        <v>23525</v>
      </c>
      <c r="AI51" s="10">
        <f t="shared" si="16"/>
        <v>2.8730103200979462</v>
      </c>
      <c r="AK51" s="3">
        <v>37072</v>
      </c>
      <c r="AL51">
        <v>26265</v>
      </c>
      <c r="AM51" s="10">
        <f t="shared" si="17"/>
        <v>7.5773090313332014</v>
      </c>
      <c r="AO51" s="3">
        <v>37072</v>
      </c>
      <c r="AP51">
        <v>11472.9</v>
      </c>
      <c r="AQ51" s="10">
        <f t="shared" si="18"/>
        <v>0.6500684282556124</v>
      </c>
      <c r="AS51" s="3">
        <v>37072</v>
      </c>
      <c r="AT51">
        <v>15845.4</v>
      </c>
      <c r="AU51" s="10">
        <f t="shared" si="19"/>
        <v>7.9379568259071664</v>
      </c>
      <c r="AW51" s="3">
        <f t="shared" si="11"/>
        <v>37437</v>
      </c>
      <c r="AX51">
        <f t="shared" si="0"/>
        <v>3.5</v>
      </c>
      <c r="AY51">
        <f t="shared" si="1"/>
        <v>-1.9</v>
      </c>
      <c r="AZ51" s="10">
        <f t="shared" si="2"/>
        <v>-7.7684598077316425</v>
      </c>
      <c r="BA51" s="10">
        <f t="shared" si="3"/>
        <v>-1.3092454835281653</v>
      </c>
      <c r="BB51" s="10">
        <f t="shared" si="4"/>
        <v>-6.7332583740815295</v>
      </c>
      <c r="BD51" s="3">
        <f t="shared" si="5"/>
        <v>37437</v>
      </c>
      <c r="BE51">
        <f t="shared" si="6"/>
        <v>-2.8</v>
      </c>
      <c r="BF51">
        <f t="shared" si="7"/>
        <v>-4.5999999999999996</v>
      </c>
      <c r="BG51" s="10">
        <f t="shared" si="8"/>
        <v>-9.0562240576914981</v>
      </c>
      <c r="BH51" s="10">
        <f t="shared" si="9"/>
        <v>-1.3092454835281653</v>
      </c>
      <c r="BI51" s="10">
        <f t="shared" si="10"/>
        <v>-11.293498428566018</v>
      </c>
    </row>
    <row r="52" spans="1:61" x14ac:dyDescent="0.3">
      <c r="A52" s="3">
        <v>37164</v>
      </c>
      <c r="B52">
        <v>70975.100000000006</v>
      </c>
      <c r="C52" s="9">
        <f t="shared" si="12"/>
        <v>-4.4027859527853264E-2</v>
      </c>
      <c r="E52" s="3">
        <v>37164</v>
      </c>
      <c r="F52">
        <v>77065</v>
      </c>
      <c r="G52" s="9">
        <f t="shared" si="13"/>
        <v>-0.12568510595813864</v>
      </c>
      <c r="I52" s="3">
        <v>37164</v>
      </c>
      <c r="J52">
        <v>-6089.8</v>
      </c>
      <c r="M52" s="3">
        <v>37468</v>
      </c>
      <c r="N52">
        <v>-2.2000000000000002</v>
      </c>
      <c r="P52" s="3">
        <v>37468</v>
      </c>
      <c r="Q52">
        <v>-9.4</v>
      </c>
      <c r="S52" s="3">
        <v>37468</v>
      </c>
      <c r="T52">
        <v>2.6</v>
      </c>
      <c r="V52" s="3">
        <v>37468</v>
      </c>
      <c r="W52">
        <v>-0.3</v>
      </c>
      <c r="Y52" s="3">
        <v>37103</v>
      </c>
      <c r="Z52">
        <v>25114</v>
      </c>
      <c r="AA52" s="10">
        <f t="shared" si="14"/>
        <v>5.6586309899448795</v>
      </c>
      <c r="AC52" s="3">
        <v>37103</v>
      </c>
      <c r="AD52">
        <v>22303</v>
      </c>
      <c r="AE52" s="10">
        <f t="shared" si="15"/>
        <v>6.9739555853997715</v>
      </c>
      <c r="AG52" s="3">
        <v>37103</v>
      </c>
      <c r="AH52">
        <v>22998</v>
      </c>
      <c r="AI52" s="10">
        <f t="shared" si="16"/>
        <v>4.4841215755758501</v>
      </c>
      <c r="AK52" s="3">
        <v>37103</v>
      </c>
      <c r="AL52">
        <v>25224</v>
      </c>
      <c r="AM52" s="10">
        <f t="shared" si="17"/>
        <v>3.1572059545231568</v>
      </c>
      <c r="AO52" s="3">
        <v>37103</v>
      </c>
      <c r="AP52">
        <v>10432.1</v>
      </c>
      <c r="AQ52" s="10">
        <f t="shared" si="18"/>
        <v>2.7965274972162835</v>
      </c>
      <c r="AS52" s="3">
        <v>37103</v>
      </c>
      <c r="AT52">
        <v>13896.9</v>
      </c>
      <c r="AU52" s="10">
        <f t="shared" si="19"/>
        <v>5.9040802954912763E-2</v>
      </c>
      <c r="AW52" s="3">
        <f t="shared" si="11"/>
        <v>37468</v>
      </c>
      <c r="AX52">
        <f t="shared" si="0"/>
        <v>-2.2000000000000002</v>
      </c>
      <c r="AY52">
        <f t="shared" si="1"/>
        <v>2.6</v>
      </c>
      <c r="AZ52" s="10">
        <f t="shared" si="2"/>
        <v>3.4721669188500393</v>
      </c>
      <c r="BA52" s="10">
        <f t="shared" si="3"/>
        <v>6.335333507261498</v>
      </c>
      <c r="BB52" s="10">
        <f t="shared" si="4"/>
        <v>6.9736678137671149</v>
      </c>
      <c r="BD52" s="3">
        <f t="shared" si="5"/>
        <v>37468</v>
      </c>
      <c r="BE52">
        <f t="shared" si="6"/>
        <v>-9.4</v>
      </c>
      <c r="BF52">
        <f t="shared" si="7"/>
        <v>-0.3</v>
      </c>
      <c r="BG52" s="10">
        <f t="shared" si="8"/>
        <v>2.7216069587051139</v>
      </c>
      <c r="BH52" s="10">
        <f t="shared" si="9"/>
        <v>6.335333507261498</v>
      </c>
      <c r="BI52" s="10">
        <f t="shared" si="10"/>
        <v>4.0145643992545166</v>
      </c>
    </row>
    <row r="53" spans="1:61" x14ac:dyDescent="0.3">
      <c r="A53" s="3">
        <v>37195</v>
      </c>
      <c r="B53">
        <v>73900.100000000006</v>
      </c>
      <c r="C53" s="9">
        <f t="shared" si="12"/>
        <v>-3.437439566814926E-2</v>
      </c>
      <c r="E53" s="3">
        <v>37195</v>
      </c>
      <c r="F53">
        <v>77767.399999999994</v>
      </c>
      <c r="G53" s="9">
        <f t="shared" si="13"/>
        <v>-0.13313320900804693</v>
      </c>
      <c r="I53" s="3">
        <v>37195</v>
      </c>
      <c r="J53">
        <v>-3867.3</v>
      </c>
      <c r="M53" s="3">
        <v>37499</v>
      </c>
      <c r="N53">
        <v>3.2</v>
      </c>
      <c r="P53" s="3">
        <v>37499</v>
      </c>
      <c r="Q53">
        <v>-0.8</v>
      </c>
      <c r="S53" s="3">
        <v>37499</v>
      </c>
      <c r="T53">
        <v>-4.7</v>
      </c>
      <c r="V53" s="3">
        <v>37499</v>
      </c>
      <c r="W53">
        <v>-4.5</v>
      </c>
      <c r="Y53" s="3">
        <v>37134</v>
      </c>
      <c r="Z53">
        <v>16186</v>
      </c>
      <c r="AA53" s="10">
        <f t="shared" si="14"/>
        <v>0.39697308026298561</v>
      </c>
      <c r="AC53" s="3">
        <v>37134</v>
      </c>
      <c r="AD53">
        <v>14934</v>
      </c>
      <c r="AE53" s="10">
        <f t="shared" si="15"/>
        <v>-2.8619747625861836</v>
      </c>
      <c r="AG53" s="3">
        <v>37134</v>
      </c>
      <c r="AH53">
        <v>22541</v>
      </c>
      <c r="AI53" s="10">
        <f t="shared" si="16"/>
        <v>-2.0510146438969312</v>
      </c>
      <c r="AK53" s="3">
        <v>37134</v>
      </c>
      <c r="AL53">
        <v>25691</v>
      </c>
      <c r="AM53" s="10">
        <f t="shared" si="17"/>
        <v>4.6604473051696793</v>
      </c>
      <c r="AO53" s="3">
        <v>37134</v>
      </c>
      <c r="AP53">
        <v>8296.6</v>
      </c>
      <c r="AQ53" s="10">
        <f t="shared" si="18"/>
        <v>7.6935058866288708</v>
      </c>
      <c r="AS53" s="3">
        <v>37134</v>
      </c>
      <c r="AT53">
        <v>11993.5</v>
      </c>
      <c r="AU53" s="10">
        <f t="shared" si="19"/>
        <v>4.2441678545353412</v>
      </c>
      <c r="AW53" s="3">
        <f t="shared" si="11"/>
        <v>37499</v>
      </c>
      <c r="AX53">
        <f t="shared" si="0"/>
        <v>3.2</v>
      </c>
      <c r="AY53">
        <f t="shared" si="1"/>
        <v>-4.7</v>
      </c>
      <c r="AZ53" s="10">
        <f t="shared" si="2"/>
        <v>-3.0025948350426268</v>
      </c>
      <c r="BA53" s="10">
        <f t="shared" si="3"/>
        <v>1.7834168847877141</v>
      </c>
      <c r="BB53" s="10">
        <f t="shared" si="4"/>
        <v>5.7939396861364845</v>
      </c>
      <c r="BD53" s="3">
        <f t="shared" si="5"/>
        <v>37499</v>
      </c>
      <c r="BE53">
        <f t="shared" si="6"/>
        <v>-0.8</v>
      </c>
      <c r="BF53">
        <f t="shared" si="7"/>
        <v>-4.5</v>
      </c>
      <c r="BG53" s="10">
        <f t="shared" si="8"/>
        <v>-3.1873577072452086</v>
      </c>
      <c r="BH53" s="10">
        <f t="shared" si="9"/>
        <v>1.7834168847877141</v>
      </c>
      <c r="BI53" s="10">
        <f t="shared" si="10"/>
        <v>-1.0263892942010244</v>
      </c>
    </row>
    <row r="54" spans="1:61" x14ac:dyDescent="0.3">
      <c r="A54" s="3">
        <v>37225</v>
      </c>
      <c r="B54">
        <v>72697.100000000006</v>
      </c>
      <c r="C54" s="9">
        <f t="shared" si="12"/>
        <v>-6.6229690970068034E-2</v>
      </c>
      <c r="E54" s="3">
        <v>37225</v>
      </c>
      <c r="F54">
        <v>78318.100000000006</v>
      </c>
      <c r="G54" s="9">
        <f t="shared" si="13"/>
        <v>-0.13390801419929876</v>
      </c>
      <c r="I54" s="3">
        <v>37225</v>
      </c>
      <c r="J54">
        <v>-5621.1</v>
      </c>
      <c r="M54" s="3">
        <v>37529</v>
      </c>
      <c r="N54">
        <v>7.5</v>
      </c>
      <c r="P54" s="3">
        <v>37529</v>
      </c>
      <c r="Q54">
        <v>-1.1000000000000001</v>
      </c>
      <c r="S54" s="3">
        <v>37529</v>
      </c>
      <c r="T54">
        <v>3.6</v>
      </c>
      <c r="V54" s="3">
        <v>37529</v>
      </c>
      <c r="W54">
        <v>3</v>
      </c>
      <c r="Y54" s="3">
        <v>37164</v>
      </c>
      <c r="Z54">
        <v>21646</v>
      </c>
      <c r="AA54" s="10">
        <f t="shared" si="14"/>
        <v>-7.6929637526652499</v>
      </c>
      <c r="AC54" s="3">
        <v>37164</v>
      </c>
      <c r="AD54">
        <v>22090</v>
      </c>
      <c r="AE54" s="10">
        <f t="shared" si="15"/>
        <v>-10.228796683870446</v>
      </c>
      <c r="AG54" s="3">
        <v>37164</v>
      </c>
      <c r="AH54">
        <v>22449</v>
      </c>
      <c r="AI54" s="10">
        <f t="shared" si="16"/>
        <v>-1.4616802739004453</v>
      </c>
      <c r="AK54" s="3">
        <v>37164</v>
      </c>
      <c r="AL54">
        <v>24400</v>
      </c>
      <c r="AM54" s="10">
        <f t="shared" si="17"/>
        <v>-1.1905726087308666</v>
      </c>
      <c r="AO54" s="3">
        <v>37164</v>
      </c>
      <c r="AP54">
        <v>10202.799999999999</v>
      </c>
      <c r="AQ54" s="10">
        <f t="shared" si="18"/>
        <v>0.46872538207025638</v>
      </c>
      <c r="AS54" s="3">
        <v>37164</v>
      </c>
      <c r="AT54">
        <v>14235</v>
      </c>
      <c r="AU54" s="10">
        <f t="shared" si="19"/>
        <v>0.36522082463759098</v>
      </c>
      <c r="AW54" s="3">
        <f t="shared" si="11"/>
        <v>37529</v>
      </c>
      <c r="AX54">
        <f t="shared" si="0"/>
        <v>7.5</v>
      </c>
      <c r="AY54">
        <f t="shared" si="1"/>
        <v>3.6</v>
      </c>
      <c r="AZ54" s="10">
        <f t="shared" si="2"/>
        <v>3.501801718562314</v>
      </c>
      <c r="BA54" s="10">
        <f t="shared" si="3"/>
        <v>5.8131765334758834</v>
      </c>
      <c r="BB54" s="10">
        <f t="shared" si="4"/>
        <v>3.1167914690085174</v>
      </c>
      <c r="BD54" s="3">
        <f t="shared" si="5"/>
        <v>37529</v>
      </c>
      <c r="BE54">
        <f t="shared" si="6"/>
        <v>-1.1000000000000001</v>
      </c>
      <c r="BF54">
        <f t="shared" si="7"/>
        <v>3</v>
      </c>
      <c r="BG54" s="10">
        <f t="shared" si="8"/>
        <v>0.27161611588955026</v>
      </c>
      <c r="BH54" s="10">
        <f t="shared" si="9"/>
        <v>5.8131765334758834</v>
      </c>
      <c r="BI54" s="10">
        <f t="shared" si="10"/>
        <v>4.2121531436599913</v>
      </c>
    </row>
    <row r="55" spans="1:61" x14ac:dyDescent="0.3">
      <c r="A55" s="3">
        <v>37256</v>
      </c>
      <c r="B55">
        <v>72380.899999999994</v>
      </c>
      <c r="C55" s="9">
        <f t="shared" si="12"/>
        <v>-6.6089054617240683E-2</v>
      </c>
      <c r="E55" s="3">
        <v>37256</v>
      </c>
      <c r="F55">
        <v>75985.399999999994</v>
      </c>
      <c r="G55" s="9">
        <f t="shared" si="13"/>
        <v>-0.162149675436014</v>
      </c>
      <c r="I55" s="3">
        <v>37256</v>
      </c>
      <c r="J55">
        <v>-3604.5</v>
      </c>
      <c r="M55" s="3">
        <v>37560</v>
      </c>
      <c r="N55">
        <v>3</v>
      </c>
      <c r="P55" s="3">
        <v>37560</v>
      </c>
      <c r="Q55">
        <v>-0.6</v>
      </c>
      <c r="S55" s="3">
        <v>37560</v>
      </c>
      <c r="T55">
        <v>-1.8</v>
      </c>
      <c r="V55" s="3">
        <v>37560</v>
      </c>
      <c r="W55">
        <v>-0.3</v>
      </c>
      <c r="Y55" s="3">
        <v>37195</v>
      </c>
      <c r="Z55">
        <v>25172</v>
      </c>
      <c r="AA55" s="10">
        <f t="shared" si="14"/>
        <v>3.6311239193083544</v>
      </c>
      <c r="AC55" s="3">
        <v>37195</v>
      </c>
      <c r="AD55">
        <v>22845</v>
      </c>
      <c r="AE55" s="10">
        <f t="shared" si="15"/>
        <v>-4.7569415492370588</v>
      </c>
      <c r="AG55" s="3">
        <v>37195</v>
      </c>
      <c r="AH55">
        <v>22980</v>
      </c>
      <c r="AI55" s="10">
        <f t="shared" si="16"/>
        <v>-2.1877926279049942</v>
      </c>
      <c r="AK55" s="3">
        <v>37195</v>
      </c>
      <c r="AL55">
        <v>24904</v>
      </c>
      <c r="AM55" s="10">
        <f t="shared" si="17"/>
        <v>-0.68987518443195395</v>
      </c>
      <c r="AO55" s="3">
        <v>37195</v>
      </c>
      <c r="AP55">
        <v>11827.7</v>
      </c>
      <c r="AQ55" s="10">
        <f t="shared" si="18"/>
        <v>-1.0830294717826927</v>
      </c>
      <c r="AS55" s="3">
        <v>37195</v>
      </c>
      <c r="AT55">
        <v>15503.9</v>
      </c>
      <c r="AU55" s="10">
        <f t="shared" si="19"/>
        <v>-2.3985042398756096</v>
      </c>
      <c r="AW55" s="3">
        <f t="shared" si="11"/>
        <v>37560</v>
      </c>
      <c r="AX55">
        <f t="shared" si="0"/>
        <v>3</v>
      </c>
      <c r="AY55">
        <f t="shared" si="1"/>
        <v>-1.8</v>
      </c>
      <c r="AZ55" s="10">
        <f t="shared" si="2"/>
        <v>2.5623708882885676</v>
      </c>
      <c r="BA55" s="10">
        <f t="shared" si="3"/>
        <v>0.47867711053088957</v>
      </c>
      <c r="BB55" s="10">
        <f t="shared" si="4"/>
        <v>6.6166710349433888</v>
      </c>
      <c r="BD55" s="3">
        <f t="shared" si="5"/>
        <v>37560</v>
      </c>
      <c r="BE55">
        <f t="shared" si="6"/>
        <v>-0.6</v>
      </c>
      <c r="BF55">
        <f t="shared" si="7"/>
        <v>-0.3</v>
      </c>
      <c r="BG55" s="10">
        <f t="shared" si="8"/>
        <v>6.3471219085138975</v>
      </c>
      <c r="BH55" s="10">
        <f t="shared" si="9"/>
        <v>0.47867711053088957</v>
      </c>
      <c r="BI55" s="10">
        <f t="shared" si="10"/>
        <v>8.9480711304897653</v>
      </c>
    </row>
    <row r="56" spans="1:61" x14ac:dyDescent="0.3">
      <c r="A56" s="3">
        <v>37287</v>
      </c>
      <c r="B56">
        <v>72521.8</v>
      </c>
      <c r="C56" s="9">
        <f t="shared" si="12"/>
        <v>-4.0282773423956364E-2</v>
      </c>
      <c r="E56" s="3">
        <v>37287</v>
      </c>
      <c r="F56">
        <v>76638.3</v>
      </c>
      <c r="G56" s="9">
        <f t="shared" si="13"/>
        <v>-0.10261808550375229</v>
      </c>
      <c r="I56" s="3">
        <v>37287</v>
      </c>
      <c r="J56">
        <v>-4116.3999999999996</v>
      </c>
      <c r="M56" s="3">
        <v>37590</v>
      </c>
      <c r="N56">
        <v>10.8</v>
      </c>
      <c r="P56" s="3">
        <v>37590</v>
      </c>
      <c r="Q56">
        <v>0.3</v>
      </c>
      <c r="S56" s="3">
        <v>37590</v>
      </c>
      <c r="T56">
        <v>-1</v>
      </c>
      <c r="V56" s="3">
        <v>37590</v>
      </c>
      <c r="W56">
        <v>1.2</v>
      </c>
      <c r="Y56" s="3">
        <v>37225</v>
      </c>
      <c r="Z56">
        <v>22998</v>
      </c>
      <c r="AA56" s="10">
        <f t="shared" si="14"/>
        <v>-1.7347461972312406</v>
      </c>
      <c r="AC56" s="3">
        <v>37225</v>
      </c>
      <c r="AD56">
        <v>21609</v>
      </c>
      <c r="AE56" s="10">
        <f t="shared" si="15"/>
        <v>-9.7255295149768166</v>
      </c>
      <c r="AG56" s="3">
        <v>37225</v>
      </c>
      <c r="AH56">
        <v>22391</v>
      </c>
      <c r="AI56" s="10">
        <f t="shared" si="16"/>
        <v>-6.4156148123380436</v>
      </c>
      <c r="AK56" s="3">
        <v>37225</v>
      </c>
      <c r="AL56">
        <v>24417</v>
      </c>
      <c r="AM56" s="10">
        <f t="shared" si="17"/>
        <v>-4.8255700643149435</v>
      </c>
      <c r="AO56" s="3">
        <v>37225</v>
      </c>
      <c r="AP56">
        <v>11496.3</v>
      </c>
      <c r="AQ56" s="10">
        <f t="shared" si="18"/>
        <v>-5.8112669594284627</v>
      </c>
      <c r="AS56" s="3">
        <v>37225</v>
      </c>
      <c r="AT56">
        <v>14927.8</v>
      </c>
      <c r="AU56" s="10">
        <f t="shared" si="19"/>
        <v>-4.9675008435138608</v>
      </c>
      <c r="AW56" s="3">
        <f t="shared" si="11"/>
        <v>37590</v>
      </c>
      <c r="AX56">
        <f t="shared" si="0"/>
        <v>10.8</v>
      </c>
      <c r="AY56">
        <f t="shared" si="1"/>
        <v>-1</v>
      </c>
      <c r="AZ56" s="10">
        <f t="shared" si="2"/>
        <v>-0.93051569701713133</v>
      </c>
      <c r="BA56" s="10">
        <f t="shared" si="3"/>
        <v>0.22777008619534467</v>
      </c>
      <c r="BB56" s="10">
        <f t="shared" si="4"/>
        <v>3.197550516253056</v>
      </c>
      <c r="BD56" s="3">
        <f t="shared" si="5"/>
        <v>37590</v>
      </c>
      <c r="BE56">
        <f t="shared" si="6"/>
        <v>0.3</v>
      </c>
      <c r="BF56">
        <f t="shared" si="7"/>
        <v>1.2</v>
      </c>
      <c r="BG56" s="10">
        <f t="shared" si="8"/>
        <v>3.4152436484798043</v>
      </c>
      <c r="BH56" s="10">
        <f t="shared" si="9"/>
        <v>0.22777008619534467</v>
      </c>
      <c r="BI56" s="10">
        <f t="shared" si="10"/>
        <v>6.0250003349455516</v>
      </c>
    </row>
    <row r="57" spans="1:61" x14ac:dyDescent="0.3">
      <c r="A57" s="3">
        <v>37315</v>
      </c>
      <c r="B57">
        <v>72972.5</v>
      </c>
      <c r="C57" s="9">
        <f t="shared" si="12"/>
        <v>-2.4029948160472436E-2</v>
      </c>
      <c r="E57" s="3">
        <v>37315</v>
      </c>
      <c r="F57">
        <v>78765.7</v>
      </c>
      <c r="G57" s="9">
        <f t="shared" si="13"/>
        <v>-6.7008044045025805E-2</v>
      </c>
      <c r="I57" s="3">
        <v>37315</v>
      </c>
      <c r="J57">
        <v>-5793.2</v>
      </c>
      <c r="M57" s="3">
        <v>37621</v>
      </c>
      <c r="N57">
        <v>2.9</v>
      </c>
      <c r="P57" s="3">
        <v>37621</v>
      </c>
      <c r="Q57">
        <v>3.9</v>
      </c>
      <c r="S57" s="3">
        <v>37621</v>
      </c>
      <c r="T57">
        <v>5.8</v>
      </c>
      <c r="V57" s="3">
        <v>37621</v>
      </c>
      <c r="W57">
        <v>-0.1</v>
      </c>
      <c r="Y57" s="3">
        <v>37256</v>
      </c>
      <c r="Z57">
        <v>22722</v>
      </c>
      <c r="AA57" s="10">
        <f t="shared" si="14"/>
        <v>-2.6519857761021393</v>
      </c>
      <c r="AC57" s="3">
        <v>37256</v>
      </c>
      <c r="AD57">
        <v>21780</v>
      </c>
      <c r="AE57" s="10">
        <f t="shared" si="15"/>
        <v>-8.2676999536705598</v>
      </c>
      <c r="AG57" s="3">
        <v>37256</v>
      </c>
      <c r="AH57">
        <v>21830</v>
      </c>
      <c r="AI57" s="10">
        <f t="shared" si="16"/>
        <v>-8.5807613384145114</v>
      </c>
      <c r="AK57" s="3">
        <v>37256</v>
      </c>
      <c r="AL57">
        <v>24382</v>
      </c>
      <c r="AM57" s="10">
        <f t="shared" si="17"/>
        <v>-5.2868741016975473</v>
      </c>
      <c r="AO57" s="3">
        <v>37256</v>
      </c>
      <c r="AP57">
        <v>9654.7999999999993</v>
      </c>
      <c r="AQ57" s="10">
        <f t="shared" si="18"/>
        <v>-9.1133306347607519</v>
      </c>
      <c r="AS57" s="3">
        <v>37256</v>
      </c>
      <c r="AT57">
        <v>14000.9</v>
      </c>
      <c r="AU57" s="10">
        <f t="shared" si="19"/>
        <v>-5.987537434699119</v>
      </c>
      <c r="AW57" s="3">
        <f t="shared" si="11"/>
        <v>37621</v>
      </c>
      <c r="AX57">
        <f t="shared" si="0"/>
        <v>2.9</v>
      </c>
      <c r="AY57">
        <f t="shared" si="1"/>
        <v>5.8</v>
      </c>
      <c r="AZ57" s="10">
        <f t="shared" si="2"/>
        <v>0.42689904057742201</v>
      </c>
      <c r="BA57" s="10">
        <f t="shared" si="3"/>
        <v>4.5762711864406835</v>
      </c>
      <c r="BB57" s="10">
        <f t="shared" si="4"/>
        <v>9.9815635745950324</v>
      </c>
      <c r="BD57" s="3">
        <f t="shared" si="5"/>
        <v>37621</v>
      </c>
      <c r="BE57">
        <f t="shared" si="6"/>
        <v>3.9</v>
      </c>
      <c r="BF57">
        <f t="shared" si="7"/>
        <v>-0.1</v>
      </c>
      <c r="BG57" s="10">
        <f t="shared" si="8"/>
        <v>9.490358126721766</v>
      </c>
      <c r="BH57" s="10">
        <f t="shared" si="9"/>
        <v>4.5762711864406835</v>
      </c>
      <c r="BI57" s="10">
        <f t="shared" si="10"/>
        <v>12.314208372318936</v>
      </c>
    </row>
    <row r="58" spans="1:61" x14ac:dyDescent="0.3">
      <c r="A58" s="3">
        <v>37346</v>
      </c>
      <c r="B58">
        <v>75400.800000000003</v>
      </c>
      <c r="C58" s="9">
        <f t="shared" si="12"/>
        <v>7.0559951918260921E-3</v>
      </c>
      <c r="E58" s="3">
        <v>37346</v>
      </c>
      <c r="F58">
        <v>77600.3</v>
      </c>
      <c r="G58" s="9">
        <f t="shared" si="13"/>
        <v>-9.1976779970208478E-2</v>
      </c>
      <c r="I58" s="3">
        <v>37346</v>
      </c>
      <c r="J58">
        <v>-2199.5</v>
      </c>
      <c r="M58" s="3">
        <v>37652</v>
      </c>
      <c r="N58">
        <v>6.2</v>
      </c>
      <c r="P58" s="3">
        <v>37652</v>
      </c>
      <c r="Q58">
        <v>12.5</v>
      </c>
      <c r="S58" s="3">
        <v>37652</v>
      </c>
      <c r="T58">
        <v>0.7</v>
      </c>
      <c r="V58" s="3">
        <v>37652</v>
      </c>
      <c r="W58">
        <v>2.1</v>
      </c>
      <c r="Y58" s="3">
        <v>37287</v>
      </c>
      <c r="Z58">
        <v>19882</v>
      </c>
      <c r="AA58" s="10">
        <f t="shared" si="14"/>
        <v>-5.4903265674763553</v>
      </c>
      <c r="AC58" s="3">
        <v>37287</v>
      </c>
      <c r="AD58">
        <v>20905</v>
      </c>
      <c r="AE58" s="10">
        <f t="shared" si="15"/>
        <v>-4.9081149927219787</v>
      </c>
      <c r="AG58" s="3">
        <v>37287</v>
      </c>
      <c r="AH58">
        <v>22907</v>
      </c>
      <c r="AI58" s="10">
        <f t="shared" si="16"/>
        <v>-5.24900727994706</v>
      </c>
      <c r="AK58" s="3">
        <v>37287</v>
      </c>
      <c r="AL58">
        <v>25214</v>
      </c>
      <c r="AM58" s="10">
        <f t="shared" si="17"/>
        <v>-1.6307740324594255</v>
      </c>
      <c r="AO58" s="3">
        <v>37287</v>
      </c>
      <c r="AP58">
        <v>10139.200000000001</v>
      </c>
      <c r="AQ58" s="10">
        <f t="shared" si="18"/>
        <v>2.452382155307431</v>
      </c>
      <c r="AS58" s="3">
        <v>37287</v>
      </c>
      <c r="AT58">
        <v>13088.1</v>
      </c>
      <c r="AU58" s="10">
        <f t="shared" si="19"/>
        <v>1.8465776449715365</v>
      </c>
      <c r="AW58" s="3">
        <f t="shared" si="11"/>
        <v>37652</v>
      </c>
      <c r="AX58">
        <f t="shared" si="0"/>
        <v>6.2</v>
      </c>
      <c r="AY58">
        <f t="shared" si="1"/>
        <v>0.7</v>
      </c>
      <c r="AZ58" s="10">
        <f t="shared" si="2"/>
        <v>1.192032994668546</v>
      </c>
      <c r="BA58" s="10">
        <f t="shared" si="3"/>
        <v>7.5915658968874089</v>
      </c>
      <c r="BB58" s="10">
        <f t="shared" si="4"/>
        <v>1.7821918889064037</v>
      </c>
      <c r="BD58" s="3">
        <f t="shared" si="5"/>
        <v>37652</v>
      </c>
      <c r="BE58">
        <f t="shared" si="6"/>
        <v>12.5</v>
      </c>
      <c r="BF58">
        <f t="shared" si="7"/>
        <v>2.1</v>
      </c>
      <c r="BG58" s="10">
        <f t="shared" si="8"/>
        <v>4.850514231045211</v>
      </c>
      <c r="BH58" s="10">
        <f t="shared" si="9"/>
        <v>7.5915658968874089</v>
      </c>
      <c r="BI58" s="10">
        <f t="shared" si="10"/>
        <v>3.4626874794660756</v>
      </c>
    </row>
    <row r="59" spans="1:61" x14ac:dyDescent="0.3">
      <c r="A59" s="3">
        <v>37376</v>
      </c>
      <c r="B59">
        <v>73969.2</v>
      </c>
      <c r="C59" s="9">
        <f t="shared" si="12"/>
        <v>6.219392752203623E-3</v>
      </c>
      <c r="E59" s="3">
        <v>37376</v>
      </c>
      <c r="F59">
        <v>81805.100000000006</v>
      </c>
      <c r="G59" s="9">
        <f t="shared" si="13"/>
        <v>-2.5745859380303271E-2</v>
      </c>
      <c r="I59" s="3">
        <v>37376</v>
      </c>
      <c r="J59">
        <v>-7835.9</v>
      </c>
      <c r="M59" s="3">
        <v>37680</v>
      </c>
      <c r="N59">
        <v>2.6</v>
      </c>
      <c r="P59" s="3">
        <v>37680</v>
      </c>
      <c r="Q59">
        <v>3.6</v>
      </c>
      <c r="S59" s="3">
        <v>37680</v>
      </c>
      <c r="T59">
        <v>-1.9</v>
      </c>
      <c r="V59" s="3">
        <v>37680</v>
      </c>
      <c r="W59">
        <v>-1.3</v>
      </c>
      <c r="Y59" s="3">
        <v>37315</v>
      </c>
      <c r="Z59">
        <v>21592</v>
      </c>
      <c r="AA59" s="10">
        <f t="shared" si="14"/>
        <v>-2.010437939641474</v>
      </c>
      <c r="AC59" s="3">
        <v>37315</v>
      </c>
      <c r="AD59">
        <v>21205</v>
      </c>
      <c r="AE59" s="10">
        <f t="shared" si="15"/>
        <v>-2.8140611393739356</v>
      </c>
      <c r="AG59" s="3">
        <v>37315</v>
      </c>
      <c r="AH59">
        <v>22786</v>
      </c>
      <c r="AI59" s="10">
        <f t="shared" si="16"/>
        <v>-6.1145447053976065</v>
      </c>
      <c r="AK59" s="3">
        <v>37315</v>
      </c>
      <c r="AL59">
        <v>25426</v>
      </c>
      <c r="AM59" s="10">
        <f t="shared" si="17"/>
        <v>-1.8452748610253256</v>
      </c>
      <c r="AO59" s="3">
        <v>37315</v>
      </c>
      <c r="AP59">
        <v>10802.2</v>
      </c>
      <c r="AQ59" s="10">
        <f t="shared" si="18"/>
        <v>-1.4406802857638179</v>
      </c>
      <c r="AS59" s="3">
        <v>37315</v>
      </c>
      <c r="AT59">
        <v>13436.1</v>
      </c>
      <c r="AU59" s="10">
        <f t="shared" si="19"/>
        <v>-2.8460487212303986</v>
      </c>
      <c r="AW59" s="3">
        <f t="shared" si="11"/>
        <v>37680</v>
      </c>
      <c r="AX59">
        <f t="shared" si="0"/>
        <v>2.6</v>
      </c>
      <c r="AY59">
        <f t="shared" si="1"/>
        <v>-1.9</v>
      </c>
      <c r="AZ59" s="10">
        <f t="shared" si="2"/>
        <v>1.8525379770295558E-2</v>
      </c>
      <c r="BA59" s="10">
        <f t="shared" si="3"/>
        <v>9.0625822873694482</v>
      </c>
      <c r="BB59" s="10">
        <f t="shared" si="4"/>
        <v>3.7927459221269721</v>
      </c>
      <c r="BD59" s="3">
        <f t="shared" si="5"/>
        <v>37680</v>
      </c>
      <c r="BE59">
        <f t="shared" si="6"/>
        <v>3.6</v>
      </c>
      <c r="BF59">
        <f t="shared" si="7"/>
        <v>-1.3</v>
      </c>
      <c r="BG59" s="10">
        <f t="shared" si="8"/>
        <v>2.6314548455552922</v>
      </c>
      <c r="BH59" s="10">
        <f t="shared" si="9"/>
        <v>9.0625822873694482</v>
      </c>
      <c r="BI59" s="10">
        <f t="shared" si="10"/>
        <v>7.0437106005462935</v>
      </c>
    </row>
    <row r="60" spans="1:61" x14ac:dyDescent="0.3">
      <c r="A60" s="3">
        <v>37407</v>
      </c>
      <c r="B60">
        <v>76372.7</v>
      </c>
      <c r="C60" s="9">
        <f t="shared" si="12"/>
        <v>3.3570571143599848E-2</v>
      </c>
      <c r="E60" s="3">
        <v>37407</v>
      </c>
      <c r="F60">
        <v>79249.8</v>
      </c>
      <c r="G60" s="9">
        <f t="shared" si="13"/>
        <v>-5.0055318684769756E-2</v>
      </c>
      <c r="I60" s="3">
        <v>37407</v>
      </c>
      <c r="J60">
        <v>-2877.1</v>
      </c>
      <c r="M60" s="3">
        <v>37711</v>
      </c>
      <c r="N60">
        <v>0.3</v>
      </c>
      <c r="P60" s="3">
        <v>37711</v>
      </c>
      <c r="Q60">
        <v>6.7</v>
      </c>
      <c r="S60" s="3">
        <v>37711</v>
      </c>
      <c r="T60">
        <v>2.6</v>
      </c>
      <c r="V60" s="3">
        <v>37711</v>
      </c>
      <c r="W60">
        <v>3.4</v>
      </c>
      <c r="Y60" s="3">
        <v>37346</v>
      </c>
      <c r="Z60">
        <v>24075</v>
      </c>
      <c r="AA60" s="10">
        <f t="shared" si="14"/>
        <v>-7.0893794380981756</v>
      </c>
      <c r="AC60" s="3">
        <v>37346</v>
      </c>
      <c r="AD60">
        <v>22686</v>
      </c>
      <c r="AE60" s="10">
        <f t="shared" si="15"/>
        <v>-9.8653105010131465</v>
      </c>
      <c r="AG60" s="3">
        <v>37346</v>
      </c>
      <c r="AH60">
        <v>23157</v>
      </c>
      <c r="AI60" s="10">
        <f t="shared" si="16"/>
        <v>-2.611657834973502</v>
      </c>
      <c r="AK60" s="3">
        <v>37346</v>
      </c>
      <c r="AL60">
        <v>25949</v>
      </c>
      <c r="AM60" s="10">
        <f t="shared" si="17"/>
        <v>0.23563040791099166</v>
      </c>
      <c r="AO60" s="3">
        <v>37346</v>
      </c>
      <c r="AP60">
        <v>11061.1</v>
      </c>
      <c r="AQ60" s="10">
        <f t="shared" si="18"/>
        <v>-7.8187894293833775</v>
      </c>
      <c r="AS60" s="3">
        <v>37346</v>
      </c>
      <c r="AT60">
        <v>13472</v>
      </c>
      <c r="AU60" s="10">
        <f t="shared" si="19"/>
        <v>-11.423781189388215</v>
      </c>
      <c r="AW60" s="3">
        <f t="shared" si="11"/>
        <v>37711</v>
      </c>
      <c r="AX60">
        <f t="shared" si="0"/>
        <v>0.3</v>
      </c>
      <c r="AY60">
        <f t="shared" si="1"/>
        <v>2.6</v>
      </c>
      <c r="AZ60" s="10">
        <f t="shared" si="2"/>
        <v>-2.6043613707165125</v>
      </c>
      <c r="BA60" s="10">
        <f t="shared" si="3"/>
        <v>5.6052165651854668</v>
      </c>
      <c r="BB60" s="10">
        <f t="shared" si="4"/>
        <v>10.746670765113775</v>
      </c>
      <c r="BD60" s="3">
        <f t="shared" si="5"/>
        <v>37711</v>
      </c>
      <c r="BE60">
        <f t="shared" si="6"/>
        <v>6.7</v>
      </c>
      <c r="BF60">
        <f t="shared" si="7"/>
        <v>3.4</v>
      </c>
      <c r="BG60" s="10">
        <f t="shared" si="8"/>
        <v>4.972229568897113</v>
      </c>
      <c r="BH60" s="10">
        <f t="shared" si="9"/>
        <v>5.6052165651854668</v>
      </c>
      <c r="BI60" s="10">
        <f t="shared" si="10"/>
        <v>16.289340855106893</v>
      </c>
    </row>
    <row r="61" spans="1:61" x14ac:dyDescent="0.3">
      <c r="A61" s="3">
        <v>37437</v>
      </c>
      <c r="B61">
        <v>73807.3</v>
      </c>
      <c r="C61" s="9">
        <f t="shared" si="12"/>
        <v>-1.9028695224551084E-2</v>
      </c>
      <c r="E61" s="3">
        <v>37437</v>
      </c>
      <c r="F61">
        <v>77855.399999999994</v>
      </c>
      <c r="G61" s="9">
        <f t="shared" si="13"/>
        <v>-8.2880204308573791E-2</v>
      </c>
      <c r="I61" s="3">
        <v>37437</v>
      </c>
      <c r="J61">
        <v>-4048.1</v>
      </c>
      <c r="M61" s="3">
        <v>37741</v>
      </c>
      <c r="N61">
        <v>-1.2</v>
      </c>
      <c r="P61" s="3">
        <v>37741</v>
      </c>
      <c r="Q61">
        <v>-0.2</v>
      </c>
      <c r="S61" s="3">
        <v>37741</v>
      </c>
      <c r="T61">
        <v>-7</v>
      </c>
      <c r="V61" s="3">
        <v>37741</v>
      </c>
      <c r="W61">
        <v>-4.0999999999999996</v>
      </c>
      <c r="Y61" s="3">
        <v>37376</v>
      </c>
      <c r="Z61">
        <v>21286</v>
      </c>
      <c r="AA61" s="10">
        <f t="shared" si="14"/>
        <v>-1.4901888189559398</v>
      </c>
      <c r="AC61" s="3">
        <v>37376</v>
      </c>
      <c r="AD61">
        <v>21891</v>
      </c>
      <c r="AE61" s="10">
        <f t="shared" si="15"/>
        <v>2.0654606490115635</v>
      </c>
      <c r="AG61" s="3">
        <v>37376</v>
      </c>
      <c r="AH61">
        <v>23615</v>
      </c>
      <c r="AI61" s="10">
        <f t="shared" si="16"/>
        <v>-0.26185749883853582</v>
      </c>
      <c r="AK61" s="3">
        <v>37376</v>
      </c>
      <c r="AL61">
        <v>26523</v>
      </c>
      <c r="AM61" s="10">
        <f t="shared" si="17"/>
        <v>3.5205495491979155</v>
      </c>
      <c r="AO61" s="3">
        <v>37376</v>
      </c>
      <c r="AP61">
        <v>11409.6</v>
      </c>
      <c r="AQ61" s="10">
        <f t="shared" si="18"/>
        <v>7.3026680836256519</v>
      </c>
      <c r="AS61" s="3">
        <v>37376</v>
      </c>
      <c r="AT61">
        <v>14535.8</v>
      </c>
      <c r="AU61" s="10">
        <f t="shared" si="19"/>
        <v>2.8013324186510147</v>
      </c>
      <c r="AW61" s="3">
        <f t="shared" si="11"/>
        <v>37741</v>
      </c>
      <c r="AX61">
        <f t="shared" si="0"/>
        <v>-1.2</v>
      </c>
      <c r="AY61">
        <f t="shared" si="1"/>
        <v>-7</v>
      </c>
      <c r="AZ61" s="10">
        <f t="shared" si="2"/>
        <v>0.50267781640513931</v>
      </c>
      <c r="BA61" s="10">
        <f t="shared" si="3"/>
        <v>6.864281177217868</v>
      </c>
      <c r="BB61" s="10">
        <f t="shared" si="4"/>
        <v>7.5716940120600151</v>
      </c>
      <c r="BD61" s="3">
        <f t="shared" si="5"/>
        <v>37741</v>
      </c>
      <c r="BE61">
        <f t="shared" si="6"/>
        <v>-0.2</v>
      </c>
      <c r="BF61">
        <f t="shared" si="7"/>
        <v>-4.0999999999999996</v>
      </c>
      <c r="BG61" s="10">
        <f t="shared" si="8"/>
        <v>0.78114293545292757</v>
      </c>
      <c r="BH61" s="10">
        <f t="shared" si="9"/>
        <v>6.864281177217868</v>
      </c>
      <c r="BI61" s="10">
        <f t="shared" si="10"/>
        <v>7.201530015547819</v>
      </c>
    </row>
    <row r="62" spans="1:61" x14ac:dyDescent="0.3">
      <c r="A62" s="3">
        <v>37468</v>
      </c>
      <c r="B62">
        <v>72537.7</v>
      </c>
      <c r="C62" s="9">
        <f t="shared" si="12"/>
        <v>-2.0491471226868563E-2</v>
      </c>
      <c r="E62" s="3">
        <v>37468</v>
      </c>
      <c r="F62">
        <v>76084.2</v>
      </c>
      <c r="G62" s="9">
        <f t="shared" si="13"/>
        <v>-8.2880906460945036E-2</v>
      </c>
      <c r="I62" s="3">
        <v>37468</v>
      </c>
      <c r="J62">
        <v>-3546.4</v>
      </c>
      <c r="M62" s="3">
        <v>37772</v>
      </c>
      <c r="N62">
        <v>5.8</v>
      </c>
      <c r="P62" s="3">
        <v>37772</v>
      </c>
      <c r="Q62">
        <v>8</v>
      </c>
      <c r="S62" s="3">
        <v>37772</v>
      </c>
      <c r="T62">
        <v>-5.5</v>
      </c>
      <c r="V62" s="3">
        <v>37772</v>
      </c>
      <c r="W62">
        <v>-3.6</v>
      </c>
      <c r="Y62" s="3">
        <v>37407</v>
      </c>
      <c r="Z62">
        <v>24175</v>
      </c>
      <c r="AA62" s="10">
        <f t="shared" si="14"/>
        <v>0.25712271388877994</v>
      </c>
      <c r="AC62" s="3">
        <v>37407</v>
      </c>
      <c r="AD62">
        <v>22841</v>
      </c>
      <c r="AE62" s="10">
        <f t="shared" si="15"/>
        <v>-4.5308254963427386</v>
      </c>
      <c r="AG62" s="3">
        <v>37407</v>
      </c>
      <c r="AH62">
        <v>24836</v>
      </c>
      <c r="AI62" s="10">
        <f t="shared" si="16"/>
        <v>5.8969001833454104</v>
      </c>
      <c r="AK62" s="3">
        <v>37407</v>
      </c>
      <c r="AL62">
        <v>27120</v>
      </c>
      <c r="AM62" s="10">
        <f t="shared" si="17"/>
        <v>4.9210770659238623</v>
      </c>
      <c r="AO62" s="3">
        <v>37407</v>
      </c>
      <c r="AP62">
        <v>11151.1</v>
      </c>
      <c r="AQ62" s="10">
        <f t="shared" si="18"/>
        <v>-5.4983516809464454</v>
      </c>
      <c r="AS62" s="3">
        <v>37407</v>
      </c>
      <c r="AT62">
        <v>14597.4</v>
      </c>
      <c r="AU62" s="10">
        <f t="shared" si="19"/>
        <v>-4.327650956566198</v>
      </c>
      <c r="AW62" s="3">
        <f t="shared" si="11"/>
        <v>37772</v>
      </c>
      <c r="AX62">
        <f t="shared" si="0"/>
        <v>5.8</v>
      </c>
      <c r="AY62">
        <f t="shared" si="1"/>
        <v>-5.5</v>
      </c>
      <c r="AZ62" s="10">
        <f t="shared" si="2"/>
        <v>-9.9607032057911109</v>
      </c>
      <c r="BA62" s="10">
        <f t="shared" si="3"/>
        <v>-3.8130133676920641</v>
      </c>
      <c r="BB62" s="10">
        <f t="shared" si="4"/>
        <v>10.810592676955633</v>
      </c>
      <c r="BD62" s="3">
        <f t="shared" si="5"/>
        <v>37772</v>
      </c>
      <c r="BE62">
        <f t="shared" si="6"/>
        <v>8</v>
      </c>
      <c r="BF62">
        <f t="shared" si="7"/>
        <v>-3.6</v>
      </c>
      <c r="BG62" s="10">
        <f t="shared" si="8"/>
        <v>-2.8982969222013044</v>
      </c>
      <c r="BH62" s="10">
        <f t="shared" si="9"/>
        <v>-3.8130133676920641</v>
      </c>
      <c r="BI62" s="10">
        <f t="shared" si="10"/>
        <v>9.9277953608176936</v>
      </c>
    </row>
    <row r="63" spans="1:61" x14ac:dyDescent="0.3">
      <c r="A63" s="3">
        <v>37499</v>
      </c>
      <c r="B63">
        <v>73941.600000000006</v>
      </c>
      <c r="C63" s="9">
        <f t="shared" si="12"/>
        <v>2.1305316570983113E-3</v>
      </c>
      <c r="E63" s="3">
        <v>37499</v>
      </c>
      <c r="F63">
        <v>75824</v>
      </c>
      <c r="G63" s="9">
        <f t="shared" si="13"/>
        <v>-5.376955974277664E-2</v>
      </c>
      <c r="I63" s="3">
        <v>37499</v>
      </c>
      <c r="J63">
        <v>-1882.4</v>
      </c>
      <c r="M63" s="3">
        <v>37802</v>
      </c>
      <c r="N63">
        <v>-2.2000000000000002</v>
      </c>
      <c r="P63" s="3">
        <v>37802</v>
      </c>
      <c r="Q63">
        <v>-1.5</v>
      </c>
      <c r="S63" s="3">
        <v>37802</v>
      </c>
      <c r="T63">
        <v>-1.9</v>
      </c>
      <c r="V63" s="3">
        <v>37802</v>
      </c>
      <c r="W63">
        <v>-0.8</v>
      </c>
      <c r="Y63" s="3">
        <v>37437</v>
      </c>
      <c r="Z63">
        <v>22546</v>
      </c>
      <c r="AA63" s="10">
        <f t="shared" si="14"/>
        <v>-7.7684598077316425</v>
      </c>
      <c r="AC63" s="3">
        <v>37437</v>
      </c>
      <c r="AD63">
        <v>21691</v>
      </c>
      <c r="AE63" s="10">
        <f t="shared" si="15"/>
        <v>-9.0562240576914981</v>
      </c>
      <c r="AG63" s="3">
        <v>37437</v>
      </c>
      <c r="AH63">
        <v>23217</v>
      </c>
      <c r="AI63" s="10">
        <f t="shared" si="16"/>
        <v>-1.3092454835281653</v>
      </c>
      <c r="AK63" s="3">
        <v>37437</v>
      </c>
      <c r="AL63">
        <v>26173</v>
      </c>
      <c r="AM63" s="10">
        <f t="shared" si="17"/>
        <v>-0.35027603274319086</v>
      </c>
      <c r="AO63" s="3">
        <v>37437</v>
      </c>
      <c r="AP63">
        <v>10700.4</v>
      </c>
      <c r="AQ63" s="10">
        <f t="shared" si="18"/>
        <v>-6.7332583740815295</v>
      </c>
      <c r="AS63" s="3">
        <v>37437</v>
      </c>
      <c r="AT63">
        <v>14055.9</v>
      </c>
      <c r="AU63" s="10">
        <f t="shared" si="19"/>
        <v>-11.293498428566018</v>
      </c>
      <c r="AW63" s="3">
        <f t="shared" si="11"/>
        <v>37802</v>
      </c>
      <c r="AX63">
        <f t="shared" si="0"/>
        <v>-2.2000000000000002</v>
      </c>
      <c r="AY63">
        <f t="shared" si="1"/>
        <v>-1.9</v>
      </c>
      <c r="AZ63" s="10">
        <f t="shared" si="2"/>
        <v>-5.1450368136254809</v>
      </c>
      <c r="BA63" s="10">
        <f t="shared" si="3"/>
        <v>-0.34888228453288095</v>
      </c>
      <c r="BB63" s="10">
        <f t="shared" si="4"/>
        <v>9.1538634069754377</v>
      </c>
      <c r="BD63" s="3">
        <f t="shared" si="5"/>
        <v>37802</v>
      </c>
      <c r="BE63">
        <f t="shared" si="6"/>
        <v>-1.5</v>
      </c>
      <c r="BF63">
        <f t="shared" si="7"/>
        <v>-0.8</v>
      </c>
      <c r="BG63" s="10">
        <f t="shared" si="8"/>
        <v>-0.87593932967590105</v>
      </c>
      <c r="BH63" s="10">
        <f t="shared" si="9"/>
        <v>-0.34888228453288095</v>
      </c>
      <c r="BI63" s="10">
        <f t="shared" si="10"/>
        <v>9.7467967188155757</v>
      </c>
    </row>
    <row r="64" spans="1:61" x14ac:dyDescent="0.3">
      <c r="A64" s="3">
        <v>37529</v>
      </c>
      <c r="B64">
        <v>73729.600000000006</v>
      </c>
      <c r="C64" s="9">
        <f t="shared" ref="C64:C95" si="20">B64/B52-1</f>
        <v>3.8809385263282481E-2</v>
      </c>
      <c r="E64" s="3">
        <v>37529</v>
      </c>
      <c r="F64">
        <v>76289</v>
      </c>
      <c r="G64" s="9">
        <f t="shared" ref="G64:G95" si="21">F64/F52-1</f>
        <v>-1.0069421916563903E-2</v>
      </c>
      <c r="I64" s="3">
        <v>37529</v>
      </c>
      <c r="J64">
        <v>-2559.4</v>
      </c>
      <c r="M64" s="3">
        <v>37833</v>
      </c>
      <c r="N64">
        <v>4.5999999999999996</v>
      </c>
      <c r="P64" s="3">
        <v>37833</v>
      </c>
      <c r="Q64">
        <v>3.9</v>
      </c>
      <c r="S64" s="3">
        <v>37833</v>
      </c>
      <c r="T64">
        <v>-6.5</v>
      </c>
      <c r="V64" s="3">
        <v>37833</v>
      </c>
      <c r="W64">
        <v>-4.8</v>
      </c>
      <c r="Y64" s="3">
        <v>37468</v>
      </c>
      <c r="Z64">
        <v>25986</v>
      </c>
      <c r="AA64" s="10">
        <f t="shared" si="14"/>
        <v>3.4721669188500393</v>
      </c>
      <c r="AC64" s="3">
        <v>37468</v>
      </c>
      <c r="AD64">
        <v>22910</v>
      </c>
      <c r="AE64" s="10">
        <f t="shared" si="15"/>
        <v>2.7216069587051139</v>
      </c>
      <c r="AG64" s="3">
        <v>37468</v>
      </c>
      <c r="AH64">
        <v>24455</v>
      </c>
      <c r="AI64" s="10">
        <f t="shared" si="16"/>
        <v>6.335333507261498</v>
      </c>
      <c r="AK64" s="3">
        <v>37468</v>
      </c>
      <c r="AL64">
        <v>27254</v>
      </c>
      <c r="AM64" s="10">
        <f t="shared" si="17"/>
        <v>8.0478908975578847</v>
      </c>
      <c r="AO64" s="3">
        <v>37468</v>
      </c>
      <c r="AP64">
        <v>11159.6</v>
      </c>
      <c r="AQ64" s="10">
        <f t="shared" si="18"/>
        <v>6.9736678137671149</v>
      </c>
      <c r="AS64" s="3">
        <v>37468</v>
      </c>
      <c r="AT64">
        <v>14454.8</v>
      </c>
      <c r="AU64" s="10">
        <f t="shared" si="19"/>
        <v>4.0145643992545166</v>
      </c>
      <c r="AW64" s="3">
        <f t="shared" si="11"/>
        <v>37833</v>
      </c>
      <c r="AX64">
        <f t="shared" si="0"/>
        <v>4.5999999999999996</v>
      </c>
      <c r="AY64">
        <f t="shared" si="1"/>
        <v>-6.5</v>
      </c>
      <c r="AZ64" s="10">
        <f t="shared" si="2"/>
        <v>-2.1780958977911213</v>
      </c>
      <c r="BA64" s="10">
        <f t="shared" si="3"/>
        <v>0.2044571662236816</v>
      </c>
      <c r="BB64" s="10">
        <f t="shared" si="4"/>
        <v>2.4310907200974841</v>
      </c>
      <c r="BD64" s="3">
        <f t="shared" si="5"/>
        <v>37833</v>
      </c>
      <c r="BE64">
        <f t="shared" si="6"/>
        <v>3.9</v>
      </c>
      <c r="BF64">
        <f t="shared" si="7"/>
        <v>-4.8</v>
      </c>
      <c r="BG64" s="10">
        <f t="shared" si="8"/>
        <v>-1.5844609340899152</v>
      </c>
      <c r="BH64" s="10">
        <f t="shared" si="9"/>
        <v>0.2044571662236816</v>
      </c>
      <c r="BI64" s="10">
        <f t="shared" si="10"/>
        <v>7.2024517807233623</v>
      </c>
    </row>
    <row r="65" spans="1:61" x14ac:dyDescent="0.3">
      <c r="A65" s="3">
        <v>37560</v>
      </c>
      <c r="B65">
        <v>73649.399999999994</v>
      </c>
      <c r="C65" s="9">
        <f t="shared" si="20"/>
        <v>-3.3924176016001395E-3</v>
      </c>
      <c r="E65" s="3">
        <v>37560</v>
      </c>
      <c r="F65">
        <v>79323.3</v>
      </c>
      <c r="G65" s="9">
        <f t="shared" si="21"/>
        <v>2.0007098089945163E-2</v>
      </c>
      <c r="I65" s="3">
        <v>37560</v>
      </c>
      <c r="J65">
        <v>-5674</v>
      </c>
      <c r="M65" s="3">
        <v>37864</v>
      </c>
      <c r="N65">
        <v>-0.2</v>
      </c>
      <c r="P65" s="3">
        <v>37864</v>
      </c>
      <c r="Q65">
        <v>-1.1000000000000001</v>
      </c>
      <c r="S65" s="3">
        <v>37864</v>
      </c>
      <c r="T65">
        <v>-4.2</v>
      </c>
      <c r="V65" s="3">
        <v>37864</v>
      </c>
      <c r="W65">
        <v>-3.2</v>
      </c>
      <c r="Y65" s="3">
        <v>37499</v>
      </c>
      <c r="Z65">
        <v>15700</v>
      </c>
      <c r="AA65" s="10">
        <f t="shared" si="14"/>
        <v>-3.0025948350426268</v>
      </c>
      <c r="AC65" s="3">
        <v>37499</v>
      </c>
      <c r="AD65">
        <v>14458</v>
      </c>
      <c r="AE65" s="10">
        <f t="shared" si="15"/>
        <v>-3.1873577072452086</v>
      </c>
      <c r="AG65" s="3">
        <v>37499</v>
      </c>
      <c r="AH65">
        <v>22943</v>
      </c>
      <c r="AI65" s="10">
        <f t="shared" si="16"/>
        <v>1.7834168847877141</v>
      </c>
      <c r="AK65" s="3">
        <v>37499</v>
      </c>
      <c r="AL65">
        <v>25649</v>
      </c>
      <c r="AM65" s="10">
        <f t="shared" si="17"/>
        <v>-0.1634813748005115</v>
      </c>
      <c r="AO65" s="3">
        <v>37499</v>
      </c>
      <c r="AP65">
        <v>8777.2999999999993</v>
      </c>
      <c r="AQ65" s="10">
        <f t="shared" si="18"/>
        <v>5.7939396861364845</v>
      </c>
      <c r="AS65" s="3">
        <v>37499</v>
      </c>
      <c r="AT65">
        <v>11870.4</v>
      </c>
      <c r="AU65" s="10">
        <f t="shared" si="19"/>
        <v>-1.0263892942010244</v>
      </c>
      <c r="AW65" s="3">
        <f t="shared" si="11"/>
        <v>37864</v>
      </c>
      <c r="AX65">
        <f t="shared" si="0"/>
        <v>-0.2</v>
      </c>
      <c r="AY65">
        <f t="shared" si="1"/>
        <v>-4.2</v>
      </c>
      <c r="AZ65" s="10">
        <f t="shared" si="2"/>
        <v>-6.0700636942675139</v>
      </c>
      <c r="BA65" s="10">
        <f t="shared" si="3"/>
        <v>6.7951009022359843</v>
      </c>
      <c r="BB65" s="10">
        <f t="shared" si="4"/>
        <v>-5.8001891242181358</v>
      </c>
      <c r="BD65" s="3">
        <f t="shared" si="5"/>
        <v>37864</v>
      </c>
      <c r="BE65">
        <f t="shared" si="6"/>
        <v>-1.1000000000000001</v>
      </c>
      <c r="BF65">
        <f t="shared" si="7"/>
        <v>-3.2</v>
      </c>
      <c r="BG65" s="10">
        <f t="shared" si="8"/>
        <v>-6.916585973163647</v>
      </c>
      <c r="BH65" s="10">
        <f t="shared" si="9"/>
        <v>6.7951009022359843</v>
      </c>
      <c r="BI65" s="10">
        <f t="shared" si="10"/>
        <v>1.8356584445343049</v>
      </c>
    </row>
    <row r="66" spans="1:61" x14ac:dyDescent="0.3">
      <c r="A66" s="3">
        <v>37590</v>
      </c>
      <c r="B66">
        <v>73732.399999999994</v>
      </c>
      <c r="C66" s="9">
        <f t="shared" si="20"/>
        <v>1.4241283352430578E-2</v>
      </c>
      <c r="E66" s="3">
        <v>37590</v>
      </c>
      <c r="F66">
        <v>78918.8</v>
      </c>
      <c r="G66" s="9">
        <f t="shared" si="21"/>
        <v>7.6700022089402076E-3</v>
      </c>
      <c r="I66" s="3">
        <v>37590</v>
      </c>
      <c r="J66">
        <v>-5186.3999999999996</v>
      </c>
      <c r="M66" s="3">
        <v>37894</v>
      </c>
      <c r="N66">
        <v>2.6</v>
      </c>
      <c r="P66" s="3">
        <v>37894</v>
      </c>
      <c r="Q66">
        <v>-0.9</v>
      </c>
      <c r="S66" s="3">
        <v>37894</v>
      </c>
      <c r="T66">
        <v>-2.6</v>
      </c>
      <c r="V66" s="3">
        <v>37894</v>
      </c>
      <c r="W66">
        <v>-1.4</v>
      </c>
      <c r="Y66" s="3">
        <v>37529</v>
      </c>
      <c r="Z66">
        <v>22404</v>
      </c>
      <c r="AA66" s="10">
        <f t="shared" si="14"/>
        <v>3.501801718562314</v>
      </c>
      <c r="AC66" s="3">
        <v>37529</v>
      </c>
      <c r="AD66">
        <v>22150</v>
      </c>
      <c r="AE66" s="10">
        <f t="shared" si="15"/>
        <v>0.27161611588955026</v>
      </c>
      <c r="AG66" s="3">
        <v>37529</v>
      </c>
      <c r="AH66">
        <v>23754</v>
      </c>
      <c r="AI66" s="10">
        <f t="shared" si="16"/>
        <v>5.8131765334758834</v>
      </c>
      <c r="AK66" s="3">
        <v>37529</v>
      </c>
      <c r="AL66">
        <v>25980</v>
      </c>
      <c r="AM66" s="10">
        <f t="shared" si="17"/>
        <v>6.4754098360655821</v>
      </c>
      <c r="AO66" s="3">
        <v>37529</v>
      </c>
      <c r="AP66">
        <v>10520.8</v>
      </c>
      <c r="AQ66" s="10">
        <f t="shared" si="18"/>
        <v>3.1167914690085174</v>
      </c>
      <c r="AS66" s="3">
        <v>37529</v>
      </c>
      <c r="AT66">
        <v>14834.6</v>
      </c>
      <c r="AU66" s="10">
        <f t="shared" si="19"/>
        <v>4.2121531436599913</v>
      </c>
      <c r="AW66" s="3">
        <f t="shared" si="11"/>
        <v>37894</v>
      </c>
      <c r="AX66">
        <f t="shared" si="0"/>
        <v>2.6</v>
      </c>
      <c r="AY66">
        <f t="shared" si="1"/>
        <v>-2.6</v>
      </c>
      <c r="AZ66" s="10">
        <f t="shared" si="2"/>
        <v>-1.4729512587038029</v>
      </c>
      <c r="BA66" s="10">
        <f t="shared" si="3"/>
        <v>1.4018691588784993</v>
      </c>
      <c r="BB66" s="10">
        <f t="shared" si="4"/>
        <v>11.282411983879559</v>
      </c>
      <c r="BD66" s="3">
        <f t="shared" si="5"/>
        <v>37894</v>
      </c>
      <c r="BE66">
        <f t="shared" si="6"/>
        <v>-0.9</v>
      </c>
      <c r="BF66">
        <f t="shared" si="7"/>
        <v>-1.4</v>
      </c>
      <c r="BG66" s="10">
        <f t="shared" si="8"/>
        <v>2.0451467268623125</v>
      </c>
      <c r="BH66" s="10">
        <f t="shared" si="9"/>
        <v>1.4018691588784993</v>
      </c>
      <c r="BI66" s="10">
        <f t="shared" si="10"/>
        <v>11.618783115149721</v>
      </c>
    </row>
    <row r="67" spans="1:61" x14ac:dyDescent="0.3">
      <c r="A67" s="3">
        <v>37621</v>
      </c>
      <c r="B67">
        <v>72980.399999999994</v>
      </c>
      <c r="C67" s="9">
        <f t="shared" si="20"/>
        <v>8.2825717834400514E-3</v>
      </c>
      <c r="E67" s="3">
        <v>37621</v>
      </c>
      <c r="F67">
        <v>77721.399999999994</v>
      </c>
      <c r="G67" s="9">
        <f t="shared" si="21"/>
        <v>2.2846494194937561E-2</v>
      </c>
      <c r="I67" s="3">
        <v>37621</v>
      </c>
      <c r="J67">
        <v>-4741</v>
      </c>
      <c r="M67" s="3">
        <v>37925</v>
      </c>
      <c r="N67">
        <v>-0.9</v>
      </c>
      <c r="P67" s="3">
        <v>37925</v>
      </c>
      <c r="Q67">
        <v>0.2</v>
      </c>
      <c r="S67" s="3">
        <v>37925</v>
      </c>
      <c r="T67">
        <v>2</v>
      </c>
      <c r="V67" s="3">
        <v>37925</v>
      </c>
      <c r="W67">
        <v>3</v>
      </c>
      <c r="Y67" s="3">
        <v>37560</v>
      </c>
      <c r="Z67">
        <v>25817</v>
      </c>
      <c r="AA67" s="10">
        <f t="shared" si="14"/>
        <v>2.5623708882885676</v>
      </c>
      <c r="AC67" s="3">
        <v>37560</v>
      </c>
      <c r="AD67">
        <v>24295</v>
      </c>
      <c r="AE67" s="10">
        <f t="shared" si="15"/>
        <v>6.3471219085138975</v>
      </c>
      <c r="AG67" s="3">
        <v>37560</v>
      </c>
      <c r="AH67">
        <v>23090</v>
      </c>
      <c r="AI67" s="10">
        <f t="shared" si="16"/>
        <v>0.47867711053088957</v>
      </c>
      <c r="AK67" s="3">
        <v>37560</v>
      </c>
      <c r="AL67">
        <v>26308</v>
      </c>
      <c r="AM67" s="10">
        <f t="shared" si="17"/>
        <v>5.6376485705107671</v>
      </c>
      <c r="AO67" s="3">
        <v>37560</v>
      </c>
      <c r="AP67">
        <v>12610.3</v>
      </c>
      <c r="AQ67" s="10">
        <f t="shared" si="18"/>
        <v>6.6166710349433888</v>
      </c>
      <c r="AS67" s="3">
        <v>37560</v>
      </c>
      <c r="AT67">
        <v>16891.2</v>
      </c>
      <c r="AU67" s="10">
        <f t="shared" si="19"/>
        <v>8.9480711304897653</v>
      </c>
      <c r="AW67" s="3">
        <f t="shared" si="11"/>
        <v>37925</v>
      </c>
      <c r="AX67">
        <f t="shared" si="0"/>
        <v>-0.9</v>
      </c>
      <c r="AY67">
        <f t="shared" si="1"/>
        <v>2</v>
      </c>
      <c r="AZ67" s="10">
        <f t="shared" si="2"/>
        <v>1.8592400356354233</v>
      </c>
      <c r="BA67" s="10">
        <f t="shared" si="3"/>
        <v>7.6136855781723689</v>
      </c>
      <c r="BB67" s="10">
        <f t="shared" si="4"/>
        <v>3.6351236687469868</v>
      </c>
      <c r="BD67" s="3">
        <f t="shared" si="5"/>
        <v>37925</v>
      </c>
      <c r="BE67">
        <f t="shared" si="6"/>
        <v>0.2</v>
      </c>
      <c r="BF67">
        <f t="shared" si="7"/>
        <v>3</v>
      </c>
      <c r="BG67" s="10">
        <f t="shared" si="8"/>
        <v>-3.0582424367153749</v>
      </c>
      <c r="BH67" s="10">
        <f t="shared" si="9"/>
        <v>7.6136855781723689</v>
      </c>
      <c r="BI67" s="10">
        <f t="shared" si="10"/>
        <v>1.6973335227810971</v>
      </c>
    </row>
    <row r="68" spans="1:61" x14ac:dyDescent="0.3">
      <c r="A68" s="3">
        <v>37652</v>
      </c>
      <c r="B68">
        <v>74937.399999999994</v>
      </c>
      <c r="C68" s="9">
        <f t="shared" si="20"/>
        <v>3.3308605136662228E-2</v>
      </c>
      <c r="E68" s="3">
        <v>37652</v>
      </c>
      <c r="F68">
        <v>80945.3</v>
      </c>
      <c r="G68" s="9">
        <f t="shared" si="21"/>
        <v>5.6199054519737501E-2</v>
      </c>
      <c r="I68" s="3">
        <v>37652</v>
      </c>
      <c r="J68">
        <v>-6008</v>
      </c>
      <c r="M68" s="3">
        <v>37955</v>
      </c>
      <c r="N68">
        <v>0.8</v>
      </c>
      <c r="P68" s="3">
        <v>37955</v>
      </c>
      <c r="Q68">
        <v>5</v>
      </c>
      <c r="S68" s="3">
        <v>37955</v>
      </c>
      <c r="T68">
        <v>2.2000000000000002</v>
      </c>
      <c r="V68" s="3">
        <v>37955</v>
      </c>
      <c r="W68">
        <v>-1</v>
      </c>
      <c r="Y68" s="3">
        <v>37590</v>
      </c>
      <c r="Z68">
        <v>22784</v>
      </c>
      <c r="AA68" s="10">
        <f t="shared" si="14"/>
        <v>-0.93051569701713133</v>
      </c>
      <c r="AC68" s="3">
        <v>37590</v>
      </c>
      <c r="AD68">
        <v>22347</v>
      </c>
      <c r="AE68" s="10">
        <f t="shared" si="15"/>
        <v>3.4152436484798043</v>
      </c>
      <c r="AG68" s="3">
        <v>37590</v>
      </c>
      <c r="AH68">
        <v>22442</v>
      </c>
      <c r="AI68" s="10">
        <f t="shared" si="16"/>
        <v>0.22777008619534467</v>
      </c>
      <c r="AK68" s="3">
        <v>37590</v>
      </c>
      <c r="AL68">
        <v>26159</v>
      </c>
      <c r="AM68" s="10">
        <f t="shared" si="17"/>
        <v>7.1343735921693963</v>
      </c>
      <c r="AO68" s="3">
        <v>37590</v>
      </c>
      <c r="AP68">
        <v>11863.9</v>
      </c>
      <c r="AQ68" s="10">
        <f t="shared" si="18"/>
        <v>3.197550516253056</v>
      </c>
      <c r="AS68" s="3">
        <v>37590</v>
      </c>
      <c r="AT68">
        <v>15827.2</v>
      </c>
      <c r="AU68" s="10">
        <f t="shared" si="19"/>
        <v>6.0250003349455516</v>
      </c>
      <c r="AW68" s="3">
        <f t="shared" si="11"/>
        <v>37955</v>
      </c>
      <c r="AX68">
        <f t="shared" si="0"/>
        <v>0.8</v>
      </c>
      <c r="AY68">
        <f t="shared" si="1"/>
        <v>2.2000000000000002</v>
      </c>
      <c r="AZ68" s="10">
        <f t="shared" si="2"/>
        <v>-3.7614115168539297</v>
      </c>
      <c r="BA68" s="10">
        <f t="shared" si="3"/>
        <v>8.3147669548168537</v>
      </c>
      <c r="BB68" s="10">
        <f t="shared" si="4"/>
        <v>-1.5939109399101481</v>
      </c>
      <c r="BD68" s="3">
        <f t="shared" si="5"/>
        <v>37955</v>
      </c>
      <c r="BE68">
        <f t="shared" si="6"/>
        <v>5</v>
      </c>
      <c r="BF68">
        <f t="shared" si="7"/>
        <v>-1</v>
      </c>
      <c r="BG68" s="10">
        <f t="shared" si="8"/>
        <v>-3.8036425470980406</v>
      </c>
      <c r="BH68" s="10">
        <f t="shared" si="9"/>
        <v>8.3147669548168537</v>
      </c>
      <c r="BI68" s="10">
        <f t="shared" si="10"/>
        <v>2.735796603315821</v>
      </c>
    </row>
    <row r="69" spans="1:61" x14ac:dyDescent="0.3">
      <c r="A69" s="3">
        <v>37680</v>
      </c>
      <c r="B69">
        <v>71222.3</v>
      </c>
      <c r="C69" s="9">
        <f t="shared" si="20"/>
        <v>-2.3984377676521951E-2</v>
      </c>
      <c r="E69" s="3">
        <v>37680</v>
      </c>
      <c r="F69">
        <v>79406.600000000006</v>
      </c>
      <c r="G69" s="9">
        <f t="shared" si="21"/>
        <v>8.1367905065277135E-3</v>
      </c>
      <c r="I69" s="3">
        <v>37680</v>
      </c>
      <c r="J69">
        <v>-8184.3</v>
      </c>
      <c r="M69" s="3">
        <v>37986</v>
      </c>
      <c r="N69">
        <v>5.2</v>
      </c>
      <c r="P69" s="3">
        <v>37986</v>
      </c>
      <c r="Q69">
        <v>1.3</v>
      </c>
      <c r="S69" s="3">
        <v>37986</v>
      </c>
      <c r="T69">
        <v>2.9</v>
      </c>
      <c r="V69" s="3">
        <v>37986</v>
      </c>
      <c r="W69">
        <v>3.3</v>
      </c>
      <c r="Y69" s="3">
        <v>37621</v>
      </c>
      <c r="Z69">
        <v>22819</v>
      </c>
      <c r="AA69" s="10">
        <f t="shared" si="14"/>
        <v>0.42689904057742201</v>
      </c>
      <c r="AC69" s="3">
        <v>37621</v>
      </c>
      <c r="AD69">
        <v>23847</v>
      </c>
      <c r="AE69" s="10">
        <f t="shared" si="15"/>
        <v>9.490358126721766</v>
      </c>
      <c r="AG69" s="3">
        <v>37621</v>
      </c>
      <c r="AH69">
        <v>22829</v>
      </c>
      <c r="AI69" s="10">
        <f t="shared" si="16"/>
        <v>4.5762711864406835</v>
      </c>
      <c r="AK69" s="3">
        <v>37621</v>
      </c>
      <c r="AL69">
        <v>25221</v>
      </c>
      <c r="AM69" s="10">
        <f t="shared" si="17"/>
        <v>3.4410630793208163</v>
      </c>
      <c r="AO69" s="3">
        <v>37621</v>
      </c>
      <c r="AP69">
        <v>10618.5</v>
      </c>
      <c r="AQ69" s="10">
        <f t="shared" si="18"/>
        <v>9.9815635745950324</v>
      </c>
      <c r="AS69" s="3">
        <v>37621</v>
      </c>
      <c r="AT69">
        <v>15725</v>
      </c>
      <c r="AU69" s="10">
        <f t="shared" si="19"/>
        <v>12.314208372318936</v>
      </c>
      <c r="AW69" s="3">
        <f t="shared" si="11"/>
        <v>37986</v>
      </c>
      <c r="AX69">
        <f t="shared" si="0"/>
        <v>5.2</v>
      </c>
      <c r="AY69">
        <f t="shared" si="1"/>
        <v>2.9</v>
      </c>
      <c r="AZ69" s="10">
        <f t="shared" si="2"/>
        <v>7.1168762873044411</v>
      </c>
      <c r="BA69" s="10">
        <f t="shared" si="3"/>
        <v>8.2745630557624175</v>
      </c>
      <c r="BB69" s="10">
        <f t="shared" si="4"/>
        <v>8.9899703347930515</v>
      </c>
      <c r="BD69" s="3">
        <f t="shared" si="5"/>
        <v>37986</v>
      </c>
      <c r="BE69">
        <f t="shared" si="6"/>
        <v>1.3</v>
      </c>
      <c r="BF69">
        <f t="shared" si="7"/>
        <v>3.3</v>
      </c>
      <c r="BG69" s="10">
        <f t="shared" si="8"/>
        <v>9.4561160733006346</v>
      </c>
      <c r="BH69" s="10">
        <f t="shared" si="9"/>
        <v>8.2745630557624175</v>
      </c>
      <c r="BI69" s="10">
        <f t="shared" si="10"/>
        <v>0.91255961844196598</v>
      </c>
    </row>
    <row r="70" spans="1:61" x14ac:dyDescent="0.3">
      <c r="A70" s="3">
        <v>37711</v>
      </c>
      <c r="B70">
        <v>69215.199999999997</v>
      </c>
      <c r="C70" s="9">
        <f t="shared" si="20"/>
        <v>-8.203626486721638E-2</v>
      </c>
      <c r="E70" s="3">
        <v>37711</v>
      </c>
      <c r="F70">
        <v>79209.3</v>
      </c>
      <c r="G70" s="9">
        <f t="shared" si="21"/>
        <v>2.073445592349521E-2</v>
      </c>
      <c r="I70" s="3">
        <v>37711</v>
      </c>
      <c r="J70">
        <v>-9994.1</v>
      </c>
      <c r="M70" s="3">
        <v>38017</v>
      </c>
      <c r="N70">
        <v>6</v>
      </c>
      <c r="P70" s="3">
        <v>38017</v>
      </c>
      <c r="Q70">
        <v>-0.4</v>
      </c>
      <c r="S70" s="3">
        <v>38017</v>
      </c>
      <c r="T70">
        <v>1.5</v>
      </c>
      <c r="V70" s="3">
        <v>38017</v>
      </c>
      <c r="W70">
        <v>-2.1</v>
      </c>
      <c r="Y70" s="3">
        <v>37652</v>
      </c>
      <c r="Z70">
        <v>20119</v>
      </c>
      <c r="AA70" s="10">
        <f t="shared" si="14"/>
        <v>1.192032994668546</v>
      </c>
      <c r="AC70" s="3">
        <v>37652</v>
      </c>
      <c r="AD70">
        <v>21919</v>
      </c>
      <c r="AE70" s="10">
        <f t="shared" si="15"/>
        <v>4.850514231045211</v>
      </c>
      <c r="AG70" s="3">
        <v>37652</v>
      </c>
      <c r="AH70">
        <v>24646</v>
      </c>
      <c r="AI70" s="10">
        <f t="shared" si="16"/>
        <v>7.5915658968874089</v>
      </c>
      <c r="AK70" s="3">
        <v>37652</v>
      </c>
      <c r="AL70">
        <v>26750</v>
      </c>
      <c r="AM70" s="10">
        <f t="shared" si="17"/>
        <v>6.0918537320536315</v>
      </c>
      <c r="AO70" s="3">
        <v>37652</v>
      </c>
      <c r="AP70">
        <v>10319.9</v>
      </c>
      <c r="AQ70" s="10">
        <f t="shared" si="18"/>
        <v>1.7821918889064037</v>
      </c>
      <c r="AS70" s="3">
        <v>37652</v>
      </c>
      <c r="AT70">
        <v>13541.3</v>
      </c>
      <c r="AU70" s="10">
        <f t="shared" si="19"/>
        <v>3.4626874794660756</v>
      </c>
      <c r="AW70" s="3">
        <f t="shared" si="11"/>
        <v>38017</v>
      </c>
      <c r="AX70">
        <f t="shared" si="0"/>
        <v>6</v>
      </c>
      <c r="AY70">
        <f t="shared" si="1"/>
        <v>1.5</v>
      </c>
      <c r="AZ70" s="10">
        <f t="shared" si="2"/>
        <v>-8.6386003280481187</v>
      </c>
      <c r="BA70" s="10">
        <f t="shared" si="3"/>
        <v>-3.7896616083745838</v>
      </c>
      <c r="BB70" s="10">
        <f t="shared" si="4"/>
        <v>3.6715472049147824</v>
      </c>
      <c r="BD70" s="3">
        <f t="shared" si="5"/>
        <v>38017</v>
      </c>
      <c r="BE70">
        <f t="shared" si="6"/>
        <v>-0.4</v>
      </c>
      <c r="BF70">
        <f t="shared" si="7"/>
        <v>-2.1</v>
      </c>
      <c r="BG70" s="10">
        <f t="shared" si="8"/>
        <v>-4.2383320406952922</v>
      </c>
      <c r="BH70" s="10">
        <f t="shared" si="9"/>
        <v>-3.7896616083745838</v>
      </c>
      <c r="BI70" s="10">
        <f t="shared" si="10"/>
        <v>4.933056648918499</v>
      </c>
    </row>
    <row r="71" spans="1:61" x14ac:dyDescent="0.3">
      <c r="A71" s="3">
        <v>37741</v>
      </c>
      <c r="B71">
        <v>73650.8</v>
      </c>
      <c r="C71" s="9">
        <f t="shared" si="20"/>
        <v>-4.3044943030341454E-3</v>
      </c>
      <c r="E71" s="3">
        <v>37741</v>
      </c>
      <c r="F71">
        <v>78241.600000000006</v>
      </c>
      <c r="G71" s="9">
        <f t="shared" si="21"/>
        <v>-4.3560853785399645E-2</v>
      </c>
      <c r="I71" s="3">
        <v>37741</v>
      </c>
      <c r="J71">
        <v>-4590.8</v>
      </c>
      <c r="M71" s="3">
        <v>38046</v>
      </c>
      <c r="N71">
        <v>5.9</v>
      </c>
      <c r="P71" s="3">
        <v>38046</v>
      </c>
      <c r="Q71">
        <v>3.2</v>
      </c>
      <c r="S71" s="3">
        <v>38046</v>
      </c>
      <c r="T71">
        <v>3.7</v>
      </c>
      <c r="V71" s="3">
        <v>38046</v>
      </c>
      <c r="W71">
        <v>1.5</v>
      </c>
      <c r="Y71" s="3">
        <v>37680</v>
      </c>
      <c r="Z71">
        <v>21596</v>
      </c>
      <c r="AA71" s="10">
        <f t="shared" si="14"/>
        <v>1.8525379770295558E-2</v>
      </c>
      <c r="AC71" s="3">
        <v>37680</v>
      </c>
      <c r="AD71">
        <v>21763</v>
      </c>
      <c r="AE71" s="10">
        <f t="shared" si="15"/>
        <v>2.6314548455552922</v>
      </c>
      <c r="AG71" s="3">
        <v>37680</v>
      </c>
      <c r="AH71">
        <v>24851</v>
      </c>
      <c r="AI71" s="10">
        <f t="shared" si="16"/>
        <v>9.0625822873694482</v>
      </c>
      <c r="AK71" s="3">
        <v>37680</v>
      </c>
      <c r="AL71">
        <v>26714</v>
      </c>
      <c r="AM71" s="10">
        <f t="shared" si="17"/>
        <v>5.0656807991819486</v>
      </c>
      <c r="AO71" s="3">
        <v>37680</v>
      </c>
      <c r="AP71">
        <v>11211.9</v>
      </c>
      <c r="AQ71" s="10">
        <f t="shared" si="18"/>
        <v>3.7927459221269721</v>
      </c>
      <c r="AS71" s="3">
        <v>37680</v>
      </c>
      <c r="AT71">
        <v>14382.5</v>
      </c>
      <c r="AU71" s="10">
        <f t="shared" si="19"/>
        <v>7.0437106005462935</v>
      </c>
      <c r="AW71" s="3">
        <f t="shared" si="11"/>
        <v>38046</v>
      </c>
      <c r="AX71">
        <f t="shared" si="0"/>
        <v>5.9</v>
      </c>
      <c r="AY71">
        <f t="shared" si="1"/>
        <v>3.7</v>
      </c>
      <c r="AZ71" s="10">
        <f t="shared" si="2"/>
        <v>0.66215965919613762</v>
      </c>
      <c r="BA71" s="10">
        <f t="shared" si="3"/>
        <v>-2.0884471449841069</v>
      </c>
      <c r="BB71" s="10">
        <f t="shared" si="4"/>
        <v>2.8202178042972204</v>
      </c>
      <c r="BD71" s="3">
        <f t="shared" si="5"/>
        <v>38046</v>
      </c>
      <c r="BE71">
        <f t="shared" si="6"/>
        <v>3.2</v>
      </c>
      <c r="BF71">
        <f t="shared" si="7"/>
        <v>1.5</v>
      </c>
      <c r="BG71" s="10">
        <f t="shared" si="8"/>
        <v>3.2440380462252394</v>
      </c>
      <c r="BH71" s="10">
        <f t="shared" si="9"/>
        <v>-2.0884471449841069</v>
      </c>
      <c r="BI71" s="10">
        <f t="shared" si="10"/>
        <v>6.0358074048322718</v>
      </c>
    </row>
    <row r="72" spans="1:61" x14ac:dyDescent="0.3">
      <c r="A72" s="3">
        <v>37772</v>
      </c>
      <c r="B72">
        <v>69908.100000000006</v>
      </c>
      <c r="C72" s="9">
        <f t="shared" si="20"/>
        <v>-8.4645429584131349E-2</v>
      </c>
      <c r="E72" s="3">
        <v>37772</v>
      </c>
      <c r="F72">
        <v>77441.600000000006</v>
      </c>
      <c r="G72" s="9">
        <f t="shared" si="21"/>
        <v>-2.281646136646398E-2</v>
      </c>
      <c r="I72" s="3">
        <v>37772</v>
      </c>
      <c r="J72">
        <v>-7533.5</v>
      </c>
      <c r="M72" s="3">
        <v>38077</v>
      </c>
      <c r="N72">
        <v>8.4</v>
      </c>
      <c r="P72" s="3">
        <v>38077</v>
      </c>
      <c r="Q72">
        <v>-0.9</v>
      </c>
      <c r="S72" s="3">
        <v>38077</v>
      </c>
      <c r="T72">
        <v>1.7</v>
      </c>
      <c r="V72" s="3">
        <v>38077</v>
      </c>
      <c r="W72">
        <v>-1.8</v>
      </c>
      <c r="Y72" s="3">
        <v>37711</v>
      </c>
      <c r="Z72">
        <v>23448</v>
      </c>
      <c r="AA72" s="10">
        <f t="shared" si="14"/>
        <v>-2.6043613707165125</v>
      </c>
      <c r="AC72" s="3">
        <v>37711</v>
      </c>
      <c r="AD72">
        <v>23814</v>
      </c>
      <c r="AE72" s="10">
        <f t="shared" si="15"/>
        <v>4.972229568897113</v>
      </c>
      <c r="AG72" s="3">
        <v>37711</v>
      </c>
      <c r="AH72">
        <v>24455</v>
      </c>
      <c r="AI72" s="10">
        <f t="shared" si="16"/>
        <v>5.6052165651854668</v>
      </c>
      <c r="AK72" s="3">
        <v>37711</v>
      </c>
      <c r="AL72">
        <v>27394</v>
      </c>
      <c r="AM72" s="10">
        <f t="shared" si="17"/>
        <v>5.5686153609002309</v>
      </c>
      <c r="AO72" s="3">
        <v>37711</v>
      </c>
      <c r="AP72">
        <v>12249.8</v>
      </c>
      <c r="AQ72" s="10">
        <f t="shared" si="18"/>
        <v>10.746670765113775</v>
      </c>
      <c r="AS72" s="3">
        <v>37711</v>
      </c>
      <c r="AT72">
        <v>15666.5</v>
      </c>
      <c r="AU72" s="10">
        <f t="shared" si="19"/>
        <v>16.289340855106893</v>
      </c>
      <c r="AW72" s="3">
        <f t="shared" si="11"/>
        <v>38077</v>
      </c>
      <c r="AX72">
        <f t="shared" si="0"/>
        <v>8.4</v>
      </c>
      <c r="AY72">
        <f t="shared" si="1"/>
        <v>1.7</v>
      </c>
      <c r="AZ72" s="10">
        <f t="shared" si="2"/>
        <v>13.237802797679965</v>
      </c>
      <c r="BA72" s="10">
        <f t="shared" si="3"/>
        <v>1.7665099161725539</v>
      </c>
      <c r="BB72" s="10">
        <f t="shared" si="4"/>
        <v>6.7739881467452578</v>
      </c>
      <c r="BD72" s="3">
        <f t="shared" si="5"/>
        <v>38077</v>
      </c>
      <c r="BE72">
        <f t="shared" si="6"/>
        <v>-0.9</v>
      </c>
      <c r="BF72">
        <f t="shared" si="7"/>
        <v>-1.8</v>
      </c>
      <c r="BG72" s="10">
        <f t="shared" si="8"/>
        <v>7.7685395145712599</v>
      </c>
      <c r="BH72" s="10">
        <f t="shared" si="9"/>
        <v>1.7665099161725539</v>
      </c>
      <c r="BI72" s="10">
        <f t="shared" si="10"/>
        <v>11.322886413685262</v>
      </c>
    </row>
    <row r="73" spans="1:61" x14ac:dyDescent="0.3">
      <c r="A73" s="3">
        <v>37802</v>
      </c>
      <c r="B73">
        <v>67819.399999999994</v>
      </c>
      <c r="C73" s="9">
        <f t="shared" si="20"/>
        <v>-8.112883142995353E-2</v>
      </c>
      <c r="E73" s="3">
        <v>37802</v>
      </c>
      <c r="F73">
        <v>75190.2</v>
      </c>
      <c r="G73" s="9">
        <f t="shared" si="21"/>
        <v>-3.4232692915327601E-2</v>
      </c>
      <c r="I73" s="3">
        <v>37802</v>
      </c>
      <c r="J73">
        <v>-7370.8</v>
      </c>
      <c r="M73" s="3">
        <v>38107</v>
      </c>
      <c r="N73">
        <v>14.4</v>
      </c>
      <c r="P73" s="3">
        <v>38107</v>
      </c>
      <c r="Q73">
        <v>5.3</v>
      </c>
      <c r="S73" s="3">
        <v>38107</v>
      </c>
      <c r="T73">
        <v>3.1</v>
      </c>
      <c r="V73" s="3">
        <v>38107</v>
      </c>
      <c r="W73">
        <v>3.8</v>
      </c>
      <c r="Y73" s="3">
        <v>37741</v>
      </c>
      <c r="Z73">
        <v>21393</v>
      </c>
      <c r="AA73" s="10">
        <f t="shared" si="14"/>
        <v>0.50267781640513931</v>
      </c>
      <c r="AC73" s="3">
        <v>37741</v>
      </c>
      <c r="AD73">
        <v>22062</v>
      </c>
      <c r="AE73" s="10">
        <f t="shared" si="15"/>
        <v>0.78114293545292757</v>
      </c>
      <c r="AG73" s="3">
        <v>37741</v>
      </c>
      <c r="AH73">
        <v>25236</v>
      </c>
      <c r="AI73" s="10">
        <f t="shared" si="16"/>
        <v>6.864281177217868</v>
      </c>
      <c r="AK73" s="3">
        <v>37741</v>
      </c>
      <c r="AL73">
        <v>26419</v>
      </c>
      <c r="AM73" s="10">
        <f t="shared" si="17"/>
        <v>-0.39211250612676274</v>
      </c>
      <c r="AO73" s="3">
        <v>37741</v>
      </c>
      <c r="AP73">
        <v>12273.5</v>
      </c>
      <c r="AQ73" s="10">
        <f t="shared" si="18"/>
        <v>7.5716940120600151</v>
      </c>
      <c r="AS73" s="3">
        <v>37741</v>
      </c>
      <c r="AT73">
        <v>15582.6</v>
      </c>
      <c r="AU73" s="10">
        <f t="shared" si="19"/>
        <v>7.201530015547819</v>
      </c>
      <c r="AW73" s="3">
        <f t="shared" si="11"/>
        <v>38107</v>
      </c>
      <c r="AX73">
        <f t="shared" si="0"/>
        <v>14.4</v>
      </c>
      <c r="AY73">
        <f t="shared" si="1"/>
        <v>3.1</v>
      </c>
      <c r="AZ73" s="10">
        <f t="shared" si="2"/>
        <v>12.40125274622541</v>
      </c>
      <c r="BA73" s="10">
        <f t="shared" si="3"/>
        <v>3.566333808844302E-2</v>
      </c>
      <c r="BB73" s="10">
        <f t="shared" si="4"/>
        <v>0.71291807552857911</v>
      </c>
      <c r="BD73" s="3">
        <f t="shared" si="5"/>
        <v>38107</v>
      </c>
      <c r="BE73">
        <f t="shared" si="6"/>
        <v>5.3</v>
      </c>
      <c r="BF73">
        <f t="shared" si="7"/>
        <v>3.8</v>
      </c>
      <c r="BG73" s="10">
        <f t="shared" si="8"/>
        <v>8.761671652615366</v>
      </c>
      <c r="BH73" s="10">
        <f t="shared" si="9"/>
        <v>3.566333808844302E-2</v>
      </c>
      <c r="BI73" s="10">
        <f t="shared" si="10"/>
        <v>10.482846251588306</v>
      </c>
    </row>
    <row r="74" spans="1:61" x14ac:dyDescent="0.3">
      <c r="A74" s="3">
        <v>37833</v>
      </c>
      <c r="B74">
        <v>70715.199999999997</v>
      </c>
      <c r="C74" s="9">
        <f t="shared" si="20"/>
        <v>-2.5124866104108579E-2</v>
      </c>
      <c r="E74" s="3">
        <v>37833</v>
      </c>
      <c r="F74">
        <v>74464.100000000006</v>
      </c>
      <c r="G74" s="9">
        <f t="shared" si="21"/>
        <v>-2.1293514290746218E-2</v>
      </c>
      <c r="I74" s="3">
        <v>37833</v>
      </c>
      <c r="J74">
        <v>-3748.9</v>
      </c>
      <c r="M74" s="3">
        <v>38138</v>
      </c>
      <c r="N74">
        <v>15.3</v>
      </c>
      <c r="P74" s="3">
        <v>38138</v>
      </c>
      <c r="Q74">
        <v>7.7</v>
      </c>
      <c r="S74" s="3">
        <v>38138</v>
      </c>
      <c r="T74">
        <v>5</v>
      </c>
      <c r="V74" s="3">
        <v>38138</v>
      </c>
      <c r="W74">
        <v>2.9</v>
      </c>
      <c r="Y74" s="3">
        <v>37772</v>
      </c>
      <c r="Z74">
        <v>21767</v>
      </c>
      <c r="AA74" s="10">
        <f t="shared" si="14"/>
        <v>-9.9607032057911109</v>
      </c>
      <c r="AC74" s="3">
        <v>37772</v>
      </c>
      <c r="AD74">
        <v>22179</v>
      </c>
      <c r="AE74" s="10">
        <f t="shared" si="15"/>
        <v>-2.8982969222013044</v>
      </c>
      <c r="AG74" s="3">
        <v>37772</v>
      </c>
      <c r="AH74">
        <v>23889</v>
      </c>
      <c r="AI74" s="10">
        <f t="shared" si="16"/>
        <v>-3.8130133676920641</v>
      </c>
      <c r="AK74" s="3">
        <v>37772</v>
      </c>
      <c r="AL74">
        <v>26612</v>
      </c>
      <c r="AM74" s="10">
        <f t="shared" si="17"/>
        <v>-1.8731563421828912</v>
      </c>
      <c r="AO74" s="3">
        <v>37772</v>
      </c>
      <c r="AP74">
        <v>12356.6</v>
      </c>
      <c r="AQ74" s="10">
        <f t="shared" si="18"/>
        <v>10.810592676955633</v>
      </c>
      <c r="AS74" s="3">
        <v>37772</v>
      </c>
      <c r="AT74">
        <v>16046.6</v>
      </c>
      <c r="AU74" s="10">
        <f t="shared" si="19"/>
        <v>9.9277953608176936</v>
      </c>
      <c r="AW74" s="3">
        <f t="shared" si="11"/>
        <v>38138</v>
      </c>
      <c r="AX74">
        <f t="shared" si="0"/>
        <v>15.3</v>
      </c>
      <c r="AY74">
        <f t="shared" si="1"/>
        <v>5</v>
      </c>
      <c r="AZ74" s="10">
        <f t="shared" si="2"/>
        <v>11.237193917397903</v>
      </c>
      <c r="BA74" s="10">
        <f t="shared" si="3"/>
        <v>5.3874168027125524</v>
      </c>
      <c r="BB74" s="10">
        <f t="shared" si="4"/>
        <v>2.7976951588624566</v>
      </c>
      <c r="BD74" s="3">
        <f t="shared" si="5"/>
        <v>38138</v>
      </c>
      <c r="BE74">
        <f t="shared" si="6"/>
        <v>7.7</v>
      </c>
      <c r="BF74">
        <f t="shared" si="7"/>
        <v>2.9</v>
      </c>
      <c r="BG74" s="10">
        <f t="shared" si="8"/>
        <v>8.2104693629108549</v>
      </c>
      <c r="BH74" s="10">
        <f t="shared" si="9"/>
        <v>5.3874168027125524</v>
      </c>
      <c r="BI74" s="10">
        <f t="shared" si="10"/>
        <v>8.6149090773123262</v>
      </c>
    </row>
    <row r="75" spans="1:61" x14ac:dyDescent="0.3">
      <c r="A75" s="3">
        <v>37864</v>
      </c>
      <c r="B75">
        <v>73161</v>
      </c>
      <c r="C75" s="9">
        <f t="shared" si="20"/>
        <v>-1.0556980103216707E-2</v>
      </c>
      <c r="E75" s="3">
        <v>37864</v>
      </c>
      <c r="F75">
        <v>74963.8</v>
      </c>
      <c r="G75" s="9">
        <f t="shared" si="21"/>
        <v>-1.1344692973201065E-2</v>
      </c>
      <c r="I75" s="3">
        <v>37864</v>
      </c>
      <c r="J75">
        <v>-1802.8</v>
      </c>
      <c r="M75" s="3">
        <v>38168</v>
      </c>
      <c r="N75">
        <v>9.8000000000000007</v>
      </c>
      <c r="P75" s="3">
        <v>38168</v>
      </c>
      <c r="Q75">
        <v>5.2</v>
      </c>
      <c r="S75" s="3">
        <v>38168</v>
      </c>
      <c r="T75">
        <v>5.0999999999999996</v>
      </c>
      <c r="V75" s="3">
        <v>38168</v>
      </c>
      <c r="W75">
        <v>7.5</v>
      </c>
      <c r="Y75" s="3">
        <v>37802</v>
      </c>
      <c r="Z75">
        <v>21386</v>
      </c>
      <c r="AA75" s="10">
        <f t="shared" si="14"/>
        <v>-5.1450368136254809</v>
      </c>
      <c r="AC75" s="3">
        <v>37802</v>
      </c>
      <c r="AD75">
        <v>21501</v>
      </c>
      <c r="AE75" s="10">
        <f t="shared" si="15"/>
        <v>-0.87593932967590105</v>
      </c>
      <c r="AG75" s="3">
        <v>37802</v>
      </c>
      <c r="AH75">
        <v>23136</v>
      </c>
      <c r="AI75" s="10">
        <f t="shared" si="16"/>
        <v>-0.34888228453288095</v>
      </c>
      <c r="AK75" s="3">
        <v>37802</v>
      </c>
      <c r="AL75">
        <v>26523</v>
      </c>
      <c r="AM75" s="10">
        <f t="shared" si="17"/>
        <v>1.3372559507889736</v>
      </c>
      <c r="AO75" s="3">
        <v>37802</v>
      </c>
      <c r="AP75">
        <v>11679.9</v>
      </c>
      <c r="AQ75" s="10">
        <f t="shared" si="18"/>
        <v>9.1538634069754377</v>
      </c>
      <c r="AS75" s="3">
        <v>37802</v>
      </c>
      <c r="AT75">
        <v>15425.9</v>
      </c>
      <c r="AU75" s="10">
        <f t="shared" si="19"/>
        <v>9.7467967188155757</v>
      </c>
      <c r="AW75" s="3">
        <f t="shared" si="11"/>
        <v>38168</v>
      </c>
      <c r="AX75">
        <f t="shared" si="0"/>
        <v>9.8000000000000007</v>
      </c>
      <c r="AY75">
        <f t="shared" si="1"/>
        <v>5.0999999999999996</v>
      </c>
      <c r="AZ75" s="10">
        <f t="shared" si="2"/>
        <v>16.632376320957643</v>
      </c>
      <c r="BA75" s="10">
        <f t="shared" si="3"/>
        <v>8.6358921161825641</v>
      </c>
      <c r="BB75" s="10">
        <f t="shared" si="4"/>
        <v>12.024931720305831</v>
      </c>
      <c r="BD75" s="3">
        <f t="shared" si="5"/>
        <v>38168</v>
      </c>
      <c r="BE75">
        <f t="shared" si="6"/>
        <v>5.2</v>
      </c>
      <c r="BF75">
        <f t="shared" si="7"/>
        <v>7.5</v>
      </c>
      <c r="BG75" s="10">
        <f t="shared" si="8"/>
        <v>18.580531138086599</v>
      </c>
      <c r="BH75" s="10">
        <f t="shared" si="9"/>
        <v>8.6358921161825641</v>
      </c>
      <c r="BI75" s="10">
        <f t="shared" si="10"/>
        <v>20.413071522569194</v>
      </c>
    </row>
    <row r="76" spans="1:61" x14ac:dyDescent="0.3">
      <c r="A76" s="3">
        <v>37894</v>
      </c>
      <c r="B76">
        <v>72824.100000000006</v>
      </c>
      <c r="C76" s="9">
        <f t="shared" si="20"/>
        <v>-1.2281363251665511E-2</v>
      </c>
      <c r="E76" s="3">
        <v>37894</v>
      </c>
      <c r="F76">
        <v>77566.5</v>
      </c>
      <c r="G76" s="9">
        <f t="shared" si="21"/>
        <v>1.6745533432080739E-2</v>
      </c>
      <c r="I76" s="3">
        <v>37894</v>
      </c>
      <c r="J76">
        <v>-4742.5</v>
      </c>
      <c r="M76" s="3">
        <v>38199</v>
      </c>
      <c r="N76">
        <v>10.3</v>
      </c>
      <c r="P76" s="3">
        <v>38199</v>
      </c>
      <c r="Q76">
        <v>13.2</v>
      </c>
      <c r="S76" s="3">
        <v>38199</v>
      </c>
      <c r="T76">
        <v>9.3000000000000007</v>
      </c>
      <c r="V76" s="3">
        <v>38199</v>
      </c>
      <c r="W76">
        <v>10.7</v>
      </c>
      <c r="Y76" s="3">
        <v>37833</v>
      </c>
      <c r="Z76">
        <v>25420</v>
      </c>
      <c r="AA76" s="10">
        <f t="shared" si="14"/>
        <v>-2.1780958977911213</v>
      </c>
      <c r="AC76" s="3">
        <v>37833</v>
      </c>
      <c r="AD76">
        <v>22547</v>
      </c>
      <c r="AE76" s="10">
        <f t="shared" si="15"/>
        <v>-1.5844609340899152</v>
      </c>
      <c r="AG76" s="3">
        <v>37833</v>
      </c>
      <c r="AH76">
        <v>24505</v>
      </c>
      <c r="AI76" s="10">
        <f t="shared" si="16"/>
        <v>0.2044571662236816</v>
      </c>
      <c r="AK76" s="3">
        <v>37833</v>
      </c>
      <c r="AL76">
        <v>26594</v>
      </c>
      <c r="AM76" s="10">
        <f t="shared" si="17"/>
        <v>-2.4216628751742908</v>
      </c>
      <c r="AO76" s="3">
        <v>37833</v>
      </c>
      <c r="AP76">
        <v>11430.9</v>
      </c>
      <c r="AQ76" s="10">
        <f t="shared" si="18"/>
        <v>2.4310907200974841</v>
      </c>
      <c r="AS76" s="3">
        <v>37833</v>
      </c>
      <c r="AT76">
        <v>15495.9</v>
      </c>
      <c r="AU76" s="10">
        <f t="shared" si="19"/>
        <v>7.2024517807233623</v>
      </c>
      <c r="AW76" s="3">
        <f t="shared" si="11"/>
        <v>38199</v>
      </c>
      <c r="AX76">
        <f t="shared" si="0"/>
        <v>10.3</v>
      </c>
      <c r="AY76">
        <f t="shared" si="1"/>
        <v>9.3000000000000007</v>
      </c>
      <c r="AZ76" s="10">
        <f t="shared" si="2"/>
        <v>8.1038552321007096</v>
      </c>
      <c r="BA76" s="10">
        <f t="shared" si="3"/>
        <v>3.4156294633748141</v>
      </c>
      <c r="BB76" s="10">
        <f t="shared" si="4"/>
        <v>12.681416161457104</v>
      </c>
      <c r="BD76" s="3">
        <f t="shared" si="5"/>
        <v>38199</v>
      </c>
      <c r="BE76">
        <f t="shared" si="6"/>
        <v>13.2</v>
      </c>
      <c r="BF76">
        <f t="shared" si="7"/>
        <v>10.7</v>
      </c>
      <c r="BG76" s="10">
        <f t="shared" si="8"/>
        <v>8.169601277331795</v>
      </c>
      <c r="BH76" s="10">
        <f t="shared" si="9"/>
        <v>3.4156294633748141</v>
      </c>
      <c r="BI76" s="10">
        <f t="shared" si="10"/>
        <v>15.888718951464575</v>
      </c>
    </row>
    <row r="77" spans="1:61" x14ac:dyDescent="0.3">
      <c r="A77" s="3">
        <v>37925</v>
      </c>
      <c r="B77">
        <v>72901.399999999994</v>
      </c>
      <c r="C77" s="9">
        <f t="shared" si="20"/>
        <v>-1.0156226663082135E-2</v>
      </c>
      <c r="E77" s="3">
        <v>37925</v>
      </c>
      <c r="F77">
        <v>78459.5</v>
      </c>
      <c r="G77" s="9">
        <f t="shared" si="21"/>
        <v>-1.0889612509817459E-2</v>
      </c>
      <c r="I77" s="3">
        <v>37925</v>
      </c>
      <c r="J77">
        <v>-5558.1</v>
      </c>
      <c r="M77" s="3">
        <v>38230</v>
      </c>
      <c r="N77">
        <v>8.3000000000000007</v>
      </c>
      <c r="P77" s="3">
        <v>38230</v>
      </c>
      <c r="Q77">
        <v>8.8000000000000007</v>
      </c>
      <c r="S77" s="3">
        <v>38230</v>
      </c>
      <c r="T77">
        <v>4.4000000000000004</v>
      </c>
      <c r="V77" s="3">
        <v>38230</v>
      </c>
      <c r="W77">
        <v>10.3</v>
      </c>
      <c r="Y77" s="3">
        <v>37864</v>
      </c>
      <c r="Z77">
        <v>14747</v>
      </c>
      <c r="AA77" s="10">
        <f t="shared" si="14"/>
        <v>-6.0700636942675139</v>
      </c>
      <c r="AC77" s="3">
        <v>37864</v>
      </c>
      <c r="AD77">
        <v>13458</v>
      </c>
      <c r="AE77" s="10">
        <f t="shared" si="15"/>
        <v>-6.916585973163647</v>
      </c>
      <c r="AG77" s="3">
        <v>37864</v>
      </c>
      <c r="AH77">
        <v>24502</v>
      </c>
      <c r="AI77" s="10">
        <f t="shared" si="16"/>
        <v>6.7951009022359843</v>
      </c>
      <c r="AK77" s="3">
        <v>37864</v>
      </c>
      <c r="AL77">
        <v>26455</v>
      </c>
      <c r="AM77" s="10">
        <f t="shared" si="17"/>
        <v>3.1424227065382615</v>
      </c>
      <c r="AO77" s="3">
        <v>37864</v>
      </c>
      <c r="AP77">
        <v>8268.2000000000007</v>
      </c>
      <c r="AQ77" s="10">
        <f t="shared" si="18"/>
        <v>-5.8001891242181358</v>
      </c>
      <c r="AS77" s="3">
        <v>37864</v>
      </c>
      <c r="AT77">
        <v>12088.3</v>
      </c>
      <c r="AU77" s="10">
        <f t="shared" si="19"/>
        <v>1.8356584445343049</v>
      </c>
      <c r="AW77" s="3">
        <f t="shared" si="11"/>
        <v>38230</v>
      </c>
      <c r="AX77">
        <f t="shared" si="0"/>
        <v>8.3000000000000007</v>
      </c>
      <c r="AY77">
        <f t="shared" si="1"/>
        <v>4.4000000000000004</v>
      </c>
      <c r="AZ77" s="10">
        <f t="shared" si="2"/>
        <v>19.583644131009702</v>
      </c>
      <c r="BA77" s="10">
        <f t="shared" si="3"/>
        <v>3.7425516284384841</v>
      </c>
      <c r="BB77" s="10">
        <f t="shared" si="4"/>
        <v>7.5324738153407012</v>
      </c>
      <c r="BD77" s="3">
        <f t="shared" si="5"/>
        <v>38230</v>
      </c>
      <c r="BE77">
        <f t="shared" si="6"/>
        <v>8.8000000000000007</v>
      </c>
      <c r="BF77">
        <f t="shared" si="7"/>
        <v>10.3</v>
      </c>
      <c r="BG77" s="10">
        <f t="shared" si="8"/>
        <v>26.668152771585675</v>
      </c>
      <c r="BH77" s="10">
        <f t="shared" si="9"/>
        <v>3.7425516284384841</v>
      </c>
      <c r="BI77" s="10">
        <f t="shared" si="10"/>
        <v>17.946278633058419</v>
      </c>
    </row>
    <row r="78" spans="1:61" x14ac:dyDescent="0.3">
      <c r="A78" s="3">
        <v>37955</v>
      </c>
      <c r="B78">
        <v>72185.399999999994</v>
      </c>
      <c r="C78" s="9">
        <f t="shared" si="20"/>
        <v>-2.0981278244028401E-2</v>
      </c>
      <c r="E78" s="3">
        <v>37955</v>
      </c>
      <c r="F78">
        <v>78586.899999999994</v>
      </c>
      <c r="G78" s="9">
        <f t="shared" si="21"/>
        <v>-4.2055885289691286E-3</v>
      </c>
      <c r="I78" s="3">
        <v>37955</v>
      </c>
      <c r="J78">
        <v>-6401.5</v>
      </c>
      <c r="M78" s="3">
        <v>38260</v>
      </c>
      <c r="N78">
        <v>4.2</v>
      </c>
      <c r="P78" s="3">
        <v>38260</v>
      </c>
      <c r="Q78">
        <v>12.2</v>
      </c>
      <c r="S78" s="3">
        <v>38260</v>
      </c>
      <c r="T78">
        <v>4.3</v>
      </c>
      <c r="V78" s="3">
        <v>38260</v>
      </c>
      <c r="W78">
        <v>9.3000000000000007</v>
      </c>
      <c r="Y78" s="3">
        <v>37894</v>
      </c>
      <c r="Z78">
        <v>22074</v>
      </c>
      <c r="AA78" s="10">
        <f t="shared" si="14"/>
        <v>-1.4729512587038029</v>
      </c>
      <c r="AC78" s="3">
        <v>37894</v>
      </c>
      <c r="AD78">
        <v>22603</v>
      </c>
      <c r="AE78" s="10">
        <f t="shared" si="15"/>
        <v>2.0451467268623125</v>
      </c>
      <c r="AG78" s="3">
        <v>37894</v>
      </c>
      <c r="AH78">
        <v>24087</v>
      </c>
      <c r="AI78" s="10">
        <f t="shared" si="16"/>
        <v>1.4018691588784993</v>
      </c>
      <c r="AK78" s="3">
        <v>37894</v>
      </c>
      <c r="AL78">
        <v>27481</v>
      </c>
      <c r="AM78" s="10">
        <f t="shared" si="17"/>
        <v>5.7775211701308615</v>
      </c>
      <c r="AO78" s="3">
        <v>37894</v>
      </c>
      <c r="AP78">
        <v>11707.8</v>
      </c>
      <c r="AQ78" s="10">
        <f t="shared" si="18"/>
        <v>11.282411983879559</v>
      </c>
      <c r="AS78" s="3">
        <v>37894</v>
      </c>
      <c r="AT78">
        <v>16558.2</v>
      </c>
      <c r="AU78" s="10">
        <f t="shared" si="19"/>
        <v>11.618783115149721</v>
      </c>
      <c r="AW78" s="3">
        <f t="shared" si="11"/>
        <v>38260</v>
      </c>
      <c r="AX78">
        <f t="shared" si="0"/>
        <v>4.2</v>
      </c>
      <c r="AY78">
        <f t="shared" si="1"/>
        <v>4.3</v>
      </c>
      <c r="AZ78" s="10">
        <f t="shared" si="2"/>
        <v>11.515810455739794</v>
      </c>
      <c r="BA78" s="10">
        <f t="shared" si="3"/>
        <v>8.2866276414663496</v>
      </c>
      <c r="BB78" s="10">
        <f t="shared" si="4"/>
        <v>3.3755274261603407</v>
      </c>
      <c r="BD78" s="3">
        <f t="shared" si="5"/>
        <v>38260</v>
      </c>
      <c r="BE78">
        <f t="shared" si="6"/>
        <v>12.2</v>
      </c>
      <c r="BF78">
        <f t="shared" si="7"/>
        <v>9.3000000000000007</v>
      </c>
      <c r="BG78" s="10">
        <f t="shared" si="8"/>
        <v>13.940627350351731</v>
      </c>
      <c r="BH78" s="10">
        <f t="shared" si="9"/>
        <v>8.2866276414663496</v>
      </c>
      <c r="BI78" s="10">
        <f t="shared" si="10"/>
        <v>11.057361307388479</v>
      </c>
    </row>
    <row r="79" spans="1:61" x14ac:dyDescent="0.3">
      <c r="A79" s="3">
        <v>37986</v>
      </c>
      <c r="B79">
        <v>74341.8</v>
      </c>
      <c r="C79" s="9">
        <f t="shared" si="20"/>
        <v>1.8654323626617675E-2</v>
      </c>
      <c r="E79" s="3">
        <v>37986</v>
      </c>
      <c r="F79">
        <v>80112.2</v>
      </c>
      <c r="G79" s="9">
        <f t="shared" si="21"/>
        <v>3.0761154585480899E-2</v>
      </c>
      <c r="I79" s="3">
        <v>37986</v>
      </c>
      <c r="J79">
        <v>-5770.5</v>
      </c>
      <c r="M79" s="3">
        <v>38291</v>
      </c>
      <c r="N79">
        <v>12.5</v>
      </c>
      <c r="P79" s="3">
        <v>38291</v>
      </c>
      <c r="Q79">
        <v>11.3</v>
      </c>
      <c r="S79" s="3">
        <v>38291</v>
      </c>
      <c r="T79">
        <v>6.3</v>
      </c>
      <c r="V79" s="3">
        <v>38291</v>
      </c>
      <c r="W79">
        <v>11.4</v>
      </c>
      <c r="Y79" s="3">
        <v>37925</v>
      </c>
      <c r="Z79">
        <v>26297</v>
      </c>
      <c r="AA79" s="10">
        <f t="shared" si="14"/>
        <v>1.8592400356354233</v>
      </c>
      <c r="AC79" s="3">
        <v>37925</v>
      </c>
      <c r="AD79">
        <v>23552</v>
      </c>
      <c r="AE79" s="10">
        <f t="shared" si="15"/>
        <v>-3.0582424367153749</v>
      </c>
      <c r="AG79" s="3">
        <v>37925</v>
      </c>
      <c r="AH79">
        <v>24848</v>
      </c>
      <c r="AI79" s="10">
        <f t="shared" si="16"/>
        <v>7.6136855781723689</v>
      </c>
      <c r="AK79" s="3">
        <v>37925</v>
      </c>
      <c r="AL79">
        <v>27863</v>
      </c>
      <c r="AM79" s="10">
        <f t="shared" si="17"/>
        <v>5.910749581876229</v>
      </c>
      <c r="AO79" s="3">
        <v>37925</v>
      </c>
      <c r="AP79">
        <v>13068.7</v>
      </c>
      <c r="AQ79" s="10">
        <f t="shared" si="18"/>
        <v>3.6351236687469868</v>
      </c>
      <c r="AS79" s="3">
        <v>37925</v>
      </c>
      <c r="AT79">
        <v>17177.900000000001</v>
      </c>
      <c r="AU79" s="10">
        <f t="shared" si="19"/>
        <v>1.6973335227810971</v>
      </c>
      <c r="AW79" s="3">
        <f t="shared" si="11"/>
        <v>38291</v>
      </c>
      <c r="AX79">
        <f t="shared" si="0"/>
        <v>12.5</v>
      </c>
      <c r="AY79">
        <f t="shared" si="1"/>
        <v>6.3</v>
      </c>
      <c r="AZ79" s="10">
        <f t="shared" si="2"/>
        <v>-2.8026010571548077</v>
      </c>
      <c r="BA79" s="10">
        <f t="shared" si="3"/>
        <v>6.4150032195750217</v>
      </c>
      <c r="BB79" s="10">
        <f t="shared" si="4"/>
        <v>-0.50961457528293508</v>
      </c>
      <c r="BD79" s="3">
        <f t="shared" si="5"/>
        <v>38291</v>
      </c>
      <c r="BE79">
        <f t="shared" si="6"/>
        <v>11.3</v>
      </c>
      <c r="BF79">
        <f t="shared" si="7"/>
        <v>11.4</v>
      </c>
      <c r="BG79" s="10">
        <f t="shared" si="8"/>
        <v>7.6808763586956541</v>
      </c>
      <c r="BH79" s="10">
        <f t="shared" si="9"/>
        <v>6.4150032195750217</v>
      </c>
      <c r="BI79" s="10">
        <f t="shared" si="10"/>
        <v>7.0736236676194331</v>
      </c>
    </row>
    <row r="80" spans="1:61" x14ac:dyDescent="0.3">
      <c r="A80" s="3">
        <v>38017</v>
      </c>
      <c r="B80">
        <v>74513.2</v>
      </c>
      <c r="C80" s="9">
        <f t="shared" si="20"/>
        <v>-5.6607248183150327E-3</v>
      </c>
      <c r="E80" s="3">
        <v>38017</v>
      </c>
      <c r="F80">
        <v>79611.100000000006</v>
      </c>
      <c r="G80" s="9">
        <f t="shared" si="21"/>
        <v>-1.6482735872249465E-2</v>
      </c>
      <c r="I80" s="3">
        <v>38017</v>
      </c>
      <c r="J80">
        <v>-5097.8999999999996</v>
      </c>
      <c r="M80" s="3">
        <v>38321</v>
      </c>
      <c r="N80">
        <v>9.1999999999999993</v>
      </c>
      <c r="P80" s="3">
        <v>38321</v>
      </c>
      <c r="Q80">
        <v>10.8</v>
      </c>
      <c r="S80" s="3">
        <v>38321</v>
      </c>
      <c r="T80">
        <v>7.7</v>
      </c>
      <c r="V80" s="3">
        <v>38321</v>
      </c>
      <c r="W80">
        <v>12</v>
      </c>
      <c r="Y80" s="3">
        <v>37955</v>
      </c>
      <c r="Z80">
        <v>21927</v>
      </c>
      <c r="AA80" s="10">
        <f t="shared" si="14"/>
        <v>-3.7614115168539297</v>
      </c>
      <c r="AC80" s="3">
        <v>37955</v>
      </c>
      <c r="AD80">
        <v>21497</v>
      </c>
      <c r="AE80" s="10">
        <f t="shared" si="15"/>
        <v>-3.8036425470980406</v>
      </c>
      <c r="AG80" s="3">
        <v>37955</v>
      </c>
      <c r="AH80">
        <v>24308</v>
      </c>
      <c r="AI80" s="10">
        <f t="shared" si="16"/>
        <v>8.3147669548168537</v>
      </c>
      <c r="AK80" s="3">
        <v>37955</v>
      </c>
      <c r="AL80">
        <v>27406</v>
      </c>
      <c r="AM80" s="10">
        <f t="shared" si="17"/>
        <v>4.7670017967047729</v>
      </c>
      <c r="AO80" s="3">
        <v>37955</v>
      </c>
      <c r="AP80">
        <v>11674.8</v>
      </c>
      <c r="AQ80" s="10">
        <f t="shared" si="18"/>
        <v>-1.5939109399101481</v>
      </c>
      <c r="AS80" s="3">
        <v>37955</v>
      </c>
      <c r="AT80">
        <v>16260.2</v>
      </c>
      <c r="AU80" s="10">
        <f t="shared" si="19"/>
        <v>2.735796603315821</v>
      </c>
      <c r="AW80" s="3">
        <f t="shared" si="11"/>
        <v>38321</v>
      </c>
      <c r="AX80">
        <f t="shared" si="0"/>
        <v>9.1999999999999993</v>
      </c>
      <c r="AY80">
        <f t="shared" si="1"/>
        <v>7.7</v>
      </c>
      <c r="AZ80" s="10">
        <f t="shared" si="2"/>
        <v>15.706663018196743</v>
      </c>
      <c r="BA80" s="10">
        <f t="shared" si="3"/>
        <v>11.539410893532986</v>
      </c>
      <c r="BB80" s="10">
        <f t="shared" si="4"/>
        <v>18.025148182409989</v>
      </c>
      <c r="BD80" s="3">
        <f t="shared" si="5"/>
        <v>38321</v>
      </c>
      <c r="BE80">
        <f t="shared" si="6"/>
        <v>10.8</v>
      </c>
      <c r="BF80">
        <f t="shared" si="7"/>
        <v>12</v>
      </c>
      <c r="BG80" s="10">
        <f t="shared" si="8"/>
        <v>20.900590780108864</v>
      </c>
      <c r="BH80" s="10">
        <f t="shared" si="9"/>
        <v>11.539410893532986</v>
      </c>
      <c r="BI80" s="10">
        <f t="shared" si="10"/>
        <v>19.716854651234293</v>
      </c>
    </row>
    <row r="81" spans="1:61" x14ac:dyDescent="0.3">
      <c r="A81" s="3">
        <v>38046</v>
      </c>
      <c r="B81">
        <v>76290.2</v>
      </c>
      <c r="C81" s="9">
        <f t="shared" si="20"/>
        <v>7.1156084540937137E-2</v>
      </c>
      <c r="E81" s="3">
        <v>38046</v>
      </c>
      <c r="F81">
        <v>80377.2</v>
      </c>
      <c r="G81" s="9">
        <f t="shared" si="21"/>
        <v>1.2223165328826502E-2</v>
      </c>
      <c r="I81" s="3">
        <v>38046</v>
      </c>
      <c r="J81">
        <v>-4087</v>
      </c>
      <c r="M81" s="3">
        <v>38352</v>
      </c>
      <c r="N81">
        <v>3.8</v>
      </c>
      <c r="P81" s="3">
        <v>38352</v>
      </c>
      <c r="Q81">
        <v>6.6</v>
      </c>
      <c r="S81" s="3">
        <v>38352</v>
      </c>
      <c r="T81">
        <v>-4</v>
      </c>
      <c r="V81" s="3">
        <v>38352</v>
      </c>
      <c r="W81">
        <v>5.7</v>
      </c>
      <c r="Y81" s="3">
        <v>37986</v>
      </c>
      <c r="Z81">
        <v>24443</v>
      </c>
      <c r="AA81" s="10">
        <f t="shared" si="14"/>
        <v>7.1168762873044411</v>
      </c>
      <c r="AC81" s="3">
        <v>37986</v>
      </c>
      <c r="AD81">
        <v>26102</v>
      </c>
      <c r="AE81" s="10">
        <f t="shared" si="15"/>
        <v>9.4561160733006346</v>
      </c>
      <c r="AG81" s="3">
        <v>37986</v>
      </c>
      <c r="AH81">
        <v>24718</v>
      </c>
      <c r="AI81" s="10">
        <f t="shared" si="16"/>
        <v>8.2745630557624175</v>
      </c>
      <c r="AK81" s="3">
        <v>37986</v>
      </c>
      <c r="AL81">
        <v>27356</v>
      </c>
      <c r="AM81" s="10">
        <f t="shared" si="17"/>
        <v>8.4651679156258588</v>
      </c>
      <c r="AO81" s="3">
        <v>37986</v>
      </c>
      <c r="AP81">
        <v>11573.1</v>
      </c>
      <c r="AQ81" s="10">
        <f t="shared" si="18"/>
        <v>8.9899703347930515</v>
      </c>
      <c r="AS81" s="3">
        <v>37986</v>
      </c>
      <c r="AT81">
        <v>15868.5</v>
      </c>
      <c r="AU81" s="10">
        <f t="shared" si="19"/>
        <v>0.91255961844196598</v>
      </c>
      <c r="AW81" s="3">
        <f t="shared" si="11"/>
        <v>38352</v>
      </c>
      <c r="AX81">
        <f t="shared" si="0"/>
        <v>3.8</v>
      </c>
      <c r="AY81">
        <f t="shared" si="1"/>
        <v>-4</v>
      </c>
      <c r="AZ81" s="10">
        <f t="shared" si="2"/>
        <v>-2.3155913758540314</v>
      </c>
      <c r="BA81" s="10">
        <f t="shared" si="3"/>
        <v>10.987944008414917</v>
      </c>
      <c r="BB81" s="10">
        <f t="shared" si="4"/>
        <v>6.7147091099186929</v>
      </c>
      <c r="BD81" s="3">
        <f t="shared" si="5"/>
        <v>38352</v>
      </c>
      <c r="BE81">
        <f t="shared" si="6"/>
        <v>6.6</v>
      </c>
      <c r="BF81">
        <f t="shared" si="7"/>
        <v>5.7</v>
      </c>
      <c r="BG81" s="10">
        <f t="shared" si="8"/>
        <v>-6.2140832120144101</v>
      </c>
      <c r="BH81" s="10">
        <f t="shared" si="9"/>
        <v>10.987944008414917</v>
      </c>
      <c r="BI81" s="10">
        <f t="shared" si="10"/>
        <v>16.871159844975892</v>
      </c>
    </row>
    <row r="82" spans="1:61" x14ac:dyDescent="0.3">
      <c r="A82" s="3">
        <v>38077</v>
      </c>
      <c r="B82">
        <v>75049.3</v>
      </c>
      <c r="C82" s="9">
        <f t="shared" si="20"/>
        <v>8.428928905789479E-2</v>
      </c>
      <c r="E82" s="3">
        <v>38077</v>
      </c>
      <c r="F82">
        <v>80304.899999999994</v>
      </c>
      <c r="G82" s="9">
        <f t="shared" si="21"/>
        <v>1.3831709155364136E-2</v>
      </c>
      <c r="I82" s="3">
        <v>38077</v>
      </c>
      <c r="J82">
        <v>-5255.6</v>
      </c>
      <c r="M82" s="3">
        <v>38383</v>
      </c>
      <c r="N82">
        <v>10</v>
      </c>
      <c r="P82" s="3">
        <v>38383</v>
      </c>
      <c r="Q82">
        <v>7.9</v>
      </c>
      <c r="S82" s="3">
        <v>38383</v>
      </c>
      <c r="T82">
        <v>1.7</v>
      </c>
      <c r="V82" s="3">
        <v>38383</v>
      </c>
      <c r="W82">
        <v>8.3000000000000007</v>
      </c>
      <c r="Y82" s="3">
        <v>38017</v>
      </c>
      <c r="Z82">
        <v>18381</v>
      </c>
      <c r="AA82" s="10">
        <f t="shared" si="14"/>
        <v>-8.6386003280481187</v>
      </c>
      <c r="AC82" s="3">
        <v>38017</v>
      </c>
      <c r="AD82">
        <v>20990</v>
      </c>
      <c r="AE82" s="10">
        <f t="shared" si="15"/>
        <v>-4.2383320406952922</v>
      </c>
      <c r="AG82" s="3">
        <v>38017</v>
      </c>
      <c r="AH82">
        <v>23712</v>
      </c>
      <c r="AI82" s="10">
        <f t="shared" si="16"/>
        <v>-3.7896616083745838</v>
      </c>
      <c r="AK82" s="3">
        <v>38017</v>
      </c>
      <c r="AL82">
        <v>27508</v>
      </c>
      <c r="AM82" s="10">
        <f t="shared" si="17"/>
        <v>2.8336448598130781</v>
      </c>
      <c r="AO82" s="3">
        <v>38017</v>
      </c>
      <c r="AP82">
        <v>10698.8</v>
      </c>
      <c r="AQ82" s="10">
        <f t="shared" si="18"/>
        <v>3.6715472049147824</v>
      </c>
      <c r="AS82" s="3">
        <v>38017</v>
      </c>
      <c r="AT82">
        <v>14209.3</v>
      </c>
      <c r="AU82" s="10">
        <f t="shared" si="19"/>
        <v>4.933056648918499</v>
      </c>
      <c r="AW82" s="3">
        <f t="shared" si="11"/>
        <v>38383</v>
      </c>
      <c r="AX82">
        <f t="shared" si="0"/>
        <v>10</v>
      </c>
      <c r="AY82">
        <f t="shared" si="1"/>
        <v>1.7</v>
      </c>
      <c r="AZ82" s="10">
        <f t="shared" si="2"/>
        <v>11.163701648441315</v>
      </c>
      <c r="BA82" s="10">
        <f t="shared" si="3"/>
        <v>11.757759784075583</v>
      </c>
      <c r="BB82" s="10">
        <f t="shared" si="4"/>
        <v>1.9226455303398504</v>
      </c>
      <c r="BD82" s="3">
        <f t="shared" si="5"/>
        <v>38383</v>
      </c>
      <c r="BE82">
        <f t="shared" si="6"/>
        <v>7.9</v>
      </c>
      <c r="BF82">
        <f t="shared" si="7"/>
        <v>8.3000000000000007</v>
      </c>
      <c r="BG82" s="10">
        <f t="shared" si="8"/>
        <v>7.3987613149118614</v>
      </c>
      <c r="BH82" s="10">
        <f t="shared" si="9"/>
        <v>11.757759784075583</v>
      </c>
      <c r="BI82" s="10">
        <f t="shared" si="10"/>
        <v>13.90216266811175</v>
      </c>
    </row>
    <row r="83" spans="1:61" x14ac:dyDescent="0.3">
      <c r="A83" s="3">
        <v>38107</v>
      </c>
      <c r="B83">
        <v>78413.8</v>
      </c>
      <c r="C83" s="9">
        <f t="shared" si="20"/>
        <v>6.4670037528445024E-2</v>
      </c>
      <c r="E83" s="3">
        <v>38107</v>
      </c>
      <c r="F83">
        <v>86234.6</v>
      </c>
      <c r="G83" s="9">
        <f t="shared" si="21"/>
        <v>0.10215793133064754</v>
      </c>
      <c r="I83" s="3">
        <v>38107</v>
      </c>
      <c r="J83">
        <v>-7820.8</v>
      </c>
      <c r="M83" s="3">
        <v>38411</v>
      </c>
      <c r="N83">
        <v>3.9</v>
      </c>
      <c r="P83" s="3">
        <v>38411</v>
      </c>
      <c r="Q83">
        <v>2.2000000000000002</v>
      </c>
      <c r="S83" s="3">
        <v>38411</v>
      </c>
      <c r="T83">
        <v>3.3</v>
      </c>
      <c r="V83" s="3">
        <v>38411</v>
      </c>
      <c r="W83">
        <v>9.5</v>
      </c>
      <c r="Y83" s="3">
        <v>38046</v>
      </c>
      <c r="Z83">
        <v>21739</v>
      </c>
      <c r="AA83" s="10">
        <f t="shared" si="14"/>
        <v>0.66215965919613762</v>
      </c>
      <c r="AC83" s="3">
        <v>38046</v>
      </c>
      <c r="AD83">
        <v>22469</v>
      </c>
      <c r="AE83" s="10">
        <f t="shared" si="15"/>
        <v>3.2440380462252394</v>
      </c>
      <c r="AG83" s="3">
        <v>38046</v>
      </c>
      <c r="AH83">
        <v>24332</v>
      </c>
      <c r="AI83" s="10">
        <f t="shared" si="16"/>
        <v>-2.0884471449841069</v>
      </c>
      <c r="AK83" s="3">
        <v>38046</v>
      </c>
      <c r="AL83">
        <v>26704</v>
      </c>
      <c r="AM83" s="10">
        <f t="shared" si="17"/>
        <v>-3.7433555439092547E-2</v>
      </c>
      <c r="AO83" s="3">
        <v>38046</v>
      </c>
      <c r="AP83">
        <v>11528.1</v>
      </c>
      <c r="AQ83" s="10">
        <f t="shared" si="18"/>
        <v>2.8202178042972204</v>
      </c>
      <c r="AS83" s="3">
        <v>38046</v>
      </c>
      <c r="AT83">
        <v>15250.6</v>
      </c>
      <c r="AU83" s="10">
        <f t="shared" si="19"/>
        <v>6.0358074048322718</v>
      </c>
      <c r="AW83" s="3">
        <f t="shared" si="11"/>
        <v>38411</v>
      </c>
      <c r="AX83">
        <f t="shared" si="0"/>
        <v>3.9</v>
      </c>
      <c r="AY83">
        <f t="shared" si="1"/>
        <v>3.3</v>
      </c>
      <c r="AZ83" s="10">
        <f t="shared" si="2"/>
        <v>6.3342380054280278</v>
      </c>
      <c r="BA83" s="10">
        <f t="shared" si="3"/>
        <v>7.8949531481177004</v>
      </c>
      <c r="BB83" s="10">
        <f t="shared" si="4"/>
        <v>5.3191766206053037</v>
      </c>
      <c r="BD83" s="3">
        <f t="shared" si="5"/>
        <v>38411</v>
      </c>
      <c r="BE83">
        <f t="shared" si="6"/>
        <v>2.2000000000000002</v>
      </c>
      <c r="BF83">
        <f t="shared" si="7"/>
        <v>9.5</v>
      </c>
      <c r="BG83" s="10">
        <f t="shared" si="8"/>
        <v>8.042191463794568</v>
      </c>
      <c r="BH83" s="10">
        <f t="shared" si="9"/>
        <v>7.8949531481177004</v>
      </c>
      <c r="BI83" s="10">
        <f t="shared" si="10"/>
        <v>13.008668511402831</v>
      </c>
    </row>
    <row r="84" spans="1:61" x14ac:dyDescent="0.3">
      <c r="A84" s="3">
        <v>38138</v>
      </c>
      <c r="B84">
        <v>78965.100000000006</v>
      </c>
      <c r="C84" s="9">
        <f t="shared" si="20"/>
        <v>0.12955580254648602</v>
      </c>
      <c r="E84" s="3">
        <v>38138</v>
      </c>
      <c r="F84">
        <v>83484.2</v>
      </c>
      <c r="G84" s="9">
        <f t="shared" si="21"/>
        <v>7.8027830003512211E-2</v>
      </c>
      <c r="I84" s="3">
        <v>38138</v>
      </c>
      <c r="J84">
        <v>-4519.1000000000004</v>
      </c>
      <c r="M84" s="3">
        <v>38442</v>
      </c>
      <c r="N84">
        <v>7.2</v>
      </c>
      <c r="P84" s="3">
        <v>38442</v>
      </c>
      <c r="Q84">
        <v>6.9</v>
      </c>
      <c r="S84" s="3">
        <v>38442</v>
      </c>
      <c r="T84">
        <v>-0.4</v>
      </c>
      <c r="V84" s="3">
        <v>38442</v>
      </c>
      <c r="W84">
        <v>10.4</v>
      </c>
      <c r="Y84" s="3">
        <v>38077</v>
      </c>
      <c r="Z84">
        <v>26552</v>
      </c>
      <c r="AA84" s="10">
        <f t="shared" si="14"/>
        <v>13.237802797679965</v>
      </c>
      <c r="AC84" s="3">
        <v>38077</v>
      </c>
      <c r="AD84">
        <v>25664</v>
      </c>
      <c r="AE84" s="10">
        <f t="shared" si="15"/>
        <v>7.7685395145712599</v>
      </c>
      <c r="AG84" s="3">
        <v>38077</v>
      </c>
      <c r="AH84">
        <v>24887</v>
      </c>
      <c r="AI84" s="10">
        <f t="shared" si="16"/>
        <v>1.7665099161725539</v>
      </c>
      <c r="AK84" s="3">
        <v>38077</v>
      </c>
      <c r="AL84">
        <v>27274</v>
      </c>
      <c r="AM84" s="10">
        <f t="shared" si="17"/>
        <v>-0.43805212820325901</v>
      </c>
      <c r="AO84" s="3">
        <v>38077</v>
      </c>
      <c r="AP84">
        <v>13079.6</v>
      </c>
      <c r="AQ84" s="10">
        <f t="shared" si="18"/>
        <v>6.7739881467452578</v>
      </c>
      <c r="AS84" s="3">
        <v>38077</v>
      </c>
      <c r="AT84">
        <v>17440.400000000001</v>
      </c>
      <c r="AU84" s="10">
        <f t="shared" si="19"/>
        <v>11.322886413685262</v>
      </c>
      <c r="AW84" s="3">
        <f t="shared" si="11"/>
        <v>38442</v>
      </c>
      <c r="AX84">
        <f t="shared" si="0"/>
        <v>7.2</v>
      </c>
      <c r="AY84">
        <f t="shared" si="1"/>
        <v>-0.4</v>
      </c>
      <c r="AZ84" s="10">
        <f t="shared" si="2"/>
        <v>0.15064778547755342</v>
      </c>
      <c r="BA84" s="10">
        <f t="shared" si="3"/>
        <v>7.0398199863382471</v>
      </c>
      <c r="BB84" s="10">
        <f t="shared" si="4"/>
        <v>-1.4908712804672875</v>
      </c>
      <c r="BD84" s="3">
        <f t="shared" si="5"/>
        <v>38442</v>
      </c>
      <c r="BE84">
        <f t="shared" si="6"/>
        <v>6.9</v>
      </c>
      <c r="BF84">
        <f t="shared" si="7"/>
        <v>10.4</v>
      </c>
      <c r="BG84" s="10">
        <f t="shared" si="8"/>
        <v>7.0370947630922664</v>
      </c>
      <c r="BH84" s="10">
        <f t="shared" si="9"/>
        <v>7.0398199863382471</v>
      </c>
      <c r="BI84" s="10">
        <f t="shared" si="10"/>
        <v>10.75032682736634</v>
      </c>
    </row>
    <row r="85" spans="1:61" x14ac:dyDescent="0.3">
      <c r="A85" s="3">
        <v>38168</v>
      </c>
      <c r="B85">
        <v>77872.899999999994</v>
      </c>
      <c r="C85" s="9">
        <f t="shared" si="20"/>
        <v>0.14823929436120054</v>
      </c>
      <c r="E85" s="3">
        <v>38168</v>
      </c>
      <c r="F85">
        <v>85103.9</v>
      </c>
      <c r="G85" s="9">
        <f t="shared" si="21"/>
        <v>0.13184829937944031</v>
      </c>
      <c r="I85" s="3">
        <v>38168</v>
      </c>
      <c r="J85">
        <v>-7231</v>
      </c>
      <c r="M85" s="3">
        <v>38472</v>
      </c>
      <c r="N85">
        <v>1.8</v>
      </c>
      <c r="P85" s="3">
        <v>38472</v>
      </c>
      <c r="Q85">
        <v>8.1999999999999993</v>
      </c>
      <c r="S85" s="3">
        <v>38472</v>
      </c>
      <c r="T85">
        <v>3.4</v>
      </c>
      <c r="V85" s="3">
        <v>38472</v>
      </c>
      <c r="W85">
        <v>12.7</v>
      </c>
      <c r="Y85" s="3">
        <v>38107</v>
      </c>
      <c r="Z85">
        <v>24046</v>
      </c>
      <c r="AA85" s="10">
        <f t="shared" si="14"/>
        <v>12.40125274622541</v>
      </c>
      <c r="AC85" s="3">
        <v>38107</v>
      </c>
      <c r="AD85">
        <v>23995</v>
      </c>
      <c r="AE85" s="10">
        <f t="shared" si="15"/>
        <v>8.761671652615366</v>
      </c>
      <c r="AG85" s="3">
        <v>38107</v>
      </c>
      <c r="AH85">
        <v>25245</v>
      </c>
      <c r="AI85" s="10">
        <f t="shared" si="16"/>
        <v>3.566333808844302E-2</v>
      </c>
      <c r="AK85" s="3">
        <v>38107</v>
      </c>
      <c r="AL85">
        <v>27964</v>
      </c>
      <c r="AM85" s="10">
        <f t="shared" si="17"/>
        <v>5.8480638934100382</v>
      </c>
      <c r="AO85" s="3">
        <v>38107</v>
      </c>
      <c r="AP85">
        <v>12361</v>
      </c>
      <c r="AQ85" s="10">
        <f t="shared" si="18"/>
        <v>0.71291807552857911</v>
      </c>
      <c r="AS85" s="3">
        <v>38107</v>
      </c>
      <c r="AT85">
        <v>17216.099999999999</v>
      </c>
      <c r="AU85" s="10">
        <f t="shared" si="19"/>
        <v>10.482846251588306</v>
      </c>
      <c r="AW85" s="3">
        <f t="shared" si="11"/>
        <v>38472</v>
      </c>
      <c r="AX85">
        <f t="shared" si="0"/>
        <v>1.8</v>
      </c>
      <c r="AY85">
        <f t="shared" si="1"/>
        <v>3.4</v>
      </c>
      <c r="AZ85" s="10">
        <f t="shared" si="2"/>
        <v>3.0649588289112462</v>
      </c>
      <c r="BA85" s="10">
        <f t="shared" si="3"/>
        <v>8.8017429193899765</v>
      </c>
      <c r="BB85" s="10">
        <f t="shared" si="4"/>
        <v>8.4475366070706279</v>
      </c>
      <c r="BD85" s="3">
        <f t="shared" si="5"/>
        <v>38472</v>
      </c>
      <c r="BE85">
        <f t="shared" si="6"/>
        <v>8.1999999999999993</v>
      </c>
      <c r="BF85">
        <f t="shared" si="7"/>
        <v>12.7</v>
      </c>
      <c r="BG85" s="10">
        <f t="shared" si="8"/>
        <v>8.8310064596790916</v>
      </c>
      <c r="BH85" s="10">
        <f t="shared" si="9"/>
        <v>8.8017429193899765</v>
      </c>
      <c r="BI85" s="10">
        <f t="shared" si="10"/>
        <v>15.758505120207245</v>
      </c>
    </row>
    <row r="86" spans="1:61" x14ac:dyDescent="0.3">
      <c r="A86" s="3">
        <v>38199</v>
      </c>
      <c r="B86">
        <v>80138.899999999994</v>
      </c>
      <c r="C86" s="9">
        <f t="shared" si="20"/>
        <v>0.13326272145168216</v>
      </c>
      <c r="E86" s="3">
        <v>38199</v>
      </c>
      <c r="F86">
        <v>85332.3</v>
      </c>
      <c r="G86" s="9">
        <f t="shared" si="21"/>
        <v>0.14595221052829488</v>
      </c>
      <c r="I86" s="3">
        <v>38199</v>
      </c>
      <c r="J86">
        <v>-5193.3999999999996</v>
      </c>
      <c r="M86" s="3">
        <v>38503</v>
      </c>
      <c r="N86">
        <v>4.5999999999999996</v>
      </c>
      <c r="P86" s="3">
        <v>38503</v>
      </c>
      <c r="Q86">
        <v>13.1</v>
      </c>
      <c r="S86" s="3">
        <v>38503</v>
      </c>
      <c r="T86">
        <v>5.6</v>
      </c>
      <c r="V86" s="3">
        <v>38503</v>
      </c>
      <c r="W86">
        <v>12.5</v>
      </c>
      <c r="Y86" s="3">
        <v>38138</v>
      </c>
      <c r="Z86">
        <v>24213</v>
      </c>
      <c r="AA86" s="10">
        <f t="shared" si="14"/>
        <v>11.237193917397903</v>
      </c>
      <c r="AC86" s="3">
        <v>38138</v>
      </c>
      <c r="AD86">
        <v>24000</v>
      </c>
      <c r="AE86" s="10">
        <f t="shared" si="15"/>
        <v>8.2104693629108549</v>
      </c>
      <c r="AG86" s="3">
        <v>38138</v>
      </c>
      <c r="AH86">
        <v>25176</v>
      </c>
      <c r="AI86" s="10">
        <f t="shared" si="16"/>
        <v>5.3874168027125524</v>
      </c>
      <c r="AK86" s="3">
        <v>38138</v>
      </c>
      <c r="AL86">
        <v>27971</v>
      </c>
      <c r="AM86" s="10">
        <f t="shared" si="17"/>
        <v>5.1067187734856523</v>
      </c>
      <c r="AO86" s="3">
        <v>38138</v>
      </c>
      <c r="AP86">
        <v>12702.3</v>
      </c>
      <c r="AQ86" s="10">
        <f t="shared" si="18"/>
        <v>2.7976951588624566</v>
      </c>
      <c r="AS86" s="3">
        <v>38138</v>
      </c>
      <c r="AT86">
        <v>17429</v>
      </c>
      <c r="AU86" s="10">
        <f t="shared" si="19"/>
        <v>8.6149090773123262</v>
      </c>
      <c r="AW86" s="3">
        <f t="shared" si="11"/>
        <v>38503</v>
      </c>
      <c r="AX86">
        <f t="shared" si="0"/>
        <v>4.5999999999999996</v>
      </c>
      <c r="AY86">
        <f t="shared" si="1"/>
        <v>5.6</v>
      </c>
      <c r="AZ86" s="10">
        <f t="shared" si="2"/>
        <v>7.8841944410027676</v>
      </c>
      <c r="BA86" s="10">
        <f t="shared" si="3"/>
        <v>9.8109310454401069</v>
      </c>
      <c r="BB86" s="10">
        <f t="shared" si="4"/>
        <v>4.762129693047723</v>
      </c>
      <c r="BD86" s="3">
        <f t="shared" si="5"/>
        <v>38503</v>
      </c>
      <c r="BE86">
        <f t="shared" si="6"/>
        <v>13.1</v>
      </c>
      <c r="BF86">
        <f t="shared" si="7"/>
        <v>12.5</v>
      </c>
      <c r="BG86" s="10">
        <f t="shared" si="8"/>
        <v>8.7625000000000064</v>
      </c>
      <c r="BH86" s="10">
        <f t="shared" si="9"/>
        <v>9.8109310454401069</v>
      </c>
      <c r="BI86" s="10">
        <f t="shared" si="10"/>
        <v>12.920993746055419</v>
      </c>
    </row>
    <row r="87" spans="1:61" x14ac:dyDescent="0.3">
      <c r="A87" s="3">
        <v>38230</v>
      </c>
      <c r="B87">
        <v>77699.5</v>
      </c>
      <c r="C87" s="9">
        <f t="shared" si="20"/>
        <v>6.2034417244160034E-2</v>
      </c>
      <c r="E87" s="3">
        <v>38230</v>
      </c>
      <c r="F87">
        <v>85855.4</v>
      </c>
      <c r="G87" s="9">
        <f t="shared" si="21"/>
        <v>0.14529146067835397</v>
      </c>
      <c r="I87" s="3">
        <v>38230</v>
      </c>
      <c r="J87">
        <v>-8155.9</v>
      </c>
      <c r="M87" s="3">
        <v>38533</v>
      </c>
      <c r="N87">
        <v>7.5</v>
      </c>
      <c r="P87" s="3">
        <v>38533</v>
      </c>
      <c r="Q87">
        <v>8.3000000000000007</v>
      </c>
      <c r="S87" s="3">
        <v>38533</v>
      </c>
      <c r="T87">
        <v>3.8</v>
      </c>
      <c r="V87" s="3">
        <v>38533</v>
      </c>
      <c r="W87">
        <v>4.5999999999999996</v>
      </c>
      <c r="Y87" s="3">
        <v>38168</v>
      </c>
      <c r="Z87">
        <v>24943</v>
      </c>
      <c r="AA87" s="10">
        <f t="shared" si="14"/>
        <v>16.632376320957643</v>
      </c>
      <c r="AC87" s="3">
        <v>38168</v>
      </c>
      <c r="AD87">
        <v>25496</v>
      </c>
      <c r="AE87" s="10">
        <f t="shared" si="15"/>
        <v>18.580531138086599</v>
      </c>
      <c r="AG87" s="3">
        <v>38168</v>
      </c>
      <c r="AH87">
        <v>25134</v>
      </c>
      <c r="AI87" s="10">
        <f t="shared" si="16"/>
        <v>8.6358921161825641</v>
      </c>
      <c r="AK87" s="3">
        <v>38168</v>
      </c>
      <c r="AL87">
        <v>28252</v>
      </c>
      <c r="AM87" s="10">
        <f t="shared" si="17"/>
        <v>6.5188704143573473</v>
      </c>
      <c r="AO87" s="3">
        <v>38168</v>
      </c>
      <c r="AP87">
        <v>13084.4</v>
      </c>
      <c r="AQ87" s="10">
        <f t="shared" si="18"/>
        <v>12.024931720305831</v>
      </c>
      <c r="AS87" s="3">
        <v>38168</v>
      </c>
      <c r="AT87">
        <v>18574.8</v>
      </c>
      <c r="AU87" s="10">
        <f t="shared" si="19"/>
        <v>20.413071522569194</v>
      </c>
      <c r="AW87" s="3">
        <f t="shared" si="11"/>
        <v>38533</v>
      </c>
      <c r="AX87">
        <f t="shared" si="0"/>
        <v>7.5</v>
      </c>
      <c r="AY87">
        <f t="shared" si="1"/>
        <v>3.8</v>
      </c>
      <c r="AZ87" s="10">
        <f t="shared" si="2"/>
        <v>6.2342140079380881</v>
      </c>
      <c r="BA87" s="10">
        <f t="shared" si="3"/>
        <v>14.315270151985349</v>
      </c>
      <c r="BB87" s="10">
        <f t="shared" si="4"/>
        <v>3.7961236281373267</v>
      </c>
      <c r="BD87" s="3">
        <f t="shared" si="5"/>
        <v>38533</v>
      </c>
      <c r="BE87">
        <f t="shared" si="6"/>
        <v>8.3000000000000007</v>
      </c>
      <c r="BF87">
        <f t="shared" si="7"/>
        <v>4.5999999999999996</v>
      </c>
      <c r="BG87" s="10">
        <f t="shared" si="8"/>
        <v>5.3027925949168386</v>
      </c>
      <c r="BH87" s="10">
        <f t="shared" si="9"/>
        <v>14.315270151985349</v>
      </c>
      <c r="BI87" s="10">
        <f t="shared" si="10"/>
        <v>8.4932273833365777</v>
      </c>
    </row>
    <row r="88" spans="1:61" x14ac:dyDescent="0.3">
      <c r="A88" s="3">
        <v>38260</v>
      </c>
      <c r="B88">
        <v>78348.600000000006</v>
      </c>
      <c r="C88" s="9">
        <f t="shared" si="20"/>
        <v>7.5860875726579513E-2</v>
      </c>
      <c r="E88" s="3">
        <v>38260</v>
      </c>
      <c r="F88">
        <v>87722.1</v>
      </c>
      <c r="G88" s="9">
        <f t="shared" si="21"/>
        <v>0.13092765562452868</v>
      </c>
      <c r="I88" s="3">
        <v>38260</v>
      </c>
      <c r="J88">
        <v>-9373.5</v>
      </c>
      <c r="M88" s="3">
        <v>38564</v>
      </c>
      <c r="N88">
        <v>7</v>
      </c>
      <c r="P88" s="3">
        <v>38564</v>
      </c>
      <c r="Q88">
        <v>5.9</v>
      </c>
      <c r="S88" s="3">
        <v>38564</v>
      </c>
      <c r="T88">
        <v>3.3</v>
      </c>
      <c r="V88" s="3">
        <v>38564</v>
      </c>
      <c r="W88">
        <v>9.8000000000000007</v>
      </c>
      <c r="Y88" s="3">
        <v>38199</v>
      </c>
      <c r="Z88">
        <v>27480</v>
      </c>
      <c r="AA88" s="10">
        <f t="shared" si="14"/>
        <v>8.1038552321007096</v>
      </c>
      <c r="AC88" s="3">
        <v>38199</v>
      </c>
      <c r="AD88">
        <v>24389</v>
      </c>
      <c r="AE88" s="10">
        <f t="shared" si="15"/>
        <v>8.169601277331795</v>
      </c>
      <c r="AG88" s="3">
        <v>38199</v>
      </c>
      <c r="AH88">
        <v>25342</v>
      </c>
      <c r="AI88" s="10">
        <f t="shared" si="16"/>
        <v>3.4156294633748141</v>
      </c>
      <c r="AK88" s="3">
        <v>38199</v>
      </c>
      <c r="AL88">
        <v>28678</v>
      </c>
      <c r="AM88" s="10">
        <f t="shared" si="17"/>
        <v>7.8363540648266561</v>
      </c>
      <c r="AO88" s="3">
        <v>38199</v>
      </c>
      <c r="AP88">
        <v>12880.5</v>
      </c>
      <c r="AQ88" s="10">
        <f t="shared" si="18"/>
        <v>12.681416161457104</v>
      </c>
      <c r="AS88" s="3">
        <v>38199</v>
      </c>
      <c r="AT88">
        <v>17958</v>
      </c>
      <c r="AU88" s="10">
        <f t="shared" si="19"/>
        <v>15.888718951464575</v>
      </c>
      <c r="AW88" s="3">
        <f t="shared" si="11"/>
        <v>38564</v>
      </c>
      <c r="AX88">
        <f t="shared" si="0"/>
        <v>7</v>
      </c>
      <c r="AY88">
        <f t="shared" si="1"/>
        <v>3.3</v>
      </c>
      <c r="AZ88" s="10">
        <f t="shared" si="2"/>
        <v>3.642649199417769</v>
      </c>
      <c r="BA88" s="10">
        <f t="shared" si="3"/>
        <v>13.31781232736169</v>
      </c>
      <c r="BB88" s="10">
        <f t="shared" si="4"/>
        <v>-0.62808120802763101</v>
      </c>
      <c r="BD88" s="3">
        <f t="shared" si="5"/>
        <v>38564</v>
      </c>
      <c r="BE88">
        <f t="shared" si="6"/>
        <v>5.9</v>
      </c>
      <c r="BF88">
        <f t="shared" si="7"/>
        <v>9.8000000000000007</v>
      </c>
      <c r="BG88" s="10">
        <f t="shared" si="8"/>
        <v>5.4409774898519725</v>
      </c>
      <c r="BH88" s="10">
        <f t="shared" si="9"/>
        <v>13.31781232736169</v>
      </c>
      <c r="BI88" s="10">
        <f t="shared" si="10"/>
        <v>5.3981512417863975</v>
      </c>
    </row>
    <row r="89" spans="1:61" x14ac:dyDescent="0.3">
      <c r="A89" s="3">
        <v>38291</v>
      </c>
      <c r="B89">
        <v>79762.2</v>
      </c>
      <c r="C89" s="9">
        <f t="shared" si="20"/>
        <v>9.4110675515147957E-2</v>
      </c>
      <c r="E89" s="3">
        <v>38291</v>
      </c>
      <c r="F89">
        <v>89206.7</v>
      </c>
      <c r="G89" s="9">
        <f t="shared" si="21"/>
        <v>0.13697767638080793</v>
      </c>
      <c r="I89" s="3">
        <v>38291</v>
      </c>
      <c r="J89">
        <v>-9444.6</v>
      </c>
      <c r="M89" s="3">
        <v>38595</v>
      </c>
      <c r="N89">
        <v>10.4</v>
      </c>
      <c r="P89" s="3">
        <v>38595</v>
      </c>
      <c r="Q89">
        <v>10.4</v>
      </c>
      <c r="S89" s="3">
        <v>38595</v>
      </c>
      <c r="T89">
        <v>8</v>
      </c>
      <c r="V89" s="3">
        <v>38595</v>
      </c>
      <c r="W89">
        <v>11.2</v>
      </c>
      <c r="Y89" s="3">
        <v>38230</v>
      </c>
      <c r="Z89">
        <v>17635</v>
      </c>
      <c r="AA89" s="10">
        <f t="shared" si="14"/>
        <v>19.583644131009702</v>
      </c>
      <c r="AC89" s="3">
        <v>38230</v>
      </c>
      <c r="AD89">
        <v>17047</v>
      </c>
      <c r="AE89" s="10">
        <f t="shared" si="15"/>
        <v>26.668152771585675</v>
      </c>
      <c r="AG89" s="3">
        <v>38230</v>
      </c>
      <c r="AH89">
        <v>25419</v>
      </c>
      <c r="AI89" s="10">
        <f t="shared" si="16"/>
        <v>3.7425516284384841</v>
      </c>
      <c r="AK89" s="3">
        <v>38230</v>
      </c>
      <c r="AL89">
        <v>28869</v>
      </c>
      <c r="AM89" s="10">
        <f t="shared" si="17"/>
        <v>9.1249291249291264</v>
      </c>
      <c r="AO89" s="3">
        <v>38230</v>
      </c>
      <c r="AP89">
        <v>8891</v>
      </c>
      <c r="AQ89" s="10">
        <f t="shared" si="18"/>
        <v>7.5324738153407012</v>
      </c>
      <c r="AS89" s="3">
        <v>38230</v>
      </c>
      <c r="AT89">
        <v>14257.7</v>
      </c>
      <c r="AU89" s="10">
        <f t="shared" si="19"/>
        <v>17.946278633058419</v>
      </c>
      <c r="AW89" s="3">
        <f t="shared" si="11"/>
        <v>38595</v>
      </c>
      <c r="AX89">
        <f t="shared" ref="AX89:AX152" si="22">IF(N89="","",N89)</f>
        <v>10.4</v>
      </c>
      <c r="AY89">
        <f t="shared" ref="AY89:AY152" si="23">IF(T89="","",T89)</f>
        <v>8</v>
      </c>
      <c r="AZ89" s="10">
        <f t="shared" ref="AZ89:AZ152" si="24">IF(AA101="","",AA101)</f>
        <v>6.906719591721</v>
      </c>
      <c r="BA89" s="10">
        <f t="shared" ref="BA89:BA152" si="25">IF(AI101="","",AI101)</f>
        <v>14.646524253511162</v>
      </c>
      <c r="BB89" s="10">
        <f t="shared" ref="BB89:BB152" si="26">IF(AQ101="","",AQ101)</f>
        <v>11.578000224946571</v>
      </c>
      <c r="BD89" s="3">
        <f t="shared" ref="BD89:BD152" si="27">AW89</f>
        <v>38595</v>
      </c>
      <c r="BE89">
        <f t="shared" ref="BE89:BE152" si="28">IF(Q89="","",Q89)</f>
        <v>10.4</v>
      </c>
      <c r="BF89">
        <f t="shared" ref="BF89:BF152" si="29">IF(W89="","",W89)</f>
        <v>11.2</v>
      </c>
      <c r="BG89" s="10">
        <f t="shared" ref="BG89:BG152" si="30">IF(AE101="","",AE101)</f>
        <v>15.492462016777143</v>
      </c>
      <c r="BH89" s="10">
        <f t="shared" ref="BH89:BH152" si="31">IF(AI101="","",AI101)</f>
        <v>14.646524253511162</v>
      </c>
      <c r="BI89" s="10">
        <f t="shared" ref="BI89:BI152" si="32">IF(AU101="","",AU101)</f>
        <v>20.022163462550058</v>
      </c>
    </row>
    <row r="90" spans="1:61" x14ac:dyDescent="0.3">
      <c r="A90" s="3">
        <v>38321</v>
      </c>
      <c r="B90">
        <v>79557.8</v>
      </c>
      <c r="C90" s="9">
        <f t="shared" si="20"/>
        <v>0.1021314559453852</v>
      </c>
      <c r="E90" s="3">
        <v>38321</v>
      </c>
      <c r="F90">
        <v>89486.5</v>
      </c>
      <c r="G90" s="9">
        <f t="shared" si="21"/>
        <v>0.13869487153711368</v>
      </c>
      <c r="I90" s="3">
        <v>38321</v>
      </c>
      <c r="J90">
        <v>-9928.7000000000007</v>
      </c>
      <c r="M90" s="3">
        <v>38625</v>
      </c>
      <c r="N90">
        <v>10.3</v>
      </c>
      <c r="P90" s="3">
        <v>38625</v>
      </c>
      <c r="Q90">
        <v>8.4</v>
      </c>
      <c r="S90" s="3">
        <v>38625</v>
      </c>
      <c r="T90">
        <v>8.6</v>
      </c>
      <c r="V90" s="3">
        <v>38625</v>
      </c>
      <c r="W90">
        <v>8.8000000000000007</v>
      </c>
      <c r="Y90" s="3">
        <v>38260</v>
      </c>
      <c r="Z90">
        <v>24616</v>
      </c>
      <c r="AA90" s="10">
        <f t="shared" si="14"/>
        <v>11.515810455739794</v>
      </c>
      <c r="AC90" s="3">
        <v>38260</v>
      </c>
      <c r="AD90">
        <v>25754</v>
      </c>
      <c r="AE90" s="10">
        <f t="shared" si="15"/>
        <v>13.940627350351731</v>
      </c>
      <c r="AG90" s="3">
        <v>38260</v>
      </c>
      <c r="AH90">
        <v>26083</v>
      </c>
      <c r="AI90" s="10">
        <f t="shared" si="16"/>
        <v>8.2866276414663496</v>
      </c>
      <c r="AK90" s="3">
        <v>38260</v>
      </c>
      <c r="AL90">
        <v>29092</v>
      </c>
      <c r="AM90" s="10">
        <f t="shared" si="17"/>
        <v>5.8622320876241751</v>
      </c>
      <c r="AO90" s="3">
        <v>38260</v>
      </c>
      <c r="AP90">
        <v>12103</v>
      </c>
      <c r="AQ90" s="10">
        <f t="shared" si="18"/>
        <v>3.3755274261603407</v>
      </c>
      <c r="AS90" s="3">
        <v>38260</v>
      </c>
      <c r="AT90">
        <v>18389.099999999999</v>
      </c>
      <c r="AU90" s="10">
        <f t="shared" si="19"/>
        <v>11.057361307388479</v>
      </c>
      <c r="AW90" s="3">
        <f t="shared" ref="AW90:AW153" si="33">M90</f>
        <v>38625</v>
      </c>
      <c r="AX90">
        <f t="shared" si="22"/>
        <v>10.3</v>
      </c>
      <c r="AY90">
        <f t="shared" si="23"/>
        <v>8.6</v>
      </c>
      <c r="AZ90" s="10">
        <f t="shared" si="24"/>
        <v>6.1545336366590764</v>
      </c>
      <c r="BA90" s="10">
        <f t="shared" si="25"/>
        <v>14.576544109189893</v>
      </c>
      <c r="BB90" s="10">
        <f t="shared" si="26"/>
        <v>11.674791374039483</v>
      </c>
      <c r="BD90" s="3">
        <f t="shared" si="27"/>
        <v>38625</v>
      </c>
      <c r="BE90">
        <f t="shared" si="28"/>
        <v>8.4</v>
      </c>
      <c r="BF90">
        <f t="shared" si="29"/>
        <v>8.8000000000000007</v>
      </c>
      <c r="BG90" s="10">
        <f t="shared" si="30"/>
        <v>10.157645414304572</v>
      </c>
      <c r="BH90" s="10">
        <f t="shared" si="31"/>
        <v>14.576544109189893</v>
      </c>
      <c r="BI90" s="10">
        <f t="shared" si="32"/>
        <v>12.141975409345761</v>
      </c>
    </row>
    <row r="91" spans="1:61" x14ac:dyDescent="0.3">
      <c r="A91" s="3">
        <v>38352</v>
      </c>
      <c r="B91">
        <v>79700.3</v>
      </c>
      <c r="C91" s="9">
        <f t="shared" si="20"/>
        <v>7.2079234024465366E-2</v>
      </c>
      <c r="E91" s="3">
        <v>38352</v>
      </c>
      <c r="F91">
        <v>86858.5</v>
      </c>
      <c r="G91" s="9">
        <f t="shared" si="21"/>
        <v>8.4210644570989146E-2</v>
      </c>
      <c r="I91" s="3">
        <v>38352</v>
      </c>
      <c r="J91">
        <v>-7158.2</v>
      </c>
      <c r="M91" s="3">
        <v>38656</v>
      </c>
      <c r="N91">
        <v>9.5</v>
      </c>
      <c r="P91" s="3">
        <v>38656</v>
      </c>
      <c r="Q91">
        <v>12.1</v>
      </c>
      <c r="S91" s="3">
        <v>38656</v>
      </c>
      <c r="T91">
        <v>3.2</v>
      </c>
      <c r="V91" s="3">
        <v>38656</v>
      </c>
      <c r="W91">
        <v>6.7</v>
      </c>
      <c r="Y91" s="3">
        <v>38291</v>
      </c>
      <c r="Z91">
        <v>25560</v>
      </c>
      <c r="AA91" s="10">
        <f t="shared" si="14"/>
        <v>-2.8026010571548077</v>
      </c>
      <c r="AC91" s="3">
        <v>38291</v>
      </c>
      <c r="AD91">
        <v>25361</v>
      </c>
      <c r="AE91" s="10">
        <f t="shared" si="15"/>
        <v>7.6808763586956541</v>
      </c>
      <c r="AG91" s="3">
        <v>38291</v>
      </c>
      <c r="AH91">
        <v>26442</v>
      </c>
      <c r="AI91" s="10">
        <f t="shared" si="16"/>
        <v>6.4150032195750217</v>
      </c>
      <c r="AK91" s="3">
        <v>38291</v>
      </c>
      <c r="AL91">
        <v>29906</v>
      </c>
      <c r="AM91" s="10">
        <f t="shared" si="17"/>
        <v>7.3323044898252254</v>
      </c>
      <c r="AO91" s="3">
        <v>38291</v>
      </c>
      <c r="AP91">
        <v>13002.1</v>
      </c>
      <c r="AQ91" s="10">
        <f t="shared" si="18"/>
        <v>-0.50961457528293508</v>
      </c>
      <c r="AS91" s="3">
        <v>38291</v>
      </c>
      <c r="AT91">
        <v>18393</v>
      </c>
      <c r="AU91" s="10">
        <f t="shared" si="19"/>
        <v>7.0736236676194331</v>
      </c>
      <c r="AW91" s="3">
        <f t="shared" si="33"/>
        <v>38656</v>
      </c>
      <c r="AX91">
        <f t="shared" si="22"/>
        <v>9.5</v>
      </c>
      <c r="AY91">
        <f t="shared" si="23"/>
        <v>3.2</v>
      </c>
      <c r="AZ91" s="10">
        <f t="shared" si="24"/>
        <v>4.3661971830985857</v>
      </c>
      <c r="BA91" s="10">
        <f t="shared" si="25"/>
        <v>13.542848498600701</v>
      </c>
      <c r="BB91" s="10">
        <f t="shared" si="26"/>
        <v>1.6435806523561469</v>
      </c>
      <c r="BD91" s="3">
        <f t="shared" si="27"/>
        <v>38656</v>
      </c>
      <c r="BE91">
        <f t="shared" si="28"/>
        <v>12.1</v>
      </c>
      <c r="BF91">
        <f t="shared" si="29"/>
        <v>6.7</v>
      </c>
      <c r="BG91" s="10">
        <f t="shared" si="30"/>
        <v>6.2379243720673383</v>
      </c>
      <c r="BH91" s="10">
        <f t="shared" si="31"/>
        <v>13.542848498600701</v>
      </c>
      <c r="BI91" s="10">
        <f t="shared" si="32"/>
        <v>7.9470450714945962</v>
      </c>
    </row>
    <row r="92" spans="1:61" x14ac:dyDescent="0.3">
      <c r="A92" s="3">
        <v>38383</v>
      </c>
      <c r="B92">
        <v>80612.899999999994</v>
      </c>
      <c r="C92" s="9">
        <f t="shared" si="20"/>
        <v>8.1860663613963602E-2</v>
      </c>
      <c r="E92" s="3">
        <v>38383</v>
      </c>
      <c r="F92">
        <v>87436.800000000003</v>
      </c>
      <c r="G92" s="9">
        <f t="shared" si="21"/>
        <v>9.8299106531626768E-2</v>
      </c>
      <c r="I92" s="3">
        <v>38383</v>
      </c>
      <c r="J92">
        <v>-6823.9</v>
      </c>
      <c r="M92" s="3">
        <v>38686</v>
      </c>
      <c r="N92">
        <v>8.3000000000000007</v>
      </c>
      <c r="P92" s="3">
        <v>38686</v>
      </c>
      <c r="Q92">
        <v>9.4</v>
      </c>
      <c r="S92" s="3">
        <v>38686</v>
      </c>
      <c r="T92">
        <v>8.1999999999999993</v>
      </c>
      <c r="V92" s="3">
        <v>38686</v>
      </c>
      <c r="W92">
        <v>13.1</v>
      </c>
      <c r="Y92" s="3">
        <v>38321</v>
      </c>
      <c r="Z92">
        <v>25371</v>
      </c>
      <c r="AA92" s="10">
        <f t="shared" si="14"/>
        <v>15.706663018196743</v>
      </c>
      <c r="AC92" s="3">
        <v>38321</v>
      </c>
      <c r="AD92">
        <v>25990</v>
      </c>
      <c r="AE92" s="10">
        <f t="shared" si="15"/>
        <v>20.900590780108864</v>
      </c>
      <c r="AG92" s="3">
        <v>38321</v>
      </c>
      <c r="AH92">
        <v>27113</v>
      </c>
      <c r="AI92" s="10">
        <f t="shared" si="16"/>
        <v>11.539410893532986</v>
      </c>
      <c r="AK92" s="3">
        <v>38321</v>
      </c>
      <c r="AL92">
        <v>29782</v>
      </c>
      <c r="AM92" s="10">
        <f t="shared" si="17"/>
        <v>8.6696343866306655</v>
      </c>
      <c r="AO92" s="3">
        <v>38321</v>
      </c>
      <c r="AP92">
        <v>13779.2</v>
      </c>
      <c r="AQ92" s="10">
        <f t="shared" si="18"/>
        <v>18.025148182409989</v>
      </c>
      <c r="AS92" s="3">
        <v>38321</v>
      </c>
      <c r="AT92">
        <v>19466.2</v>
      </c>
      <c r="AU92" s="10">
        <f t="shared" si="19"/>
        <v>19.716854651234293</v>
      </c>
      <c r="AW92" s="3">
        <f t="shared" si="33"/>
        <v>38686</v>
      </c>
      <c r="AX92">
        <f t="shared" si="22"/>
        <v>8.3000000000000007</v>
      </c>
      <c r="AY92">
        <f t="shared" si="23"/>
        <v>8.1999999999999993</v>
      </c>
      <c r="AZ92" s="10">
        <f t="shared" si="24"/>
        <v>7.4730992077568947</v>
      </c>
      <c r="BA92" s="10">
        <f t="shared" si="25"/>
        <v>9.7665326596097835</v>
      </c>
      <c r="BB92" s="10">
        <f t="shared" si="26"/>
        <v>5.9031003251277303</v>
      </c>
      <c r="BD92" s="3">
        <f t="shared" si="27"/>
        <v>38686</v>
      </c>
      <c r="BE92">
        <f t="shared" si="28"/>
        <v>9.4</v>
      </c>
      <c r="BF92">
        <f t="shared" si="29"/>
        <v>13.1</v>
      </c>
      <c r="BG92" s="10">
        <f t="shared" si="30"/>
        <v>10.942670257791454</v>
      </c>
      <c r="BH92" s="10">
        <f t="shared" si="31"/>
        <v>9.7665326596097835</v>
      </c>
      <c r="BI92" s="10">
        <f t="shared" si="32"/>
        <v>12.429236317308966</v>
      </c>
    </row>
    <row r="93" spans="1:61" x14ac:dyDescent="0.3">
      <c r="A93" s="3">
        <v>38411</v>
      </c>
      <c r="B93">
        <v>79291</v>
      </c>
      <c r="C93" s="9">
        <f t="shared" si="20"/>
        <v>3.9334016688906237E-2</v>
      </c>
      <c r="E93" s="3">
        <v>38411</v>
      </c>
      <c r="F93">
        <v>87463</v>
      </c>
      <c r="G93" s="9">
        <f t="shared" si="21"/>
        <v>8.8156840497056521E-2</v>
      </c>
      <c r="I93" s="3">
        <v>38411</v>
      </c>
      <c r="J93">
        <v>-8172</v>
      </c>
      <c r="M93" s="3">
        <v>38717</v>
      </c>
      <c r="N93">
        <v>12.6</v>
      </c>
      <c r="P93" s="3">
        <v>38717</v>
      </c>
      <c r="Q93">
        <v>18.399999999999999</v>
      </c>
      <c r="S93" s="3">
        <v>38717</v>
      </c>
      <c r="T93">
        <v>11.7</v>
      </c>
      <c r="V93" s="3">
        <v>38717</v>
      </c>
      <c r="W93">
        <v>15.5</v>
      </c>
      <c r="Y93" s="3">
        <v>38352</v>
      </c>
      <c r="Z93">
        <v>23877</v>
      </c>
      <c r="AA93" s="10">
        <f t="shared" si="14"/>
        <v>-2.3155913758540314</v>
      </c>
      <c r="AC93" s="3">
        <v>38352</v>
      </c>
      <c r="AD93">
        <v>24480</v>
      </c>
      <c r="AE93" s="10">
        <f t="shared" si="15"/>
        <v>-6.2140832120144101</v>
      </c>
      <c r="AG93" s="3">
        <v>38352</v>
      </c>
      <c r="AH93">
        <v>27434</v>
      </c>
      <c r="AI93" s="10">
        <f t="shared" si="16"/>
        <v>10.987944008414917</v>
      </c>
      <c r="AK93" s="3">
        <v>38352</v>
      </c>
      <c r="AL93">
        <v>29716</v>
      </c>
      <c r="AM93" s="10">
        <f t="shared" si="17"/>
        <v>8.6269922503289909</v>
      </c>
      <c r="AO93" s="3">
        <v>38352</v>
      </c>
      <c r="AP93">
        <v>12350.2</v>
      </c>
      <c r="AQ93" s="10">
        <f t="shared" si="18"/>
        <v>6.7147091099186929</v>
      </c>
      <c r="AS93" s="3">
        <v>38352</v>
      </c>
      <c r="AT93">
        <v>18545.7</v>
      </c>
      <c r="AU93" s="10">
        <f t="shared" si="19"/>
        <v>16.871159844975892</v>
      </c>
      <c r="AW93" s="3">
        <f t="shared" si="33"/>
        <v>38717</v>
      </c>
      <c r="AX93">
        <f t="shared" si="22"/>
        <v>12.6</v>
      </c>
      <c r="AY93">
        <f t="shared" si="23"/>
        <v>11.7</v>
      </c>
      <c r="AZ93" s="10">
        <f t="shared" si="24"/>
        <v>4.5818151359048542</v>
      </c>
      <c r="BA93" s="10">
        <f t="shared" si="25"/>
        <v>11.442006269592486</v>
      </c>
      <c r="BB93" s="10">
        <f t="shared" si="26"/>
        <v>7.6144515878285413</v>
      </c>
      <c r="BD93" s="3">
        <f t="shared" si="27"/>
        <v>38717</v>
      </c>
      <c r="BE93">
        <f t="shared" si="28"/>
        <v>18.399999999999999</v>
      </c>
      <c r="BF93">
        <f t="shared" si="29"/>
        <v>15.5</v>
      </c>
      <c r="BG93" s="10">
        <f t="shared" si="30"/>
        <v>7.7900326797385677</v>
      </c>
      <c r="BH93" s="10">
        <f t="shared" si="31"/>
        <v>11.442006269592486</v>
      </c>
      <c r="BI93" s="10">
        <f t="shared" si="32"/>
        <v>10.388391918342244</v>
      </c>
    </row>
    <row r="94" spans="1:61" x14ac:dyDescent="0.3">
      <c r="A94" s="3">
        <v>38442</v>
      </c>
      <c r="B94">
        <v>82028</v>
      </c>
      <c r="C94" s="9">
        <f t="shared" si="20"/>
        <v>9.2988209083895379E-2</v>
      </c>
      <c r="E94" s="3">
        <v>38442</v>
      </c>
      <c r="F94">
        <v>91725.5</v>
      </c>
      <c r="G94" s="9">
        <f t="shared" si="21"/>
        <v>0.14221548124709704</v>
      </c>
      <c r="I94" s="3">
        <v>38442</v>
      </c>
      <c r="J94">
        <v>-9697.5</v>
      </c>
      <c r="M94" s="3">
        <v>38748</v>
      </c>
      <c r="N94">
        <v>9.8000000000000007</v>
      </c>
      <c r="P94" s="3">
        <v>38748</v>
      </c>
      <c r="Q94">
        <v>15.9</v>
      </c>
      <c r="S94" s="3">
        <v>38748</v>
      </c>
      <c r="T94">
        <v>11.5</v>
      </c>
      <c r="V94" s="3">
        <v>38748</v>
      </c>
      <c r="W94">
        <v>17.600000000000001</v>
      </c>
      <c r="Y94" s="3">
        <v>38383</v>
      </c>
      <c r="Z94">
        <v>20433</v>
      </c>
      <c r="AA94" s="10">
        <f t="shared" si="14"/>
        <v>11.163701648441315</v>
      </c>
      <c r="AC94" s="3">
        <v>38383</v>
      </c>
      <c r="AD94">
        <v>22543</v>
      </c>
      <c r="AE94" s="10">
        <f t="shared" si="15"/>
        <v>7.3987613149118614</v>
      </c>
      <c r="AG94" s="3">
        <v>38383</v>
      </c>
      <c r="AH94">
        <v>26500</v>
      </c>
      <c r="AI94" s="10">
        <f t="shared" si="16"/>
        <v>11.757759784075583</v>
      </c>
      <c r="AK94" s="3">
        <v>38383</v>
      </c>
      <c r="AL94">
        <v>29811</v>
      </c>
      <c r="AM94" s="10">
        <f t="shared" si="17"/>
        <v>8.3721099316562473</v>
      </c>
      <c r="AO94" s="3">
        <v>38383</v>
      </c>
      <c r="AP94">
        <v>10904.5</v>
      </c>
      <c r="AQ94" s="10">
        <f t="shared" si="18"/>
        <v>1.9226455303398504</v>
      </c>
      <c r="AS94" s="3">
        <v>38383</v>
      </c>
      <c r="AT94">
        <v>16184.7</v>
      </c>
      <c r="AU94" s="10">
        <f t="shared" si="19"/>
        <v>13.90216266811175</v>
      </c>
      <c r="AW94" s="3">
        <f t="shared" si="33"/>
        <v>38748</v>
      </c>
      <c r="AX94">
        <f t="shared" si="22"/>
        <v>9.8000000000000007</v>
      </c>
      <c r="AY94">
        <f t="shared" si="23"/>
        <v>11.5</v>
      </c>
      <c r="AZ94" s="10">
        <f t="shared" si="24"/>
        <v>12.983898595409382</v>
      </c>
      <c r="BA94" s="10">
        <f t="shared" si="25"/>
        <v>20.030188679245285</v>
      </c>
      <c r="BB94" s="10">
        <f t="shared" si="26"/>
        <v>16.951717180980317</v>
      </c>
      <c r="BD94" s="3">
        <f t="shared" si="27"/>
        <v>38748</v>
      </c>
      <c r="BE94">
        <f t="shared" si="28"/>
        <v>15.9</v>
      </c>
      <c r="BF94">
        <f t="shared" si="29"/>
        <v>17.600000000000001</v>
      </c>
      <c r="BG94" s="10">
        <f t="shared" si="30"/>
        <v>19.225480193408153</v>
      </c>
      <c r="BH94" s="10">
        <f t="shared" si="31"/>
        <v>20.030188679245285</v>
      </c>
      <c r="BI94" s="10">
        <f t="shared" si="32"/>
        <v>19.477036954654704</v>
      </c>
    </row>
    <row r="95" spans="1:61" x14ac:dyDescent="0.3">
      <c r="A95" s="3">
        <v>38472</v>
      </c>
      <c r="B95">
        <v>83931.7</v>
      </c>
      <c r="C95" s="9">
        <f t="shared" si="20"/>
        <v>7.0368991172472084E-2</v>
      </c>
      <c r="E95" s="3">
        <v>38472</v>
      </c>
      <c r="F95">
        <v>95053.6</v>
      </c>
      <c r="G95" s="9">
        <f t="shared" si="21"/>
        <v>0.10226753530485433</v>
      </c>
      <c r="I95" s="3">
        <v>38472</v>
      </c>
      <c r="J95">
        <v>-11121.9</v>
      </c>
      <c r="M95" s="3">
        <v>38776</v>
      </c>
      <c r="N95">
        <v>17.2</v>
      </c>
      <c r="P95" s="3">
        <v>38776</v>
      </c>
      <c r="Q95">
        <v>23.8</v>
      </c>
      <c r="S95" s="3">
        <v>38776</v>
      </c>
      <c r="T95">
        <v>10.5</v>
      </c>
      <c r="V95" s="3">
        <v>38776</v>
      </c>
      <c r="W95">
        <v>11.9</v>
      </c>
      <c r="Y95" s="3">
        <v>38411</v>
      </c>
      <c r="Z95">
        <v>23116</v>
      </c>
      <c r="AA95" s="10">
        <f t="shared" si="14"/>
        <v>6.3342380054280278</v>
      </c>
      <c r="AC95" s="3">
        <v>38411</v>
      </c>
      <c r="AD95">
        <v>24276</v>
      </c>
      <c r="AE95" s="10">
        <f t="shared" si="15"/>
        <v>8.042191463794568</v>
      </c>
      <c r="AG95" s="3">
        <v>38411</v>
      </c>
      <c r="AH95">
        <v>26253</v>
      </c>
      <c r="AI95" s="10">
        <f t="shared" si="16"/>
        <v>7.8949531481177004</v>
      </c>
      <c r="AK95" s="3">
        <v>38411</v>
      </c>
      <c r="AL95">
        <v>29128</v>
      </c>
      <c r="AM95" s="10">
        <f t="shared" si="17"/>
        <v>9.0772917914919038</v>
      </c>
      <c r="AO95" s="3">
        <v>38411</v>
      </c>
      <c r="AP95">
        <v>12141.3</v>
      </c>
      <c r="AQ95" s="10">
        <f t="shared" si="18"/>
        <v>5.3191766206053037</v>
      </c>
      <c r="AS95" s="3">
        <v>38411</v>
      </c>
      <c r="AT95">
        <v>17234.5</v>
      </c>
      <c r="AU95" s="10">
        <f t="shared" si="19"/>
        <v>13.008668511402831</v>
      </c>
      <c r="AW95" s="3">
        <f t="shared" si="33"/>
        <v>38776</v>
      </c>
      <c r="AX95">
        <f t="shared" si="22"/>
        <v>17.2</v>
      </c>
      <c r="AY95">
        <f t="shared" si="23"/>
        <v>10.5</v>
      </c>
      <c r="AZ95" s="10">
        <f t="shared" si="24"/>
        <v>11.338466862779018</v>
      </c>
      <c r="BA95" s="10">
        <f t="shared" si="25"/>
        <v>28.210109320839514</v>
      </c>
      <c r="BB95" s="10">
        <f t="shared" si="26"/>
        <v>15.243837150881712</v>
      </c>
      <c r="BD95" s="3">
        <f t="shared" si="27"/>
        <v>38776</v>
      </c>
      <c r="BE95">
        <f t="shared" si="28"/>
        <v>23.8</v>
      </c>
      <c r="BF95">
        <f t="shared" si="29"/>
        <v>11.9</v>
      </c>
      <c r="BG95" s="10">
        <f t="shared" si="30"/>
        <v>18.075465480309759</v>
      </c>
      <c r="BH95" s="10">
        <f t="shared" si="31"/>
        <v>28.210109320839514</v>
      </c>
      <c r="BI95" s="10">
        <f t="shared" si="32"/>
        <v>18.927732165133882</v>
      </c>
    </row>
    <row r="96" spans="1:61" x14ac:dyDescent="0.3">
      <c r="A96" s="3">
        <v>38503</v>
      </c>
      <c r="B96">
        <v>85608.2</v>
      </c>
      <c r="C96" s="9">
        <f t="shared" ref="C96:C127" si="34">B96/B84-1</f>
        <v>8.4127038400508392E-2</v>
      </c>
      <c r="E96" s="3">
        <v>38503</v>
      </c>
      <c r="F96">
        <v>93644.2</v>
      </c>
      <c r="G96" s="9">
        <f t="shared" ref="G96:G127" si="35">F96/F84-1</f>
        <v>0.1216996749085455</v>
      </c>
      <c r="I96" s="3">
        <v>38503</v>
      </c>
      <c r="J96">
        <v>-8036</v>
      </c>
      <c r="M96" s="3">
        <v>38807</v>
      </c>
      <c r="N96">
        <v>10.7</v>
      </c>
      <c r="P96" s="3">
        <v>38807</v>
      </c>
      <c r="Q96">
        <v>22.4</v>
      </c>
      <c r="S96" s="3">
        <v>38807</v>
      </c>
      <c r="T96">
        <v>16.899999999999999</v>
      </c>
      <c r="V96" s="3">
        <v>38807</v>
      </c>
      <c r="W96">
        <v>14.2</v>
      </c>
      <c r="Y96" s="3">
        <v>38442</v>
      </c>
      <c r="Z96">
        <v>26592</v>
      </c>
      <c r="AA96" s="10">
        <f t="shared" si="14"/>
        <v>0.15064778547755342</v>
      </c>
      <c r="AC96" s="3">
        <v>38442</v>
      </c>
      <c r="AD96">
        <v>27470</v>
      </c>
      <c r="AE96" s="10">
        <f t="shared" si="15"/>
        <v>7.0370947630922664</v>
      </c>
      <c r="AG96" s="3">
        <v>38442</v>
      </c>
      <c r="AH96">
        <v>26639</v>
      </c>
      <c r="AI96" s="10">
        <f t="shared" si="16"/>
        <v>7.0398199863382471</v>
      </c>
      <c r="AK96" s="3">
        <v>38442</v>
      </c>
      <c r="AL96">
        <v>29775</v>
      </c>
      <c r="AM96" s="10">
        <f t="shared" si="17"/>
        <v>9.1699054044144681</v>
      </c>
      <c r="AO96" s="3">
        <v>38442</v>
      </c>
      <c r="AP96">
        <v>12884.6</v>
      </c>
      <c r="AQ96" s="10">
        <f t="shared" si="18"/>
        <v>-1.4908712804672875</v>
      </c>
      <c r="AS96" s="3">
        <v>38442</v>
      </c>
      <c r="AT96">
        <v>19315.3</v>
      </c>
      <c r="AU96" s="10">
        <f t="shared" si="19"/>
        <v>10.75032682736634</v>
      </c>
      <c r="AW96" s="3">
        <f t="shared" si="33"/>
        <v>38807</v>
      </c>
      <c r="AX96">
        <f t="shared" si="22"/>
        <v>10.7</v>
      </c>
      <c r="AY96">
        <f t="shared" si="23"/>
        <v>16.899999999999999</v>
      </c>
      <c r="AZ96" s="10">
        <f t="shared" si="24"/>
        <v>15.132370637785808</v>
      </c>
      <c r="BA96" s="10">
        <f t="shared" si="25"/>
        <v>32.775254326363608</v>
      </c>
      <c r="BB96" s="10">
        <f t="shared" si="26"/>
        <v>19.908262577029955</v>
      </c>
      <c r="BD96" s="3">
        <f t="shared" si="27"/>
        <v>38807</v>
      </c>
      <c r="BE96">
        <f t="shared" si="28"/>
        <v>22.4</v>
      </c>
      <c r="BF96">
        <f t="shared" si="29"/>
        <v>14.2</v>
      </c>
      <c r="BG96" s="10">
        <f t="shared" si="30"/>
        <v>18.289042591918459</v>
      </c>
      <c r="BH96" s="10">
        <f t="shared" si="31"/>
        <v>32.775254326363608</v>
      </c>
      <c r="BI96" s="10">
        <f t="shared" si="32"/>
        <v>21.547167271541223</v>
      </c>
    </row>
    <row r="97" spans="1:61" x14ac:dyDescent="0.3">
      <c r="A97" s="3">
        <v>38533</v>
      </c>
      <c r="B97">
        <v>86534.399999999994</v>
      </c>
      <c r="C97" s="9">
        <f t="shared" si="34"/>
        <v>0.11122611332055188</v>
      </c>
      <c r="E97" s="3">
        <v>38533</v>
      </c>
      <c r="F97">
        <v>95179.8</v>
      </c>
      <c r="G97" s="9">
        <f t="shared" si="35"/>
        <v>0.11839527918227022</v>
      </c>
      <c r="I97" s="3">
        <v>38533</v>
      </c>
      <c r="J97">
        <v>-8645.4</v>
      </c>
      <c r="M97" s="3">
        <v>38837</v>
      </c>
      <c r="N97">
        <v>17.5</v>
      </c>
      <c r="P97" s="3">
        <v>38837</v>
      </c>
      <c r="Q97">
        <v>19.7</v>
      </c>
      <c r="S97" s="3">
        <v>38837</v>
      </c>
      <c r="T97">
        <v>11.7</v>
      </c>
      <c r="V97" s="3">
        <v>38837</v>
      </c>
      <c r="W97">
        <v>10.9</v>
      </c>
      <c r="Y97" s="3">
        <v>38472</v>
      </c>
      <c r="Z97">
        <v>24783</v>
      </c>
      <c r="AA97" s="10">
        <f t="shared" si="14"/>
        <v>3.0649588289112462</v>
      </c>
      <c r="AC97" s="3">
        <v>38472</v>
      </c>
      <c r="AD97">
        <v>26114</v>
      </c>
      <c r="AE97" s="10">
        <f t="shared" si="15"/>
        <v>8.8310064596790916</v>
      </c>
      <c r="AG97" s="3">
        <v>38472</v>
      </c>
      <c r="AH97">
        <v>27467</v>
      </c>
      <c r="AI97" s="10">
        <f t="shared" si="16"/>
        <v>8.8017429193899765</v>
      </c>
      <c r="AK97" s="3">
        <v>38472</v>
      </c>
      <c r="AL97">
        <v>31133</v>
      </c>
      <c r="AM97" s="10">
        <f t="shared" si="17"/>
        <v>11.332427406665712</v>
      </c>
      <c r="AO97" s="3">
        <v>38472</v>
      </c>
      <c r="AP97">
        <v>13405.2</v>
      </c>
      <c r="AQ97" s="10">
        <f t="shared" si="18"/>
        <v>8.4475366070706279</v>
      </c>
      <c r="AS97" s="3">
        <v>38472</v>
      </c>
      <c r="AT97">
        <v>19929.099999999999</v>
      </c>
      <c r="AU97" s="10">
        <f t="shared" si="19"/>
        <v>15.758505120207245</v>
      </c>
      <c r="AW97" s="3">
        <f t="shared" si="33"/>
        <v>38837</v>
      </c>
      <c r="AX97">
        <f t="shared" si="22"/>
        <v>17.5</v>
      </c>
      <c r="AY97">
        <f t="shared" si="23"/>
        <v>11.7</v>
      </c>
      <c r="AZ97" s="10">
        <f t="shared" si="24"/>
        <v>-1.0006859540814261</v>
      </c>
      <c r="BA97" s="10">
        <f t="shared" si="25"/>
        <v>30.91710052062475</v>
      </c>
      <c r="BB97" s="10">
        <f t="shared" si="26"/>
        <v>-1.8201891803180881</v>
      </c>
      <c r="BD97" s="3">
        <f t="shared" si="27"/>
        <v>38837</v>
      </c>
      <c r="BE97">
        <f t="shared" si="28"/>
        <v>19.7</v>
      </c>
      <c r="BF97">
        <f t="shared" si="29"/>
        <v>10.9</v>
      </c>
      <c r="BG97" s="10">
        <f t="shared" si="30"/>
        <v>2.3512292257026779</v>
      </c>
      <c r="BH97" s="10">
        <f t="shared" si="31"/>
        <v>30.91710052062475</v>
      </c>
      <c r="BI97" s="10">
        <f t="shared" si="32"/>
        <v>0.58156163599962785</v>
      </c>
    </row>
    <row r="98" spans="1:61" x14ac:dyDescent="0.3">
      <c r="A98" s="3">
        <v>38564</v>
      </c>
      <c r="B98">
        <v>88259.5</v>
      </c>
      <c r="C98" s="9">
        <f t="shared" si="34"/>
        <v>0.10133156307361357</v>
      </c>
      <c r="E98" s="3">
        <v>38564</v>
      </c>
      <c r="F98">
        <v>98972</v>
      </c>
      <c r="G98" s="9">
        <f t="shared" si="35"/>
        <v>0.15984216996377687</v>
      </c>
      <c r="I98" s="3">
        <v>38564</v>
      </c>
      <c r="J98">
        <v>-10712.5</v>
      </c>
      <c r="M98" s="3">
        <v>38868</v>
      </c>
      <c r="N98">
        <v>8.3000000000000007</v>
      </c>
      <c r="P98" s="3">
        <v>38868</v>
      </c>
      <c r="Q98">
        <v>13</v>
      </c>
      <c r="S98" s="3">
        <v>38868</v>
      </c>
      <c r="T98">
        <v>13.7</v>
      </c>
      <c r="V98" s="3">
        <v>38868</v>
      </c>
      <c r="W98">
        <v>15.6</v>
      </c>
      <c r="Y98" s="3">
        <v>38503</v>
      </c>
      <c r="Z98">
        <v>26122</v>
      </c>
      <c r="AA98" s="10">
        <f t="shared" si="14"/>
        <v>7.8841944410027676</v>
      </c>
      <c r="AC98" s="3">
        <v>38503</v>
      </c>
      <c r="AD98">
        <v>26103</v>
      </c>
      <c r="AE98" s="10">
        <f t="shared" si="15"/>
        <v>8.7625000000000064</v>
      </c>
      <c r="AG98" s="3">
        <v>38503</v>
      </c>
      <c r="AH98">
        <v>27646</v>
      </c>
      <c r="AI98" s="10">
        <f t="shared" si="16"/>
        <v>9.8109310454401069</v>
      </c>
      <c r="AK98" s="3">
        <v>38503</v>
      </c>
      <c r="AL98">
        <v>30480</v>
      </c>
      <c r="AM98" s="10">
        <f t="shared" si="17"/>
        <v>8.9700046476707929</v>
      </c>
      <c r="AO98" s="3">
        <v>38503</v>
      </c>
      <c r="AP98">
        <v>13307.2</v>
      </c>
      <c r="AQ98" s="10">
        <f t="shared" si="18"/>
        <v>4.762129693047723</v>
      </c>
      <c r="AS98" s="3">
        <v>38503</v>
      </c>
      <c r="AT98">
        <v>19681</v>
      </c>
      <c r="AU98" s="10">
        <f t="shared" si="19"/>
        <v>12.920993746055419</v>
      </c>
      <c r="AW98" s="3">
        <f t="shared" si="33"/>
        <v>38868</v>
      </c>
      <c r="AX98">
        <f t="shared" si="22"/>
        <v>8.3000000000000007</v>
      </c>
      <c r="AY98">
        <f t="shared" si="23"/>
        <v>13.7</v>
      </c>
      <c r="AZ98" s="10">
        <f t="shared" si="24"/>
        <v>14.543296837914399</v>
      </c>
      <c r="BA98" s="10">
        <f t="shared" si="25"/>
        <v>29.606453013094125</v>
      </c>
      <c r="BB98" s="10">
        <f t="shared" si="26"/>
        <v>16.264127690272922</v>
      </c>
      <c r="BD98" s="3">
        <f t="shared" si="27"/>
        <v>38868</v>
      </c>
      <c r="BE98">
        <f t="shared" si="28"/>
        <v>13</v>
      </c>
      <c r="BF98">
        <f t="shared" si="29"/>
        <v>15.6</v>
      </c>
      <c r="BG98" s="10">
        <f t="shared" si="30"/>
        <v>20.825192506608438</v>
      </c>
      <c r="BH98" s="10">
        <f t="shared" si="31"/>
        <v>29.606453013094125</v>
      </c>
      <c r="BI98" s="10">
        <f t="shared" si="32"/>
        <v>16.861439967481328</v>
      </c>
    </row>
    <row r="99" spans="1:61" x14ac:dyDescent="0.3">
      <c r="A99" s="3">
        <v>38595</v>
      </c>
      <c r="B99">
        <v>89438.6</v>
      </c>
      <c r="C99" s="9">
        <f t="shared" si="34"/>
        <v>0.15108334030463522</v>
      </c>
      <c r="E99" s="3">
        <v>38595</v>
      </c>
      <c r="F99">
        <v>103679</v>
      </c>
      <c r="G99" s="9">
        <f t="shared" si="35"/>
        <v>0.20760022083642982</v>
      </c>
      <c r="I99" s="3">
        <v>38595</v>
      </c>
      <c r="J99">
        <v>-14240.4</v>
      </c>
      <c r="M99" s="3">
        <v>38898</v>
      </c>
      <c r="N99">
        <v>11.5</v>
      </c>
      <c r="P99" s="3">
        <v>38898</v>
      </c>
      <c r="Q99">
        <v>20.3</v>
      </c>
      <c r="S99" s="3">
        <v>38898</v>
      </c>
      <c r="T99">
        <v>12.9</v>
      </c>
      <c r="V99" s="3">
        <v>38898</v>
      </c>
      <c r="W99">
        <v>15.4</v>
      </c>
      <c r="Y99" s="3">
        <v>38533</v>
      </c>
      <c r="Z99">
        <v>26498</v>
      </c>
      <c r="AA99" s="10">
        <f t="shared" si="14"/>
        <v>6.2342140079380881</v>
      </c>
      <c r="AC99" s="3">
        <v>38533</v>
      </c>
      <c r="AD99">
        <v>26848</v>
      </c>
      <c r="AE99" s="10">
        <f t="shared" si="15"/>
        <v>5.3027925949168386</v>
      </c>
      <c r="AG99" s="3">
        <v>38533</v>
      </c>
      <c r="AH99">
        <v>28732</v>
      </c>
      <c r="AI99" s="10">
        <f t="shared" si="16"/>
        <v>14.315270151985349</v>
      </c>
      <c r="AK99" s="3">
        <v>38533</v>
      </c>
      <c r="AL99">
        <v>31117</v>
      </c>
      <c r="AM99" s="10">
        <f t="shared" si="17"/>
        <v>10.14087498230214</v>
      </c>
      <c r="AO99" s="3">
        <v>38533</v>
      </c>
      <c r="AP99">
        <v>13581.1</v>
      </c>
      <c r="AQ99" s="10">
        <f t="shared" si="18"/>
        <v>3.7961236281373267</v>
      </c>
      <c r="AS99" s="3">
        <v>38533</v>
      </c>
      <c r="AT99">
        <v>20152.400000000001</v>
      </c>
      <c r="AU99" s="10">
        <f t="shared" si="19"/>
        <v>8.4932273833365777</v>
      </c>
      <c r="AW99" s="3">
        <f t="shared" si="33"/>
        <v>38898</v>
      </c>
      <c r="AX99">
        <f t="shared" si="22"/>
        <v>11.5</v>
      </c>
      <c r="AY99">
        <f t="shared" si="23"/>
        <v>12.9</v>
      </c>
      <c r="AZ99" s="10">
        <f t="shared" si="24"/>
        <v>11.000830251339732</v>
      </c>
      <c r="BA99" s="10">
        <f t="shared" si="25"/>
        <v>18.456772936099131</v>
      </c>
      <c r="BB99" s="10">
        <f t="shared" si="26"/>
        <v>11.862073027957965</v>
      </c>
      <c r="BD99" s="3">
        <f t="shared" si="27"/>
        <v>38898</v>
      </c>
      <c r="BE99">
        <f t="shared" si="28"/>
        <v>20.3</v>
      </c>
      <c r="BF99">
        <f t="shared" si="29"/>
        <v>15.4</v>
      </c>
      <c r="BG99" s="10">
        <f t="shared" si="30"/>
        <v>15.725566150178793</v>
      </c>
      <c r="BH99" s="10">
        <f t="shared" si="31"/>
        <v>18.456772936099131</v>
      </c>
      <c r="BI99" s="10">
        <f t="shared" si="32"/>
        <v>13.522458863460418</v>
      </c>
    </row>
    <row r="100" spans="1:61" x14ac:dyDescent="0.3">
      <c r="A100" s="3">
        <v>38625</v>
      </c>
      <c r="B100">
        <v>92083.5</v>
      </c>
      <c r="C100" s="9">
        <f t="shared" si="34"/>
        <v>0.17530498311392928</v>
      </c>
      <c r="E100" s="3">
        <v>38625</v>
      </c>
      <c r="F100">
        <v>103179.3</v>
      </c>
      <c r="G100" s="9">
        <f t="shared" si="35"/>
        <v>0.1762064519659241</v>
      </c>
      <c r="I100" s="3">
        <v>38625</v>
      </c>
      <c r="J100">
        <v>-11095.8</v>
      </c>
      <c r="M100" s="3">
        <v>38929</v>
      </c>
      <c r="N100">
        <v>12.9</v>
      </c>
      <c r="P100" s="3">
        <v>38929</v>
      </c>
      <c r="Q100">
        <v>18.100000000000001</v>
      </c>
      <c r="S100" s="3">
        <v>38929</v>
      </c>
      <c r="T100">
        <v>10.9</v>
      </c>
      <c r="V100" s="3">
        <v>38929</v>
      </c>
      <c r="W100">
        <v>11</v>
      </c>
      <c r="Y100" s="3">
        <v>38564</v>
      </c>
      <c r="Z100">
        <v>28481</v>
      </c>
      <c r="AA100" s="10">
        <f t="shared" si="14"/>
        <v>3.642649199417769</v>
      </c>
      <c r="AC100" s="3">
        <v>38564</v>
      </c>
      <c r="AD100">
        <v>25716</v>
      </c>
      <c r="AE100" s="10">
        <f t="shared" si="15"/>
        <v>5.4409774898519725</v>
      </c>
      <c r="AG100" s="3">
        <v>38564</v>
      </c>
      <c r="AH100">
        <v>28717</v>
      </c>
      <c r="AI100" s="10">
        <f t="shared" si="16"/>
        <v>13.31781232736169</v>
      </c>
      <c r="AK100" s="3">
        <v>38564</v>
      </c>
      <c r="AL100">
        <v>31440</v>
      </c>
      <c r="AM100" s="10">
        <f t="shared" si="17"/>
        <v>9.6310760861984868</v>
      </c>
      <c r="AO100" s="3">
        <v>38564</v>
      </c>
      <c r="AP100">
        <v>12799.6</v>
      </c>
      <c r="AQ100" s="10">
        <f t="shared" si="18"/>
        <v>-0.62808120802763101</v>
      </c>
      <c r="AS100" s="3">
        <v>38564</v>
      </c>
      <c r="AT100">
        <v>18927.400000000001</v>
      </c>
      <c r="AU100" s="10">
        <f t="shared" si="19"/>
        <v>5.3981512417863975</v>
      </c>
      <c r="AW100" s="3">
        <f t="shared" si="33"/>
        <v>38929</v>
      </c>
      <c r="AX100">
        <f t="shared" si="22"/>
        <v>12.9</v>
      </c>
      <c r="AY100">
        <f t="shared" si="23"/>
        <v>10.9</v>
      </c>
      <c r="AZ100" s="10">
        <f t="shared" si="24"/>
        <v>4.2589796706576255</v>
      </c>
      <c r="BA100" s="10">
        <f t="shared" si="25"/>
        <v>6.7695093498624459</v>
      </c>
      <c r="BB100" s="10">
        <f t="shared" si="26"/>
        <v>6.2291009094034067</v>
      </c>
      <c r="BD100" s="3">
        <f t="shared" si="27"/>
        <v>38929</v>
      </c>
      <c r="BE100">
        <f t="shared" si="28"/>
        <v>18.100000000000001</v>
      </c>
      <c r="BF100">
        <f t="shared" si="29"/>
        <v>11</v>
      </c>
      <c r="BG100" s="10">
        <f t="shared" si="30"/>
        <v>13.909628247005745</v>
      </c>
      <c r="BH100" s="10">
        <f t="shared" si="31"/>
        <v>6.7695093498624459</v>
      </c>
      <c r="BI100" s="10">
        <f t="shared" si="32"/>
        <v>9.7551697539017379</v>
      </c>
    </row>
    <row r="101" spans="1:61" x14ac:dyDescent="0.3">
      <c r="A101" s="3">
        <v>38656</v>
      </c>
      <c r="B101">
        <v>91050.8</v>
      </c>
      <c r="C101" s="9">
        <f t="shared" si="34"/>
        <v>0.14152819255236193</v>
      </c>
      <c r="E101" s="3">
        <v>38656</v>
      </c>
      <c r="F101">
        <v>104181.4</v>
      </c>
      <c r="G101" s="9">
        <f t="shared" si="35"/>
        <v>0.16786519398206634</v>
      </c>
      <c r="I101" s="3">
        <v>38656</v>
      </c>
      <c r="J101">
        <v>-13130.6</v>
      </c>
      <c r="M101" s="3">
        <v>38960</v>
      </c>
      <c r="N101">
        <v>9.5</v>
      </c>
      <c r="P101" s="3">
        <v>38960</v>
      </c>
      <c r="Q101">
        <v>13.9</v>
      </c>
      <c r="S101" s="3">
        <v>38960</v>
      </c>
      <c r="T101">
        <v>8.6</v>
      </c>
      <c r="V101" s="3">
        <v>38960</v>
      </c>
      <c r="W101">
        <v>11.6</v>
      </c>
      <c r="Y101" s="3">
        <v>38595</v>
      </c>
      <c r="Z101">
        <v>18853</v>
      </c>
      <c r="AA101" s="10">
        <f t="shared" ref="AA101:AA164" si="36">(Z101/Z89-1)*100</f>
        <v>6.906719591721</v>
      </c>
      <c r="AC101" s="3">
        <v>38595</v>
      </c>
      <c r="AD101">
        <v>19688</v>
      </c>
      <c r="AE101" s="10">
        <f t="shared" ref="AE101:AE164" si="37">(AD101/AD89-1)*100</f>
        <v>15.492462016777143</v>
      </c>
      <c r="AG101" s="3">
        <v>38595</v>
      </c>
      <c r="AH101">
        <v>29142</v>
      </c>
      <c r="AI101" s="10">
        <f t="shared" ref="AI101:AI164" si="38">(AH101/AH89-1)*100</f>
        <v>14.646524253511162</v>
      </c>
      <c r="AK101" s="3">
        <v>38595</v>
      </c>
      <c r="AL101">
        <v>32613</v>
      </c>
      <c r="AM101" s="10">
        <f t="shared" ref="AM101:AM164" si="39">(AL101/AL89-1)*100</f>
        <v>12.96892860854204</v>
      </c>
      <c r="AO101" s="3">
        <v>38595</v>
      </c>
      <c r="AP101">
        <v>9920.4</v>
      </c>
      <c r="AQ101" s="10">
        <f t="shared" ref="AQ101:AQ164" si="40">(AP101/AP89-1)*100</f>
        <v>11.578000224946571</v>
      </c>
      <c r="AS101" s="3">
        <v>38595</v>
      </c>
      <c r="AT101">
        <v>17112.400000000001</v>
      </c>
      <c r="AU101" s="10">
        <f t="shared" ref="AU101:AU164" si="41">(AT101/AT89-1)*100</f>
        <v>20.022163462550058</v>
      </c>
      <c r="AW101" s="3">
        <f t="shared" si="33"/>
        <v>38960</v>
      </c>
      <c r="AX101">
        <f t="shared" si="22"/>
        <v>9.5</v>
      </c>
      <c r="AY101">
        <f t="shared" si="23"/>
        <v>8.6</v>
      </c>
      <c r="AZ101" s="10">
        <f t="shared" si="24"/>
        <v>12.862674375430959</v>
      </c>
      <c r="BA101" s="10">
        <f t="shared" si="25"/>
        <v>5.4217280900418663</v>
      </c>
      <c r="BB101" s="10">
        <f t="shared" si="26"/>
        <v>13.54784081287046</v>
      </c>
      <c r="BD101" s="3">
        <f t="shared" si="27"/>
        <v>38960</v>
      </c>
      <c r="BE101">
        <f t="shared" si="28"/>
        <v>13.9</v>
      </c>
      <c r="BF101">
        <f t="shared" si="29"/>
        <v>11.6</v>
      </c>
      <c r="BG101" s="10">
        <f t="shared" si="30"/>
        <v>16.121495327102807</v>
      </c>
      <c r="BH101" s="10">
        <f t="shared" si="31"/>
        <v>5.4217280900418663</v>
      </c>
      <c r="BI101" s="10">
        <f t="shared" si="32"/>
        <v>13.029732825319629</v>
      </c>
    </row>
    <row r="102" spans="1:61" x14ac:dyDescent="0.3">
      <c r="A102" s="3">
        <v>38686</v>
      </c>
      <c r="B102">
        <v>91159.7</v>
      </c>
      <c r="C102" s="9">
        <f t="shared" si="34"/>
        <v>0.1458298243541174</v>
      </c>
      <c r="E102" s="3">
        <v>38686</v>
      </c>
      <c r="F102">
        <v>107650.8</v>
      </c>
      <c r="G102" s="9">
        <f t="shared" si="35"/>
        <v>0.20298369027730434</v>
      </c>
      <c r="I102" s="3">
        <v>38686</v>
      </c>
      <c r="J102">
        <v>-16491.099999999999</v>
      </c>
      <c r="M102" s="3">
        <v>38990</v>
      </c>
      <c r="N102">
        <v>17.100000000000001</v>
      </c>
      <c r="P102" s="3">
        <v>38990</v>
      </c>
      <c r="Q102">
        <v>19.600000000000001</v>
      </c>
      <c r="S102" s="3">
        <v>38990</v>
      </c>
      <c r="T102">
        <v>5.9</v>
      </c>
      <c r="V102" s="3">
        <v>38990</v>
      </c>
      <c r="W102">
        <v>7.5</v>
      </c>
      <c r="Y102" s="3">
        <v>38625</v>
      </c>
      <c r="Z102">
        <v>26131</v>
      </c>
      <c r="AA102" s="10">
        <f t="shared" si="36"/>
        <v>6.1545336366590764</v>
      </c>
      <c r="AC102" s="3">
        <v>38625</v>
      </c>
      <c r="AD102">
        <v>28370</v>
      </c>
      <c r="AE102" s="10">
        <f t="shared" si="37"/>
        <v>10.157645414304572</v>
      </c>
      <c r="AG102" s="3">
        <v>38625</v>
      </c>
      <c r="AH102">
        <v>29885</v>
      </c>
      <c r="AI102" s="10">
        <f t="shared" si="38"/>
        <v>14.576544109189893</v>
      </c>
      <c r="AK102" s="3">
        <v>38625</v>
      </c>
      <c r="AL102">
        <v>32573</v>
      </c>
      <c r="AM102" s="10">
        <f t="shared" si="39"/>
        <v>11.965488794170209</v>
      </c>
      <c r="AO102" s="3">
        <v>38625</v>
      </c>
      <c r="AP102">
        <v>13516</v>
      </c>
      <c r="AQ102" s="10">
        <f t="shared" si="40"/>
        <v>11.674791374039483</v>
      </c>
      <c r="AS102" s="3">
        <v>38625</v>
      </c>
      <c r="AT102">
        <v>20621.900000000001</v>
      </c>
      <c r="AU102" s="10">
        <f t="shared" si="41"/>
        <v>12.141975409345761</v>
      </c>
      <c r="AW102" s="3">
        <f t="shared" si="33"/>
        <v>38990</v>
      </c>
      <c r="AX102">
        <f t="shared" si="22"/>
        <v>17.100000000000001</v>
      </c>
      <c r="AY102">
        <f t="shared" si="23"/>
        <v>5.9</v>
      </c>
      <c r="AZ102" s="10">
        <f t="shared" si="24"/>
        <v>8.5989820519689175</v>
      </c>
      <c r="BA102" s="10">
        <f t="shared" si="25"/>
        <v>2.2553120294462214</v>
      </c>
      <c r="BB102" s="10">
        <f t="shared" si="26"/>
        <v>4.2653151820065016</v>
      </c>
      <c r="BD102" s="3">
        <f t="shared" si="27"/>
        <v>38990</v>
      </c>
      <c r="BE102">
        <f t="shared" si="28"/>
        <v>19.600000000000001</v>
      </c>
      <c r="BF102">
        <f t="shared" si="29"/>
        <v>7.5</v>
      </c>
      <c r="BG102" s="10">
        <f t="shared" si="30"/>
        <v>9.7321113852661298</v>
      </c>
      <c r="BH102" s="10">
        <f t="shared" si="31"/>
        <v>2.2553120294462214</v>
      </c>
      <c r="BI102" s="10">
        <f t="shared" si="32"/>
        <v>5.4214209165983629</v>
      </c>
    </row>
    <row r="103" spans="1:61" x14ac:dyDescent="0.3">
      <c r="A103" s="3">
        <v>38717</v>
      </c>
      <c r="B103">
        <v>93043.8</v>
      </c>
      <c r="C103" s="9">
        <f t="shared" si="34"/>
        <v>0.16742095073669727</v>
      </c>
      <c r="E103" s="3">
        <v>38717</v>
      </c>
      <c r="F103">
        <v>111225.1</v>
      </c>
      <c r="G103" s="9">
        <f t="shared" si="35"/>
        <v>0.28053212984336606</v>
      </c>
      <c r="I103" s="3">
        <v>38717</v>
      </c>
      <c r="J103">
        <v>-18181.400000000001</v>
      </c>
      <c r="M103" s="3">
        <v>39021</v>
      </c>
      <c r="N103">
        <v>18.7</v>
      </c>
      <c r="P103" s="3">
        <v>39021</v>
      </c>
      <c r="Q103">
        <v>15.2</v>
      </c>
      <c r="S103" s="3">
        <v>39021</v>
      </c>
      <c r="T103">
        <v>8.9</v>
      </c>
      <c r="V103" s="3">
        <v>39021</v>
      </c>
      <c r="W103">
        <v>8</v>
      </c>
      <c r="Y103" s="3">
        <v>38656</v>
      </c>
      <c r="Z103">
        <v>26676</v>
      </c>
      <c r="AA103" s="10">
        <f t="shared" si="36"/>
        <v>4.3661971830985857</v>
      </c>
      <c r="AC103" s="3">
        <v>38656</v>
      </c>
      <c r="AD103">
        <v>26943</v>
      </c>
      <c r="AE103" s="10">
        <f t="shared" si="37"/>
        <v>6.2379243720673383</v>
      </c>
      <c r="AG103" s="3">
        <v>38656</v>
      </c>
      <c r="AH103">
        <v>30023</v>
      </c>
      <c r="AI103" s="10">
        <f t="shared" si="38"/>
        <v>13.542848498600701</v>
      </c>
      <c r="AK103" s="3">
        <v>38656</v>
      </c>
      <c r="AL103">
        <v>32575</v>
      </c>
      <c r="AM103" s="10">
        <f t="shared" si="39"/>
        <v>8.9246305089279776</v>
      </c>
      <c r="AO103" s="3">
        <v>38656</v>
      </c>
      <c r="AP103">
        <v>13215.8</v>
      </c>
      <c r="AQ103" s="10">
        <f t="shared" si="40"/>
        <v>1.6435806523561469</v>
      </c>
      <c r="AS103" s="3">
        <v>38656</v>
      </c>
      <c r="AT103">
        <v>19854.7</v>
      </c>
      <c r="AU103" s="10">
        <f t="shared" si="41"/>
        <v>7.9470450714945962</v>
      </c>
      <c r="AW103" s="3">
        <f t="shared" si="33"/>
        <v>39021</v>
      </c>
      <c r="AX103">
        <f t="shared" si="22"/>
        <v>18.7</v>
      </c>
      <c r="AY103">
        <f t="shared" si="23"/>
        <v>8.9</v>
      </c>
      <c r="AZ103" s="10">
        <f t="shared" si="24"/>
        <v>15.422102264207528</v>
      </c>
      <c r="BA103" s="10">
        <f t="shared" si="25"/>
        <v>1.3522965726276537</v>
      </c>
      <c r="BB103" s="10">
        <f t="shared" si="26"/>
        <v>15.494332541352019</v>
      </c>
      <c r="BD103" s="3">
        <f t="shared" si="27"/>
        <v>39021</v>
      </c>
      <c r="BE103">
        <f t="shared" si="28"/>
        <v>15.2</v>
      </c>
      <c r="BF103">
        <f t="shared" si="29"/>
        <v>8</v>
      </c>
      <c r="BG103" s="10">
        <f t="shared" si="30"/>
        <v>17.165868685743966</v>
      </c>
      <c r="BH103" s="10">
        <f t="shared" si="31"/>
        <v>1.3522965726276537</v>
      </c>
      <c r="BI103" s="10">
        <f t="shared" si="32"/>
        <v>19.193440344099887</v>
      </c>
    </row>
    <row r="104" spans="1:61" x14ac:dyDescent="0.3">
      <c r="A104" s="3">
        <v>38748</v>
      </c>
      <c r="B104">
        <v>91443.199999999997</v>
      </c>
      <c r="C104" s="9">
        <f t="shared" si="34"/>
        <v>0.13434946516004276</v>
      </c>
      <c r="E104" s="3">
        <v>38748</v>
      </c>
      <c r="F104">
        <v>109537.9</v>
      </c>
      <c r="G104" s="9">
        <f t="shared" si="35"/>
        <v>0.25276656968233047</v>
      </c>
      <c r="I104" s="3">
        <v>38748</v>
      </c>
      <c r="J104">
        <v>-18094.7</v>
      </c>
      <c r="M104" s="3">
        <v>39051</v>
      </c>
      <c r="N104">
        <v>18.899999999999999</v>
      </c>
      <c r="P104" s="3">
        <v>39051</v>
      </c>
      <c r="Q104">
        <v>14.4</v>
      </c>
      <c r="S104" s="3">
        <v>39051</v>
      </c>
      <c r="T104">
        <v>2.5</v>
      </c>
      <c r="V104" s="3">
        <v>39051</v>
      </c>
      <c r="W104">
        <v>0.8</v>
      </c>
      <c r="Y104" s="3">
        <v>38686</v>
      </c>
      <c r="Z104">
        <v>27267</v>
      </c>
      <c r="AA104" s="10">
        <f t="shared" si="36"/>
        <v>7.4730992077568947</v>
      </c>
      <c r="AC104" s="3">
        <v>38686</v>
      </c>
      <c r="AD104">
        <v>28834</v>
      </c>
      <c r="AE104" s="10">
        <f t="shared" si="37"/>
        <v>10.942670257791454</v>
      </c>
      <c r="AG104" s="3">
        <v>38686</v>
      </c>
      <c r="AH104">
        <v>29761</v>
      </c>
      <c r="AI104" s="10">
        <f t="shared" si="38"/>
        <v>9.7665326596097835</v>
      </c>
      <c r="AK104" s="3">
        <v>38686</v>
      </c>
      <c r="AL104">
        <v>33145</v>
      </c>
      <c r="AM104" s="10">
        <f t="shared" si="39"/>
        <v>11.29205560405615</v>
      </c>
      <c r="AO104" s="3">
        <v>38686</v>
      </c>
      <c r="AP104">
        <v>14592.6</v>
      </c>
      <c r="AQ104" s="10">
        <f t="shared" si="40"/>
        <v>5.9031003251277303</v>
      </c>
      <c r="AS104" s="3">
        <v>38686</v>
      </c>
      <c r="AT104">
        <v>21885.7</v>
      </c>
      <c r="AU104" s="10">
        <f t="shared" si="41"/>
        <v>12.429236317308966</v>
      </c>
      <c r="AW104" s="3">
        <f t="shared" si="33"/>
        <v>39051</v>
      </c>
      <c r="AX104">
        <f t="shared" si="22"/>
        <v>18.899999999999999</v>
      </c>
      <c r="AY104">
        <f t="shared" si="23"/>
        <v>2.5</v>
      </c>
      <c r="AZ104" s="10">
        <f t="shared" si="24"/>
        <v>12.35559467488172</v>
      </c>
      <c r="BA104" s="10">
        <f t="shared" si="25"/>
        <v>2.3319108900910601</v>
      </c>
      <c r="BB104" s="10">
        <f t="shared" si="26"/>
        <v>3.455175911078201</v>
      </c>
      <c r="BD104" s="3">
        <f t="shared" si="27"/>
        <v>39051</v>
      </c>
      <c r="BE104">
        <f t="shared" si="28"/>
        <v>14.4</v>
      </c>
      <c r="BF104">
        <f t="shared" si="29"/>
        <v>0.8</v>
      </c>
      <c r="BG104" s="10">
        <f t="shared" si="30"/>
        <v>9.5096067142956144</v>
      </c>
      <c r="BH104" s="10">
        <f t="shared" si="31"/>
        <v>2.3319108900910601</v>
      </c>
      <c r="BI104" s="10">
        <f t="shared" si="32"/>
        <v>9.0730476978118091</v>
      </c>
    </row>
    <row r="105" spans="1:61" x14ac:dyDescent="0.3">
      <c r="A105" s="3">
        <v>38776</v>
      </c>
      <c r="B105">
        <v>93282</v>
      </c>
      <c r="C105" s="9">
        <f t="shared" si="34"/>
        <v>0.17645129964308692</v>
      </c>
      <c r="E105" s="3">
        <v>38776</v>
      </c>
      <c r="F105">
        <v>111985.7</v>
      </c>
      <c r="G105" s="9">
        <f t="shared" si="35"/>
        <v>0.28037798840652606</v>
      </c>
      <c r="I105" s="3">
        <v>38776</v>
      </c>
      <c r="J105">
        <v>-18703.7</v>
      </c>
      <c r="M105" s="3">
        <v>39082</v>
      </c>
      <c r="N105">
        <v>16.8</v>
      </c>
      <c r="P105" s="3">
        <v>39082</v>
      </c>
      <c r="Q105">
        <v>13.3</v>
      </c>
      <c r="S105" s="3">
        <v>39082</v>
      </c>
      <c r="T105">
        <v>6.7</v>
      </c>
      <c r="V105" s="3">
        <v>39082</v>
      </c>
      <c r="W105">
        <v>6.8</v>
      </c>
      <c r="Y105" s="3">
        <v>38717</v>
      </c>
      <c r="Z105">
        <v>24971</v>
      </c>
      <c r="AA105" s="10">
        <f t="shared" si="36"/>
        <v>4.5818151359048542</v>
      </c>
      <c r="AC105" s="3">
        <v>38717</v>
      </c>
      <c r="AD105">
        <v>26387</v>
      </c>
      <c r="AE105" s="10">
        <f t="shared" si="37"/>
        <v>7.7900326797385677</v>
      </c>
      <c r="AG105" s="3">
        <v>38717</v>
      </c>
      <c r="AH105">
        <v>30573</v>
      </c>
      <c r="AI105" s="10">
        <f t="shared" si="38"/>
        <v>11.442006269592486</v>
      </c>
      <c r="AK105" s="3">
        <v>38717</v>
      </c>
      <c r="AL105">
        <v>34050</v>
      </c>
      <c r="AM105" s="10">
        <f t="shared" si="39"/>
        <v>14.584735496029078</v>
      </c>
      <c r="AO105" s="3">
        <v>38717</v>
      </c>
      <c r="AP105">
        <v>13290.6</v>
      </c>
      <c r="AQ105" s="10">
        <f t="shared" si="40"/>
        <v>7.6144515878285413</v>
      </c>
      <c r="AS105" s="3">
        <v>38717</v>
      </c>
      <c r="AT105">
        <v>20472.3</v>
      </c>
      <c r="AU105" s="10">
        <f t="shared" si="41"/>
        <v>10.388391918342244</v>
      </c>
      <c r="AW105" s="3">
        <f t="shared" si="33"/>
        <v>39082</v>
      </c>
      <c r="AX105">
        <f t="shared" si="22"/>
        <v>16.8</v>
      </c>
      <c r="AY105">
        <f t="shared" si="23"/>
        <v>6.7</v>
      </c>
      <c r="AZ105" s="10">
        <f t="shared" si="24"/>
        <v>11.845741059629166</v>
      </c>
      <c r="BA105" s="10">
        <f t="shared" si="25"/>
        <v>-0.87659045563078797</v>
      </c>
      <c r="BB105" s="10">
        <f t="shared" si="26"/>
        <v>9.3863331978992761</v>
      </c>
      <c r="BD105" s="3">
        <f t="shared" si="27"/>
        <v>39082</v>
      </c>
      <c r="BE105">
        <f t="shared" si="28"/>
        <v>13.3</v>
      </c>
      <c r="BF105">
        <f t="shared" si="29"/>
        <v>6.8</v>
      </c>
      <c r="BG105" s="10">
        <f t="shared" si="30"/>
        <v>8.625459506575206</v>
      </c>
      <c r="BH105" s="10">
        <f t="shared" si="31"/>
        <v>-0.87659045563078797</v>
      </c>
      <c r="BI105" s="10">
        <f t="shared" si="32"/>
        <v>2.253777054849726</v>
      </c>
    </row>
    <row r="106" spans="1:61" x14ac:dyDescent="0.3">
      <c r="A106" s="3">
        <v>38807</v>
      </c>
      <c r="B106">
        <v>92973.3</v>
      </c>
      <c r="C106" s="9">
        <f t="shared" si="34"/>
        <v>0.13343370556395384</v>
      </c>
      <c r="E106" s="3">
        <v>38807</v>
      </c>
      <c r="F106">
        <v>110175.5</v>
      </c>
      <c r="G106" s="9">
        <f t="shared" si="35"/>
        <v>0.20114362963407117</v>
      </c>
      <c r="I106" s="3">
        <v>38807</v>
      </c>
      <c r="J106">
        <v>-17202.2</v>
      </c>
      <c r="M106" s="3">
        <v>39113</v>
      </c>
      <c r="N106">
        <v>11.9</v>
      </c>
      <c r="P106" s="3">
        <v>39113</v>
      </c>
      <c r="Q106">
        <v>8.1999999999999993</v>
      </c>
      <c r="S106" s="3">
        <v>39113</v>
      </c>
      <c r="T106">
        <v>2.7</v>
      </c>
      <c r="V106" s="3">
        <v>39113</v>
      </c>
      <c r="W106">
        <v>2</v>
      </c>
      <c r="Y106" s="3">
        <v>38748</v>
      </c>
      <c r="Z106">
        <v>23086</v>
      </c>
      <c r="AA106" s="10">
        <f t="shared" si="36"/>
        <v>12.983898595409382</v>
      </c>
      <c r="AC106" s="3">
        <v>38748</v>
      </c>
      <c r="AD106">
        <v>26877</v>
      </c>
      <c r="AE106" s="10">
        <f t="shared" si="37"/>
        <v>19.225480193408153</v>
      </c>
      <c r="AG106" s="3">
        <v>38748</v>
      </c>
      <c r="AH106">
        <v>31808</v>
      </c>
      <c r="AI106" s="10">
        <f t="shared" si="38"/>
        <v>20.030188679245285</v>
      </c>
      <c r="AK106" s="3">
        <v>38748</v>
      </c>
      <c r="AL106">
        <v>35496</v>
      </c>
      <c r="AM106" s="10">
        <f t="shared" si="39"/>
        <v>19.070141893931769</v>
      </c>
      <c r="AO106" s="3">
        <v>38748</v>
      </c>
      <c r="AP106">
        <v>12753</v>
      </c>
      <c r="AQ106" s="10">
        <f t="shared" si="40"/>
        <v>16.951717180980317</v>
      </c>
      <c r="AS106" s="3">
        <v>38748</v>
      </c>
      <c r="AT106">
        <v>19337</v>
      </c>
      <c r="AU106" s="10">
        <f t="shared" si="41"/>
        <v>19.477036954654704</v>
      </c>
      <c r="AW106" s="3">
        <f t="shared" si="33"/>
        <v>39113</v>
      </c>
      <c r="AX106">
        <f t="shared" si="22"/>
        <v>11.9</v>
      </c>
      <c r="AY106">
        <f t="shared" si="23"/>
        <v>2.7</v>
      </c>
      <c r="AZ106" s="10">
        <f t="shared" si="24"/>
        <v>15.273325825175421</v>
      </c>
      <c r="BA106" s="10">
        <f t="shared" si="25"/>
        <v>-5.1905181086519097</v>
      </c>
      <c r="BB106" s="10">
        <f t="shared" si="26"/>
        <v>9.5310907237512676</v>
      </c>
      <c r="BD106" s="3">
        <f t="shared" si="27"/>
        <v>39113</v>
      </c>
      <c r="BE106">
        <f t="shared" si="28"/>
        <v>8.1999999999999993</v>
      </c>
      <c r="BF106">
        <f t="shared" si="29"/>
        <v>2</v>
      </c>
      <c r="BG106" s="10">
        <f t="shared" si="30"/>
        <v>12.929270379878698</v>
      </c>
      <c r="BH106" s="10">
        <f t="shared" si="31"/>
        <v>-5.1905181086519097</v>
      </c>
      <c r="BI106" s="10">
        <f t="shared" si="32"/>
        <v>11.662098567513057</v>
      </c>
    </row>
    <row r="107" spans="1:61" x14ac:dyDescent="0.3">
      <c r="A107" s="3">
        <v>38837</v>
      </c>
      <c r="B107">
        <v>95498.2</v>
      </c>
      <c r="C107" s="9">
        <f t="shared" si="34"/>
        <v>0.1378084799902779</v>
      </c>
      <c r="E107" s="3">
        <v>38837</v>
      </c>
      <c r="F107">
        <v>113729.5</v>
      </c>
      <c r="G107" s="9">
        <f t="shared" si="35"/>
        <v>0.19647756634151681</v>
      </c>
      <c r="I107" s="3">
        <v>38837</v>
      </c>
      <c r="J107">
        <v>-18231.3</v>
      </c>
      <c r="M107" s="3">
        <v>39141</v>
      </c>
      <c r="N107">
        <v>10.5</v>
      </c>
      <c r="P107" s="3">
        <v>39141</v>
      </c>
      <c r="Q107">
        <v>10.8</v>
      </c>
      <c r="S107" s="3">
        <v>39141</v>
      </c>
      <c r="T107">
        <v>3.1</v>
      </c>
      <c r="V107" s="3">
        <v>39141</v>
      </c>
      <c r="W107">
        <v>6.7</v>
      </c>
      <c r="Y107" s="3">
        <v>38776</v>
      </c>
      <c r="Z107">
        <v>25737</v>
      </c>
      <c r="AA107" s="10">
        <f t="shared" si="36"/>
        <v>11.338466862779018</v>
      </c>
      <c r="AC107" s="3">
        <v>38776</v>
      </c>
      <c r="AD107">
        <v>28664</v>
      </c>
      <c r="AE107" s="10">
        <f t="shared" si="37"/>
        <v>18.075465480309759</v>
      </c>
      <c r="AG107" s="3">
        <v>38776</v>
      </c>
      <c r="AH107">
        <v>33659</v>
      </c>
      <c r="AI107" s="10">
        <f t="shared" si="38"/>
        <v>28.210109320839514</v>
      </c>
      <c r="AK107" s="3">
        <v>38776</v>
      </c>
      <c r="AL107">
        <v>36555</v>
      </c>
      <c r="AM107" s="10">
        <f t="shared" si="39"/>
        <v>25.497802801428172</v>
      </c>
      <c r="AO107" s="3">
        <v>38776</v>
      </c>
      <c r="AP107">
        <v>13992.1</v>
      </c>
      <c r="AQ107" s="10">
        <f t="shared" si="40"/>
        <v>15.243837150881712</v>
      </c>
      <c r="AS107" s="3">
        <v>38776</v>
      </c>
      <c r="AT107">
        <v>20496.599999999999</v>
      </c>
      <c r="AU107" s="10">
        <f t="shared" si="41"/>
        <v>18.927732165133882</v>
      </c>
      <c r="AW107" s="3">
        <f t="shared" si="33"/>
        <v>39141</v>
      </c>
      <c r="AX107">
        <f t="shared" si="22"/>
        <v>10.5</v>
      </c>
      <c r="AY107">
        <f t="shared" si="23"/>
        <v>3.1</v>
      </c>
      <c r="AZ107" s="10">
        <f t="shared" si="24"/>
        <v>13.746745929984062</v>
      </c>
      <c r="BA107" s="10">
        <f t="shared" si="25"/>
        <v>-11.144121928756057</v>
      </c>
      <c r="BB107" s="10">
        <f t="shared" si="26"/>
        <v>6.2006417907247702</v>
      </c>
      <c r="BD107" s="3">
        <f t="shared" si="27"/>
        <v>39141</v>
      </c>
      <c r="BE107">
        <f t="shared" si="28"/>
        <v>10.8</v>
      </c>
      <c r="BF107">
        <f t="shared" si="29"/>
        <v>6.7</v>
      </c>
      <c r="BG107" s="10">
        <f t="shared" si="30"/>
        <v>7.0401897850962847</v>
      </c>
      <c r="BH107" s="10">
        <f t="shared" si="31"/>
        <v>-11.144121928756057</v>
      </c>
      <c r="BI107" s="10">
        <f t="shared" si="32"/>
        <v>6.109305933667053</v>
      </c>
    </row>
    <row r="108" spans="1:61" x14ac:dyDescent="0.3">
      <c r="A108" s="3">
        <v>38868</v>
      </c>
      <c r="B108">
        <v>93652</v>
      </c>
      <c r="C108" s="9">
        <f t="shared" si="34"/>
        <v>9.3960625267205833E-2</v>
      </c>
      <c r="E108" s="3">
        <v>38868</v>
      </c>
      <c r="F108">
        <v>115152</v>
      </c>
      <c r="G108" s="9">
        <f t="shared" si="35"/>
        <v>0.2296757300505532</v>
      </c>
      <c r="I108" s="3">
        <v>38868</v>
      </c>
      <c r="J108">
        <v>-21500</v>
      </c>
      <c r="M108" s="3">
        <v>39172</v>
      </c>
      <c r="N108">
        <v>11.6</v>
      </c>
      <c r="P108" s="3">
        <v>39172</v>
      </c>
      <c r="Q108">
        <v>6.5</v>
      </c>
      <c r="S108" s="3">
        <v>39172</v>
      </c>
      <c r="T108">
        <v>1.2</v>
      </c>
      <c r="V108" s="3">
        <v>39172</v>
      </c>
      <c r="W108">
        <v>1.9</v>
      </c>
      <c r="Y108" s="3">
        <v>38807</v>
      </c>
      <c r="Z108">
        <v>30616</v>
      </c>
      <c r="AA108" s="10">
        <f t="shared" si="36"/>
        <v>15.132370637785808</v>
      </c>
      <c r="AC108" s="3">
        <v>38807</v>
      </c>
      <c r="AD108">
        <v>32494</v>
      </c>
      <c r="AE108" s="10">
        <f t="shared" si="37"/>
        <v>18.289042591918459</v>
      </c>
      <c r="AG108" s="3">
        <v>38807</v>
      </c>
      <c r="AH108">
        <v>35370</v>
      </c>
      <c r="AI108" s="10">
        <f t="shared" si="38"/>
        <v>32.775254326363608</v>
      </c>
      <c r="AK108" s="3">
        <v>38807</v>
      </c>
      <c r="AL108">
        <v>37991</v>
      </c>
      <c r="AM108" s="10">
        <f t="shared" si="39"/>
        <v>27.593618807724596</v>
      </c>
      <c r="AO108" s="3">
        <v>38807</v>
      </c>
      <c r="AP108">
        <v>15449.7</v>
      </c>
      <c r="AQ108" s="10">
        <f t="shared" si="40"/>
        <v>19.908262577029955</v>
      </c>
      <c r="AS108" s="3">
        <v>38807</v>
      </c>
      <c r="AT108">
        <v>23477.200000000001</v>
      </c>
      <c r="AU108" s="10">
        <f t="shared" si="41"/>
        <v>21.547167271541223</v>
      </c>
      <c r="AW108" s="3">
        <f t="shared" si="33"/>
        <v>39172</v>
      </c>
      <c r="AX108">
        <f t="shared" si="22"/>
        <v>11.6</v>
      </c>
      <c r="AY108">
        <f t="shared" si="23"/>
        <v>1.2</v>
      </c>
      <c r="AZ108" s="10">
        <f t="shared" si="24"/>
        <v>9.6975437679644561</v>
      </c>
      <c r="BA108" s="10">
        <f t="shared" si="25"/>
        <v>-13.285270002827254</v>
      </c>
      <c r="BB108" s="10">
        <f t="shared" si="26"/>
        <v>5.5153174495297552</v>
      </c>
      <c r="BD108" s="3">
        <f t="shared" si="27"/>
        <v>39172</v>
      </c>
      <c r="BE108">
        <f t="shared" si="28"/>
        <v>6.5</v>
      </c>
      <c r="BF108">
        <f t="shared" si="29"/>
        <v>1.9</v>
      </c>
      <c r="BG108" s="10">
        <f t="shared" si="30"/>
        <v>3.511417492460156</v>
      </c>
      <c r="BH108" s="10">
        <f t="shared" si="31"/>
        <v>-13.285270002827254</v>
      </c>
      <c r="BI108" s="10">
        <f t="shared" si="32"/>
        <v>2.6779172984853439</v>
      </c>
    </row>
    <row r="109" spans="1:61" x14ac:dyDescent="0.3">
      <c r="A109" s="3">
        <v>38898</v>
      </c>
      <c r="B109">
        <v>94340.800000000003</v>
      </c>
      <c r="C109" s="9">
        <f t="shared" si="34"/>
        <v>9.0211522816359802E-2</v>
      </c>
      <c r="E109" s="3">
        <v>38898</v>
      </c>
      <c r="F109">
        <v>114186.9</v>
      </c>
      <c r="G109" s="9">
        <f t="shared" si="35"/>
        <v>0.19969678440173211</v>
      </c>
      <c r="I109" s="3">
        <v>38898</v>
      </c>
      <c r="J109">
        <v>-19846.099999999999</v>
      </c>
      <c r="M109" s="3">
        <v>39202</v>
      </c>
      <c r="N109">
        <v>9.9</v>
      </c>
      <c r="P109" s="3">
        <v>39202</v>
      </c>
      <c r="Q109">
        <v>6.5</v>
      </c>
      <c r="S109" s="3">
        <v>39202</v>
      </c>
      <c r="T109">
        <v>4.9000000000000004</v>
      </c>
      <c r="V109" s="3">
        <v>39202</v>
      </c>
      <c r="W109">
        <v>5.0999999999999996</v>
      </c>
      <c r="Y109" s="3">
        <v>38837</v>
      </c>
      <c r="Z109">
        <v>24535</v>
      </c>
      <c r="AA109" s="10">
        <f t="shared" si="36"/>
        <v>-1.0006859540814261</v>
      </c>
      <c r="AC109" s="3">
        <v>38837</v>
      </c>
      <c r="AD109">
        <v>26728</v>
      </c>
      <c r="AE109" s="10">
        <f t="shared" si="37"/>
        <v>2.3512292257026779</v>
      </c>
      <c r="AG109" s="3">
        <v>38837</v>
      </c>
      <c r="AH109">
        <v>35959</v>
      </c>
      <c r="AI109" s="10">
        <f t="shared" si="38"/>
        <v>30.91710052062475</v>
      </c>
      <c r="AK109" s="3">
        <v>38837</v>
      </c>
      <c r="AL109">
        <v>37935</v>
      </c>
      <c r="AM109" s="10">
        <f t="shared" si="39"/>
        <v>21.848199659525271</v>
      </c>
      <c r="AO109" s="3">
        <v>38837</v>
      </c>
      <c r="AP109">
        <v>13161.2</v>
      </c>
      <c r="AQ109" s="10">
        <f t="shared" si="40"/>
        <v>-1.8201891803180881</v>
      </c>
      <c r="AS109" s="3">
        <v>38837</v>
      </c>
      <c r="AT109">
        <v>20045</v>
      </c>
      <c r="AU109" s="10">
        <f t="shared" si="41"/>
        <v>0.58156163599962785</v>
      </c>
      <c r="AW109" s="3">
        <f t="shared" si="33"/>
        <v>39202</v>
      </c>
      <c r="AX109">
        <f t="shared" si="22"/>
        <v>9.9</v>
      </c>
      <c r="AY109">
        <f t="shared" si="23"/>
        <v>4.9000000000000004</v>
      </c>
      <c r="AZ109" s="10">
        <f t="shared" si="24"/>
        <v>14.098227022620735</v>
      </c>
      <c r="BA109" s="10">
        <f t="shared" si="25"/>
        <v>-13.559887649823409</v>
      </c>
      <c r="BB109" s="10">
        <f t="shared" si="26"/>
        <v>9.4056772938637678</v>
      </c>
      <c r="BD109" s="3">
        <f t="shared" si="27"/>
        <v>39202</v>
      </c>
      <c r="BE109">
        <f t="shared" si="28"/>
        <v>6.5</v>
      </c>
      <c r="BF109">
        <f t="shared" si="29"/>
        <v>5.0999999999999996</v>
      </c>
      <c r="BG109" s="10">
        <f t="shared" si="30"/>
        <v>9.4170906914097685</v>
      </c>
      <c r="BH109" s="10">
        <f t="shared" si="31"/>
        <v>-13.559887649823409</v>
      </c>
      <c r="BI109" s="10">
        <f t="shared" si="32"/>
        <v>10.047393364928903</v>
      </c>
    </row>
    <row r="110" spans="1:61" x14ac:dyDescent="0.3">
      <c r="A110" s="3">
        <v>38929</v>
      </c>
      <c r="B110">
        <v>92687.4</v>
      </c>
      <c r="C110" s="9">
        <f t="shared" si="34"/>
        <v>5.0169103609243093E-2</v>
      </c>
      <c r="E110" s="3">
        <v>38929</v>
      </c>
      <c r="F110">
        <v>113241.9</v>
      </c>
      <c r="G110" s="9">
        <f t="shared" si="35"/>
        <v>0.14418118255668255</v>
      </c>
      <c r="I110" s="3">
        <v>38929</v>
      </c>
      <c r="J110">
        <v>-20554.5</v>
      </c>
      <c r="M110" s="3">
        <v>39233</v>
      </c>
      <c r="N110">
        <v>11.6</v>
      </c>
      <c r="P110" s="3">
        <v>39233</v>
      </c>
      <c r="Q110">
        <v>4.2</v>
      </c>
      <c r="S110" s="3">
        <v>39233</v>
      </c>
      <c r="T110">
        <v>3.8</v>
      </c>
      <c r="V110" s="3">
        <v>39233</v>
      </c>
      <c r="W110">
        <v>5.7</v>
      </c>
      <c r="Y110" s="3">
        <v>38868</v>
      </c>
      <c r="Z110">
        <v>29921</v>
      </c>
      <c r="AA110" s="10">
        <f t="shared" si="36"/>
        <v>14.543296837914399</v>
      </c>
      <c r="AC110" s="3">
        <v>38868</v>
      </c>
      <c r="AD110">
        <v>31539</v>
      </c>
      <c r="AE110" s="10">
        <f t="shared" si="37"/>
        <v>20.825192506608438</v>
      </c>
      <c r="AG110" s="3">
        <v>38868</v>
      </c>
      <c r="AH110">
        <v>35831</v>
      </c>
      <c r="AI110" s="10">
        <f t="shared" si="38"/>
        <v>29.606453013094125</v>
      </c>
      <c r="AK110" s="3">
        <v>38868</v>
      </c>
      <c r="AL110">
        <v>38956</v>
      </c>
      <c r="AM110" s="10">
        <f t="shared" si="39"/>
        <v>27.808398950131231</v>
      </c>
      <c r="AO110" s="3">
        <v>38868</v>
      </c>
      <c r="AP110">
        <v>15471.5</v>
      </c>
      <c r="AQ110" s="10">
        <f t="shared" si="40"/>
        <v>16.264127690272922</v>
      </c>
      <c r="AS110" s="3">
        <v>38868</v>
      </c>
      <c r="AT110">
        <v>22999.5</v>
      </c>
      <c r="AU110" s="10">
        <f t="shared" si="41"/>
        <v>16.861439967481328</v>
      </c>
      <c r="AW110" s="3">
        <f t="shared" si="33"/>
        <v>39233</v>
      </c>
      <c r="AX110">
        <f t="shared" si="22"/>
        <v>11.6</v>
      </c>
      <c r="AY110">
        <f t="shared" si="23"/>
        <v>3.8</v>
      </c>
      <c r="AZ110" s="10">
        <f t="shared" si="24"/>
        <v>7.99104308011096</v>
      </c>
      <c r="BA110" s="10">
        <f t="shared" si="25"/>
        <v>-12.782227679941949</v>
      </c>
      <c r="BB110" s="10">
        <f t="shared" si="26"/>
        <v>3.5374721261674624</v>
      </c>
      <c r="BD110" s="3">
        <f t="shared" si="27"/>
        <v>39233</v>
      </c>
      <c r="BE110">
        <f t="shared" si="28"/>
        <v>4.2</v>
      </c>
      <c r="BF110">
        <f t="shared" si="29"/>
        <v>5.7</v>
      </c>
      <c r="BG110" s="10">
        <f t="shared" si="30"/>
        <v>4.0013950981324653</v>
      </c>
      <c r="BH110" s="10">
        <f t="shared" si="31"/>
        <v>-12.782227679941949</v>
      </c>
      <c r="BI110" s="10">
        <f t="shared" si="32"/>
        <v>4.1005239244331415</v>
      </c>
    </row>
    <row r="111" spans="1:61" x14ac:dyDescent="0.3">
      <c r="A111" s="3">
        <v>38960</v>
      </c>
      <c r="B111">
        <v>93880.9</v>
      </c>
      <c r="C111" s="9">
        <f t="shared" si="34"/>
        <v>4.9668711272313981E-2</v>
      </c>
      <c r="E111" s="3">
        <v>38960</v>
      </c>
      <c r="F111">
        <v>116783.9</v>
      </c>
      <c r="G111" s="9">
        <f t="shared" si="35"/>
        <v>0.12639878856856246</v>
      </c>
      <c r="I111" s="3">
        <v>38960</v>
      </c>
      <c r="J111">
        <v>-22903</v>
      </c>
      <c r="M111" s="3">
        <v>39263</v>
      </c>
      <c r="N111">
        <v>11.3</v>
      </c>
      <c r="P111" s="3">
        <v>39263</v>
      </c>
      <c r="Q111">
        <v>6.1</v>
      </c>
      <c r="S111" s="3">
        <v>39263</v>
      </c>
      <c r="T111">
        <v>1.1000000000000001</v>
      </c>
      <c r="V111" s="3">
        <v>39263</v>
      </c>
      <c r="W111">
        <v>6.5</v>
      </c>
      <c r="Y111" s="3">
        <v>38898</v>
      </c>
      <c r="Z111">
        <v>29413</v>
      </c>
      <c r="AA111" s="10">
        <f t="shared" si="36"/>
        <v>11.000830251339732</v>
      </c>
      <c r="AC111" s="3">
        <v>38898</v>
      </c>
      <c r="AD111">
        <v>31070</v>
      </c>
      <c r="AE111" s="10">
        <f t="shared" si="37"/>
        <v>15.725566150178793</v>
      </c>
      <c r="AG111" s="3">
        <v>38898</v>
      </c>
      <c r="AH111">
        <v>34035</v>
      </c>
      <c r="AI111" s="10">
        <f t="shared" si="38"/>
        <v>18.456772936099131</v>
      </c>
      <c r="AK111" s="3">
        <v>38898</v>
      </c>
      <c r="AL111">
        <v>36530</v>
      </c>
      <c r="AM111" s="10">
        <f t="shared" si="39"/>
        <v>17.395635826075772</v>
      </c>
      <c r="AO111" s="3">
        <v>38898</v>
      </c>
      <c r="AP111">
        <v>15192.1</v>
      </c>
      <c r="AQ111" s="10">
        <f t="shared" si="40"/>
        <v>11.862073027957965</v>
      </c>
      <c r="AS111" s="3">
        <v>38898</v>
      </c>
      <c r="AT111">
        <v>22877.5</v>
      </c>
      <c r="AU111" s="10">
        <f t="shared" si="41"/>
        <v>13.522458863460418</v>
      </c>
      <c r="AW111" s="3">
        <f t="shared" si="33"/>
        <v>39263</v>
      </c>
      <c r="AX111">
        <f t="shared" si="22"/>
        <v>11.3</v>
      </c>
      <c r="AY111">
        <f t="shared" si="23"/>
        <v>1.1000000000000001</v>
      </c>
      <c r="AZ111" s="10">
        <f t="shared" si="24"/>
        <v>12.185088226294493</v>
      </c>
      <c r="BA111" s="10">
        <f t="shared" si="25"/>
        <v>-6.1377993242250568</v>
      </c>
      <c r="BB111" s="10">
        <f t="shared" si="26"/>
        <v>6.0399813060735497</v>
      </c>
      <c r="BD111" s="3">
        <f t="shared" si="27"/>
        <v>39263</v>
      </c>
      <c r="BE111">
        <f t="shared" si="28"/>
        <v>6.1</v>
      </c>
      <c r="BF111">
        <f t="shared" si="29"/>
        <v>6.5</v>
      </c>
      <c r="BG111" s="10">
        <f t="shared" si="30"/>
        <v>3.8461538461538547</v>
      </c>
      <c r="BH111" s="10">
        <f t="shared" si="31"/>
        <v>-6.1377993242250568</v>
      </c>
      <c r="BI111" s="10">
        <f t="shared" si="32"/>
        <v>6.7673478308381663</v>
      </c>
    </row>
    <row r="112" spans="1:61" x14ac:dyDescent="0.3">
      <c r="A112" s="3">
        <v>38990</v>
      </c>
      <c r="B112">
        <v>99987.3</v>
      </c>
      <c r="C112" s="9">
        <f t="shared" si="34"/>
        <v>8.5832966818159662E-2</v>
      </c>
      <c r="E112" s="3">
        <v>38990</v>
      </c>
      <c r="F112">
        <v>115052</v>
      </c>
      <c r="G112" s="9">
        <f t="shared" si="35"/>
        <v>0.11506862326067346</v>
      </c>
      <c r="I112" s="3">
        <v>38990</v>
      </c>
      <c r="J112">
        <v>-15064.8</v>
      </c>
      <c r="M112" s="3">
        <v>39294</v>
      </c>
      <c r="N112">
        <v>8.6</v>
      </c>
      <c r="P112" s="3">
        <v>39294</v>
      </c>
      <c r="Q112">
        <v>3.1</v>
      </c>
      <c r="S112" s="3">
        <v>39294</v>
      </c>
      <c r="T112">
        <v>1.4</v>
      </c>
      <c r="V112" s="3">
        <v>39294</v>
      </c>
      <c r="W112">
        <v>4.8</v>
      </c>
      <c r="Y112" s="3">
        <v>38929</v>
      </c>
      <c r="Z112">
        <v>29694</v>
      </c>
      <c r="AA112" s="10">
        <f t="shared" si="36"/>
        <v>4.2589796706576255</v>
      </c>
      <c r="AC112" s="3">
        <v>38929</v>
      </c>
      <c r="AD112">
        <v>29293</v>
      </c>
      <c r="AE112" s="10">
        <f t="shared" si="37"/>
        <v>13.909628247005745</v>
      </c>
      <c r="AG112" s="3">
        <v>38929</v>
      </c>
      <c r="AH112">
        <v>30661</v>
      </c>
      <c r="AI112" s="10">
        <f t="shared" si="38"/>
        <v>6.7695093498624459</v>
      </c>
      <c r="AK112" s="3">
        <v>38929</v>
      </c>
      <c r="AL112">
        <v>33898</v>
      </c>
      <c r="AM112" s="10">
        <f t="shared" si="39"/>
        <v>7.8180661577608168</v>
      </c>
      <c r="AO112" s="3">
        <v>38929</v>
      </c>
      <c r="AP112">
        <v>13596.9</v>
      </c>
      <c r="AQ112" s="10">
        <f t="shared" si="40"/>
        <v>6.2291009094034067</v>
      </c>
      <c r="AS112" s="3">
        <v>38929</v>
      </c>
      <c r="AT112">
        <v>20773.8</v>
      </c>
      <c r="AU112" s="10">
        <f t="shared" si="41"/>
        <v>9.7551697539017379</v>
      </c>
      <c r="AW112" s="3">
        <f t="shared" si="33"/>
        <v>39294</v>
      </c>
      <c r="AX112">
        <f t="shared" si="22"/>
        <v>8.6</v>
      </c>
      <c r="AY112">
        <f t="shared" si="23"/>
        <v>1.4</v>
      </c>
      <c r="AZ112" s="10">
        <f t="shared" si="24"/>
        <v>17.680339462517679</v>
      </c>
      <c r="BA112" s="10">
        <f t="shared" si="25"/>
        <v>3.8550601741626167</v>
      </c>
      <c r="BB112" s="10">
        <f t="shared" si="26"/>
        <v>12.685979892475485</v>
      </c>
      <c r="BD112" s="3">
        <f t="shared" si="27"/>
        <v>39294</v>
      </c>
      <c r="BE112">
        <f t="shared" si="28"/>
        <v>3.1</v>
      </c>
      <c r="BF112">
        <f t="shared" si="29"/>
        <v>4.8</v>
      </c>
      <c r="BG112" s="10">
        <f t="shared" si="30"/>
        <v>12.146246543542816</v>
      </c>
      <c r="BH112" s="10">
        <f t="shared" si="31"/>
        <v>3.8550601741626167</v>
      </c>
      <c r="BI112" s="10">
        <f t="shared" si="32"/>
        <v>15.448305076586855</v>
      </c>
    </row>
    <row r="113" spans="1:61" x14ac:dyDescent="0.3">
      <c r="A113" s="3">
        <v>39021</v>
      </c>
      <c r="B113">
        <v>100229.6</v>
      </c>
      <c r="C113" s="9">
        <f t="shared" si="34"/>
        <v>0.10080965790525731</v>
      </c>
      <c r="E113" s="3">
        <v>39021</v>
      </c>
      <c r="F113">
        <v>114564.8</v>
      </c>
      <c r="G113" s="9">
        <f t="shared" si="35"/>
        <v>9.9666543164135035E-2</v>
      </c>
      <c r="I113" s="3">
        <v>39021</v>
      </c>
      <c r="J113">
        <v>-14335.2</v>
      </c>
      <c r="M113" s="3">
        <v>39325</v>
      </c>
      <c r="N113">
        <v>11.9</v>
      </c>
      <c r="P113" s="3">
        <v>39325</v>
      </c>
      <c r="Q113">
        <v>8.9</v>
      </c>
      <c r="S113" s="3">
        <v>39325</v>
      </c>
      <c r="T113">
        <v>5.6</v>
      </c>
      <c r="V113" s="3">
        <v>39325</v>
      </c>
      <c r="W113">
        <v>3.7</v>
      </c>
      <c r="Y113" s="3">
        <v>38960</v>
      </c>
      <c r="Z113">
        <v>21278</v>
      </c>
      <c r="AA113" s="10">
        <f t="shared" si="36"/>
        <v>12.862674375430959</v>
      </c>
      <c r="AC113" s="3">
        <v>38960</v>
      </c>
      <c r="AD113">
        <v>22862</v>
      </c>
      <c r="AE113" s="10">
        <f t="shared" si="37"/>
        <v>16.121495327102807</v>
      </c>
      <c r="AG113" s="3">
        <v>38960</v>
      </c>
      <c r="AH113">
        <v>30722</v>
      </c>
      <c r="AI113" s="10">
        <f t="shared" si="38"/>
        <v>5.4217280900418663</v>
      </c>
      <c r="AK113" s="3">
        <v>38960</v>
      </c>
      <c r="AL113">
        <v>34206</v>
      </c>
      <c r="AM113" s="10">
        <f t="shared" si="39"/>
        <v>4.8845552387084989</v>
      </c>
      <c r="AO113" s="3">
        <v>38960</v>
      </c>
      <c r="AP113">
        <v>11264.4</v>
      </c>
      <c r="AQ113" s="10">
        <f t="shared" si="40"/>
        <v>13.54784081287046</v>
      </c>
      <c r="AS113" s="3">
        <v>38960</v>
      </c>
      <c r="AT113">
        <v>19342.099999999999</v>
      </c>
      <c r="AU113" s="10">
        <f t="shared" si="41"/>
        <v>13.029732825319629</v>
      </c>
      <c r="AW113" s="3">
        <f t="shared" si="33"/>
        <v>39325</v>
      </c>
      <c r="AX113">
        <f t="shared" si="22"/>
        <v>11.9</v>
      </c>
      <c r="AY113">
        <f t="shared" si="23"/>
        <v>5.6</v>
      </c>
      <c r="AZ113" s="10">
        <f t="shared" si="24"/>
        <v>9.610865682864933</v>
      </c>
      <c r="BA113" s="10">
        <f t="shared" si="25"/>
        <v>4.7978647223487991</v>
      </c>
      <c r="BB113" s="10">
        <f t="shared" si="26"/>
        <v>7.6462128475551339</v>
      </c>
      <c r="BD113" s="3">
        <f t="shared" si="27"/>
        <v>39325</v>
      </c>
      <c r="BE113">
        <f t="shared" si="28"/>
        <v>8.9</v>
      </c>
      <c r="BF113">
        <f t="shared" si="29"/>
        <v>3.7</v>
      </c>
      <c r="BG113" s="10">
        <f t="shared" si="30"/>
        <v>6.1411949960633372</v>
      </c>
      <c r="BH113" s="10">
        <f t="shared" si="31"/>
        <v>4.7978647223487991</v>
      </c>
      <c r="BI113" s="10">
        <f t="shared" si="32"/>
        <v>3.1216879242688345</v>
      </c>
    </row>
    <row r="114" spans="1:61" x14ac:dyDescent="0.3">
      <c r="A114" s="3">
        <v>39051</v>
      </c>
      <c r="B114">
        <v>102338.8</v>
      </c>
      <c r="C114" s="9">
        <f t="shared" si="34"/>
        <v>0.12263204025463015</v>
      </c>
      <c r="E114" s="3">
        <v>39051</v>
      </c>
      <c r="F114">
        <v>116045.2</v>
      </c>
      <c r="G114" s="9">
        <f t="shared" si="35"/>
        <v>7.7978054970329946E-2</v>
      </c>
      <c r="I114" s="3">
        <v>39051</v>
      </c>
      <c r="J114">
        <v>-13706.5</v>
      </c>
      <c r="M114" s="3">
        <v>39355</v>
      </c>
      <c r="N114">
        <v>5.7</v>
      </c>
      <c r="P114" s="3">
        <v>39355</v>
      </c>
      <c r="Q114">
        <v>0.9</v>
      </c>
      <c r="S114" s="3">
        <v>39355</v>
      </c>
      <c r="T114">
        <v>4.9000000000000004</v>
      </c>
      <c r="V114" s="3">
        <v>39355</v>
      </c>
      <c r="W114">
        <v>10</v>
      </c>
      <c r="Y114" s="3">
        <v>38990</v>
      </c>
      <c r="Z114">
        <v>28378</v>
      </c>
      <c r="AA114" s="10">
        <f t="shared" si="36"/>
        <v>8.5989820519689175</v>
      </c>
      <c r="AC114" s="3">
        <v>38990</v>
      </c>
      <c r="AD114">
        <v>31131</v>
      </c>
      <c r="AE114" s="10">
        <f t="shared" si="37"/>
        <v>9.7321113852661298</v>
      </c>
      <c r="AG114" s="3">
        <v>38990</v>
      </c>
      <c r="AH114">
        <v>30559</v>
      </c>
      <c r="AI114" s="10">
        <f t="shared" si="38"/>
        <v>2.2553120294462214</v>
      </c>
      <c r="AK114" s="3">
        <v>38990</v>
      </c>
      <c r="AL114">
        <v>33255</v>
      </c>
      <c r="AM114" s="10">
        <f t="shared" si="39"/>
        <v>2.0937586344518477</v>
      </c>
      <c r="AO114" s="3">
        <v>38990</v>
      </c>
      <c r="AP114">
        <v>14092.5</v>
      </c>
      <c r="AQ114" s="10">
        <f t="shared" si="40"/>
        <v>4.2653151820065016</v>
      </c>
      <c r="AS114" s="3">
        <v>38990</v>
      </c>
      <c r="AT114">
        <v>21739.9</v>
      </c>
      <c r="AU114" s="10">
        <f t="shared" si="41"/>
        <v>5.4214209165983629</v>
      </c>
      <c r="AW114" s="3">
        <f t="shared" si="33"/>
        <v>39355</v>
      </c>
      <c r="AX114">
        <f t="shared" si="22"/>
        <v>5.7</v>
      </c>
      <c r="AY114">
        <f t="shared" si="23"/>
        <v>4.9000000000000004</v>
      </c>
      <c r="AZ114" s="10">
        <f t="shared" si="24"/>
        <v>3.9925294242018516</v>
      </c>
      <c r="BA114" s="10">
        <f t="shared" si="25"/>
        <v>5.5597369023855592</v>
      </c>
      <c r="BB114" s="10">
        <f t="shared" si="26"/>
        <v>5.7519957424161827</v>
      </c>
      <c r="BD114" s="3">
        <f t="shared" si="27"/>
        <v>39355</v>
      </c>
      <c r="BE114">
        <f t="shared" si="28"/>
        <v>0.9</v>
      </c>
      <c r="BF114">
        <f t="shared" si="29"/>
        <v>10</v>
      </c>
      <c r="BG114" s="10">
        <f t="shared" si="30"/>
        <v>-0.29873759275320655</v>
      </c>
      <c r="BH114" s="10">
        <f t="shared" si="31"/>
        <v>5.5597369023855592</v>
      </c>
      <c r="BI114" s="10">
        <f t="shared" si="32"/>
        <v>7.2383037640467496</v>
      </c>
    </row>
    <row r="115" spans="1:61" x14ac:dyDescent="0.3">
      <c r="A115" s="3">
        <v>39082</v>
      </c>
      <c r="B115">
        <v>103070</v>
      </c>
      <c r="C115" s="9">
        <f t="shared" si="34"/>
        <v>0.10775785167845675</v>
      </c>
      <c r="E115" s="3">
        <v>39082</v>
      </c>
      <c r="F115">
        <v>119182.1</v>
      </c>
      <c r="G115" s="9">
        <f t="shared" si="35"/>
        <v>7.1539607516648562E-2</v>
      </c>
      <c r="I115" s="3">
        <v>39082</v>
      </c>
      <c r="J115">
        <v>-16112.2</v>
      </c>
      <c r="M115" s="3">
        <v>39386</v>
      </c>
      <c r="N115">
        <v>2.8</v>
      </c>
      <c r="P115" s="3">
        <v>39386</v>
      </c>
      <c r="Q115">
        <v>2.4</v>
      </c>
      <c r="S115" s="3">
        <v>39386</v>
      </c>
      <c r="T115">
        <v>5.7</v>
      </c>
      <c r="V115" s="3">
        <v>39386</v>
      </c>
      <c r="W115">
        <v>8.1999999999999993</v>
      </c>
      <c r="Y115" s="3">
        <v>39021</v>
      </c>
      <c r="Z115">
        <v>30790</v>
      </c>
      <c r="AA115" s="10">
        <f t="shared" si="36"/>
        <v>15.422102264207528</v>
      </c>
      <c r="AC115" s="3">
        <v>39021</v>
      </c>
      <c r="AD115">
        <v>31568</v>
      </c>
      <c r="AE115" s="10">
        <f t="shared" si="37"/>
        <v>17.165868685743966</v>
      </c>
      <c r="AG115" s="3">
        <v>39021</v>
      </c>
      <c r="AH115">
        <v>30429</v>
      </c>
      <c r="AI115" s="10">
        <f t="shared" si="38"/>
        <v>1.3522965726276537</v>
      </c>
      <c r="AK115" s="3">
        <v>39021</v>
      </c>
      <c r="AL115">
        <v>33397</v>
      </c>
      <c r="AM115" s="10">
        <f t="shared" si="39"/>
        <v>2.5234075211051366</v>
      </c>
      <c r="AO115" s="3">
        <v>39021</v>
      </c>
      <c r="AP115">
        <v>15263.5</v>
      </c>
      <c r="AQ115" s="10">
        <f t="shared" si="40"/>
        <v>15.494332541352019</v>
      </c>
      <c r="AS115" s="3">
        <v>39021</v>
      </c>
      <c r="AT115">
        <v>23665.5</v>
      </c>
      <c r="AU115" s="10">
        <f t="shared" si="41"/>
        <v>19.193440344099887</v>
      </c>
      <c r="AW115" s="3">
        <f t="shared" si="33"/>
        <v>39386</v>
      </c>
      <c r="AX115">
        <f t="shared" si="22"/>
        <v>2.8</v>
      </c>
      <c r="AY115">
        <f t="shared" si="23"/>
        <v>5.7</v>
      </c>
      <c r="AZ115" s="10">
        <f t="shared" si="24"/>
        <v>12.390386489119853</v>
      </c>
      <c r="BA115" s="10">
        <f t="shared" si="25"/>
        <v>7.8477767918761598</v>
      </c>
      <c r="BB115" s="10">
        <f t="shared" si="26"/>
        <v>9.4545811904215746</v>
      </c>
      <c r="BD115" s="3">
        <f t="shared" si="27"/>
        <v>39386</v>
      </c>
      <c r="BE115">
        <f t="shared" si="28"/>
        <v>2.4</v>
      </c>
      <c r="BF115">
        <f t="shared" si="29"/>
        <v>8.1999999999999993</v>
      </c>
      <c r="BG115" s="10">
        <f t="shared" si="30"/>
        <v>8.2235174860618265</v>
      </c>
      <c r="BH115" s="10">
        <f t="shared" si="31"/>
        <v>7.8477767918761598</v>
      </c>
      <c r="BI115" s="10">
        <f t="shared" si="32"/>
        <v>9.9368278717964831</v>
      </c>
    </row>
    <row r="116" spans="1:61" x14ac:dyDescent="0.3">
      <c r="A116" s="3">
        <v>39113</v>
      </c>
      <c r="B116">
        <v>98633.5</v>
      </c>
      <c r="C116" s="9">
        <f t="shared" si="34"/>
        <v>7.8631325237962013E-2</v>
      </c>
      <c r="E116" s="3">
        <v>39113</v>
      </c>
      <c r="F116">
        <v>116008</v>
      </c>
      <c r="G116" s="9">
        <f t="shared" si="35"/>
        <v>5.9067226959801156E-2</v>
      </c>
      <c r="I116" s="3">
        <v>39113</v>
      </c>
      <c r="J116">
        <v>-17374.599999999999</v>
      </c>
      <c r="M116" s="3">
        <v>39416</v>
      </c>
      <c r="N116">
        <v>2.8</v>
      </c>
      <c r="P116" s="3">
        <v>39416</v>
      </c>
      <c r="Q116">
        <v>1.6</v>
      </c>
      <c r="S116" s="3">
        <v>39416</v>
      </c>
      <c r="T116">
        <v>1.5</v>
      </c>
      <c r="V116" s="3">
        <v>39416</v>
      </c>
      <c r="W116">
        <v>9.9</v>
      </c>
      <c r="Y116" s="3">
        <v>39051</v>
      </c>
      <c r="Z116">
        <v>30636</v>
      </c>
      <c r="AA116" s="10">
        <f t="shared" si="36"/>
        <v>12.35559467488172</v>
      </c>
      <c r="AC116" s="3">
        <v>39051</v>
      </c>
      <c r="AD116">
        <v>31576</v>
      </c>
      <c r="AE116" s="10">
        <f t="shared" si="37"/>
        <v>9.5096067142956144</v>
      </c>
      <c r="AG116" s="3">
        <v>39051</v>
      </c>
      <c r="AH116">
        <v>30455</v>
      </c>
      <c r="AI116" s="10">
        <f t="shared" si="38"/>
        <v>2.3319108900910601</v>
      </c>
      <c r="AK116" s="3">
        <v>39051</v>
      </c>
      <c r="AL116">
        <v>33973</v>
      </c>
      <c r="AM116" s="10">
        <f t="shared" si="39"/>
        <v>2.4981143460552024</v>
      </c>
      <c r="AO116" s="3">
        <v>39051</v>
      </c>
      <c r="AP116">
        <v>15096.8</v>
      </c>
      <c r="AQ116" s="10">
        <f t="shared" si="40"/>
        <v>3.455175911078201</v>
      </c>
      <c r="AS116" s="3">
        <v>39051</v>
      </c>
      <c r="AT116">
        <v>23871.4</v>
      </c>
      <c r="AU116" s="10">
        <f t="shared" si="41"/>
        <v>9.0730476978118091</v>
      </c>
      <c r="AW116" s="3">
        <f t="shared" si="33"/>
        <v>39416</v>
      </c>
      <c r="AX116">
        <f t="shared" si="22"/>
        <v>2.8</v>
      </c>
      <c r="AY116">
        <f t="shared" si="23"/>
        <v>1.5</v>
      </c>
      <c r="AZ116" s="10">
        <f t="shared" si="24"/>
        <v>6.6980023501762576</v>
      </c>
      <c r="BA116" s="10">
        <f t="shared" si="25"/>
        <v>11.035954687243477</v>
      </c>
      <c r="BB116" s="10">
        <f t="shared" si="26"/>
        <v>9.7457739388479681</v>
      </c>
      <c r="BD116" s="3">
        <f t="shared" si="27"/>
        <v>39416</v>
      </c>
      <c r="BE116">
        <f t="shared" si="28"/>
        <v>1.6</v>
      </c>
      <c r="BF116">
        <f t="shared" si="29"/>
        <v>9.9</v>
      </c>
      <c r="BG116" s="10">
        <f t="shared" si="30"/>
        <v>4.9214593362047143</v>
      </c>
      <c r="BH116" s="10">
        <f t="shared" si="31"/>
        <v>11.035954687243477</v>
      </c>
      <c r="BI116" s="10">
        <f t="shared" si="32"/>
        <v>5.8446509211860009</v>
      </c>
    </row>
    <row r="117" spans="1:61" x14ac:dyDescent="0.3">
      <c r="A117" s="3">
        <v>39141</v>
      </c>
      <c r="B117">
        <v>98510.9</v>
      </c>
      <c r="C117" s="9">
        <f t="shared" si="34"/>
        <v>5.605475868870724E-2</v>
      </c>
      <c r="E117" s="3">
        <v>39141</v>
      </c>
      <c r="F117">
        <v>120068.9</v>
      </c>
      <c r="G117" s="9">
        <f t="shared" si="35"/>
        <v>7.2180644493002211E-2</v>
      </c>
      <c r="I117" s="3">
        <v>39141</v>
      </c>
      <c r="J117">
        <v>-21558</v>
      </c>
      <c r="M117" s="3">
        <v>39447</v>
      </c>
      <c r="N117">
        <v>5.5</v>
      </c>
      <c r="P117" s="3">
        <v>39447</v>
      </c>
      <c r="Q117">
        <v>4.3</v>
      </c>
      <c r="S117" s="3">
        <v>39447</v>
      </c>
      <c r="T117">
        <v>5.4</v>
      </c>
      <c r="V117" s="3">
        <v>39447</v>
      </c>
      <c r="W117">
        <v>8</v>
      </c>
      <c r="Y117" s="3">
        <v>39082</v>
      </c>
      <c r="Z117">
        <v>27929</v>
      </c>
      <c r="AA117" s="10">
        <f t="shared" si="36"/>
        <v>11.845741059629166</v>
      </c>
      <c r="AC117" s="3">
        <v>39082</v>
      </c>
      <c r="AD117">
        <v>28663</v>
      </c>
      <c r="AE117" s="10">
        <f t="shared" si="37"/>
        <v>8.625459506575206</v>
      </c>
      <c r="AG117" s="3">
        <v>39082</v>
      </c>
      <c r="AH117">
        <v>30305</v>
      </c>
      <c r="AI117" s="10">
        <f t="shared" si="38"/>
        <v>-0.87659045563078797</v>
      </c>
      <c r="AK117" s="3">
        <v>39082</v>
      </c>
      <c r="AL117">
        <v>33714</v>
      </c>
      <c r="AM117" s="10">
        <f t="shared" si="39"/>
        <v>-0.98678414096916578</v>
      </c>
      <c r="AO117" s="3">
        <v>39082</v>
      </c>
      <c r="AP117">
        <v>14538.1</v>
      </c>
      <c r="AQ117" s="10">
        <f t="shared" si="40"/>
        <v>9.3863331978992761</v>
      </c>
      <c r="AS117" s="3">
        <v>39082</v>
      </c>
      <c r="AT117">
        <v>20933.7</v>
      </c>
      <c r="AU117" s="10">
        <f t="shared" si="41"/>
        <v>2.253777054849726</v>
      </c>
      <c r="AW117" s="3">
        <f t="shared" si="33"/>
        <v>39447</v>
      </c>
      <c r="AX117">
        <f t="shared" si="22"/>
        <v>5.5</v>
      </c>
      <c r="AY117">
        <f t="shared" si="23"/>
        <v>5.4</v>
      </c>
      <c r="AZ117" s="10">
        <f t="shared" si="24"/>
        <v>-3.6950839629059429</v>
      </c>
      <c r="BA117" s="10">
        <f t="shared" si="25"/>
        <v>7.8930869493482936</v>
      </c>
      <c r="BB117" s="10">
        <f t="shared" si="26"/>
        <v>-2.3558786911632157</v>
      </c>
      <c r="BD117" s="3">
        <f t="shared" si="27"/>
        <v>39447</v>
      </c>
      <c r="BE117">
        <f t="shared" si="28"/>
        <v>4.3</v>
      </c>
      <c r="BF117">
        <f t="shared" si="29"/>
        <v>8</v>
      </c>
      <c r="BG117" s="10">
        <f t="shared" si="30"/>
        <v>0.86871576597007394</v>
      </c>
      <c r="BH117" s="10">
        <f t="shared" si="31"/>
        <v>7.8930869493482936</v>
      </c>
      <c r="BI117" s="10">
        <f t="shared" si="32"/>
        <v>14.792893755045689</v>
      </c>
    </row>
    <row r="118" spans="1:61" x14ac:dyDescent="0.3">
      <c r="A118" s="3">
        <v>39172</v>
      </c>
      <c r="B118">
        <v>100675.1</v>
      </c>
      <c r="C118" s="9">
        <f t="shared" si="34"/>
        <v>8.28388365261854E-2</v>
      </c>
      <c r="E118" s="3">
        <v>39172</v>
      </c>
      <c r="F118">
        <v>116749.1</v>
      </c>
      <c r="G118" s="9">
        <f t="shared" si="35"/>
        <v>5.9664807511651929E-2</v>
      </c>
      <c r="I118" s="3">
        <v>39172</v>
      </c>
      <c r="J118">
        <v>-16074</v>
      </c>
      <c r="M118" s="3">
        <v>39478</v>
      </c>
      <c r="N118">
        <v>8.3000000000000007</v>
      </c>
      <c r="P118" s="3">
        <v>39478</v>
      </c>
      <c r="Q118">
        <v>8.8000000000000007</v>
      </c>
      <c r="S118" s="3">
        <v>39478</v>
      </c>
      <c r="T118">
        <v>11.6</v>
      </c>
      <c r="V118" s="3">
        <v>39478</v>
      </c>
      <c r="W118">
        <v>13.2</v>
      </c>
      <c r="Y118" s="3">
        <v>39113</v>
      </c>
      <c r="Z118">
        <v>26612</v>
      </c>
      <c r="AA118" s="10">
        <f t="shared" si="36"/>
        <v>15.273325825175421</v>
      </c>
      <c r="AC118" s="3">
        <v>39113</v>
      </c>
      <c r="AD118">
        <v>30352</v>
      </c>
      <c r="AE118" s="10">
        <f t="shared" si="37"/>
        <v>12.929270379878698</v>
      </c>
      <c r="AG118" s="3">
        <v>39113</v>
      </c>
      <c r="AH118">
        <v>30157</v>
      </c>
      <c r="AI118" s="10">
        <f t="shared" si="38"/>
        <v>-5.1905181086519097</v>
      </c>
      <c r="AK118" s="3">
        <v>39113</v>
      </c>
      <c r="AL118">
        <v>33341</v>
      </c>
      <c r="AM118" s="10">
        <f t="shared" si="39"/>
        <v>-6.0711066035609607</v>
      </c>
      <c r="AO118" s="3">
        <v>39113</v>
      </c>
      <c r="AP118">
        <v>13968.5</v>
      </c>
      <c r="AQ118" s="10">
        <f t="shared" si="40"/>
        <v>9.5310907237512676</v>
      </c>
      <c r="AS118" s="3">
        <v>39113</v>
      </c>
      <c r="AT118">
        <v>21592.1</v>
      </c>
      <c r="AU118" s="10">
        <f t="shared" si="41"/>
        <v>11.662098567513057</v>
      </c>
      <c r="AW118" s="3">
        <f t="shared" si="33"/>
        <v>39478</v>
      </c>
      <c r="AX118">
        <f t="shared" si="22"/>
        <v>8.3000000000000007</v>
      </c>
      <c r="AY118">
        <f t="shared" si="23"/>
        <v>11.6</v>
      </c>
      <c r="AZ118" s="10">
        <f t="shared" si="24"/>
        <v>11.104013227115583</v>
      </c>
      <c r="BA118" s="10">
        <f t="shared" si="25"/>
        <v>8.7044467287860314</v>
      </c>
      <c r="BB118" s="10">
        <f t="shared" si="26"/>
        <v>6.8711744281776843</v>
      </c>
      <c r="BD118" s="3">
        <f t="shared" si="27"/>
        <v>39478</v>
      </c>
      <c r="BE118">
        <f t="shared" si="28"/>
        <v>8.8000000000000007</v>
      </c>
      <c r="BF118">
        <f t="shared" si="29"/>
        <v>13.2</v>
      </c>
      <c r="BG118" s="10">
        <f t="shared" si="30"/>
        <v>10.645097522403791</v>
      </c>
      <c r="BH118" s="10">
        <f t="shared" si="31"/>
        <v>8.7044467287860314</v>
      </c>
      <c r="BI118" s="10">
        <f t="shared" si="32"/>
        <v>11.523659116065609</v>
      </c>
    </row>
    <row r="119" spans="1:61" x14ac:dyDescent="0.3">
      <c r="A119" s="3">
        <v>39202</v>
      </c>
      <c r="B119">
        <v>102146.5</v>
      </c>
      <c r="C119" s="9">
        <f t="shared" si="34"/>
        <v>6.9617018959519772E-2</v>
      </c>
      <c r="E119" s="3">
        <v>39202</v>
      </c>
      <c r="F119">
        <v>117456.1</v>
      </c>
      <c r="G119" s="9">
        <f t="shared" si="35"/>
        <v>3.2767223983223293E-2</v>
      </c>
      <c r="I119" s="3">
        <v>39202</v>
      </c>
      <c r="J119">
        <v>-15309.6</v>
      </c>
      <c r="M119" s="3">
        <v>39507</v>
      </c>
      <c r="N119">
        <v>5.0999999999999996</v>
      </c>
      <c r="P119" s="3">
        <v>39507</v>
      </c>
      <c r="Q119">
        <v>2.7</v>
      </c>
      <c r="S119" s="3">
        <v>39507</v>
      </c>
      <c r="T119">
        <v>11.7</v>
      </c>
      <c r="V119" s="3">
        <v>39507</v>
      </c>
      <c r="W119">
        <v>10.4</v>
      </c>
      <c r="Y119" s="3">
        <v>39141</v>
      </c>
      <c r="Z119">
        <v>29275</v>
      </c>
      <c r="AA119" s="10">
        <f t="shared" si="36"/>
        <v>13.746745929984062</v>
      </c>
      <c r="AC119" s="3">
        <v>39141</v>
      </c>
      <c r="AD119">
        <v>30682</v>
      </c>
      <c r="AE119" s="10">
        <f t="shared" si="37"/>
        <v>7.0401897850962847</v>
      </c>
      <c r="AG119" s="3">
        <v>39141</v>
      </c>
      <c r="AH119">
        <v>29908</v>
      </c>
      <c r="AI119" s="10">
        <f t="shared" si="38"/>
        <v>-11.144121928756057</v>
      </c>
      <c r="AK119" s="3">
        <v>39141</v>
      </c>
      <c r="AL119">
        <v>33359</v>
      </c>
      <c r="AM119" s="10">
        <f t="shared" si="39"/>
        <v>-8.7429900150458266</v>
      </c>
      <c r="AO119" s="3">
        <v>39141</v>
      </c>
      <c r="AP119">
        <v>14859.7</v>
      </c>
      <c r="AQ119" s="10">
        <f t="shared" si="40"/>
        <v>6.2006417907247702</v>
      </c>
      <c r="AS119" s="3">
        <v>39141</v>
      </c>
      <c r="AT119">
        <v>21748.799999999999</v>
      </c>
      <c r="AU119" s="10">
        <f t="shared" si="41"/>
        <v>6.109305933667053</v>
      </c>
      <c r="AW119" s="3">
        <f t="shared" si="33"/>
        <v>39507</v>
      </c>
      <c r="AX119">
        <f t="shared" si="22"/>
        <v>5.0999999999999996</v>
      </c>
      <c r="AY119">
        <f t="shared" si="23"/>
        <v>11.7</v>
      </c>
      <c r="AZ119" s="10">
        <f t="shared" si="24"/>
        <v>11.043552519214339</v>
      </c>
      <c r="BA119" s="10">
        <f t="shared" si="25"/>
        <v>10.582452855423297</v>
      </c>
      <c r="BB119" s="10">
        <f t="shared" si="26"/>
        <v>11.855555630329007</v>
      </c>
      <c r="BD119" s="3">
        <f t="shared" si="27"/>
        <v>39507</v>
      </c>
      <c r="BE119">
        <f t="shared" si="28"/>
        <v>2.7</v>
      </c>
      <c r="BF119">
        <f t="shared" si="29"/>
        <v>10.4</v>
      </c>
      <c r="BG119" s="10">
        <f t="shared" si="30"/>
        <v>7.3235121569650063</v>
      </c>
      <c r="BH119" s="10">
        <f t="shared" si="31"/>
        <v>10.582452855423297</v>
      </c>
      <c r="BI119" s="10">
        <f t="shared" si="32"/>
        <v>13.548333701169724</v>
      </c>
    </row>
    <row r="120" spans="1:61" x14ac:dyDescent="0.3">
      <c r="A120" s="3">
        <v>39233</v>
      </c>
      <c r="B120">
        <v>99955</v>
      </c>
      <c r="C120" s="9">
        <f t="shared" si="34"/>
        <v>6.7302353393413838E-2</v>
      </c>
      <c r="E120" s="3">
        <v>39233</v>
      </c>
      <c r="F120">
        <v>117740.9</v>
      </c>
      <c r="G120" s="9">
        <f t="shared" si="35"/>
        <v>2.2482457968598046E-2</v>
      </c>
      <c r="I120" s="3">
        <v>39233</v>
      </c>
      <c r="J120">
        <v>-17785.8</v>
      </c>
      <c r="M120" s="3">
        <v>39538</v>
      </c>
      <c r="N120">
        <v>7.5</v>
      </c>
      <c r="P120" s="3">
        <v>39538</v>
      </c>
      <c r="Q120">
        <v>6.4</v>
      </c>
      <c r="S120" s="3">
        <v>39538</v>
      </c>
      <c r="T120">
        <v>4.4000000000000004</v>
      </c>
      <c r="V120" s="3">
        <v>39538</v>
      </c>
      <c r="W120">
        <v>10.3</v>
      </c>
      <c r="Y120" s="3">
        <v>39172</v>
      </c>
      <c r="Z120">
        <v>33585</v>
      </c>
      <c r="AA120" s="10">
        <f t="shared" si="36"/>
        <v>9.6975437679644561</v>
      </c>
      <c r="AC120" s="3">
        <v>39172</v>
      </c>
      <c r="AD120">
        <v>33635</v>
      </c>
      <c r="AE120" s="10">
        <f t="shared" si="37"/>
        <v>3.511417492460156</v>
      </c>
      <c r="AG120" s="3">
        <v>39172</v>
      </c>
      <c r="AH120">
        <v>30671</v>
      </c>
      <c r="AI120" s="10">
        <f t="shared" si="38"/>
        <v>-13.285270002827254</v>
      </c>
      <c r="AK120" s="3">
        <v>39172</v>
      </c>
      <c r="AL120">
        <v>34910</v>
      </c>
      <c r="AM120" s="10">
        <f t="shared" si="39"/>
        <v>-8.1098154826143016</v>
      </c>
      <c r="AO120" s="3">
        <v>39172</v>
      </c>
      <c r="AP120">
        <v>16301.8</v>
      </c>
      <c r="AQ120" s="10">
        <f t="shared" si="40"/>
        <v>5.5153174495297552</v>
      </c>
      <c r="AS120" s="3">
        <v>39172</v>
      </c>
      <c r="AT120">
        <v>24105.9</v>
      </c>
      <c r="AU120" s="10">
        <f t="shared" si="41"/>
        <v>2.6779172984853439</v>
      </c>
      <c r="AW120" s="3">
        <f t="shared" si="33"/>
        <v>39538</v>
      </c>
      <c r="AX120">
        <f t="shared" si="22"/>
        <v>7.5</v>
      </c>
      <c r="AY120">
        <f t="shared" si="23"/>
        <v>4.4000000000000004</v>
      </c>
      <c r="AZ120" s="10">
        <f t="shared" si="24"/>
        <v>-4.5079648652672333</v>
      </c>
      <c r="BA120" s="10">
        <f t="shared" si="25"/>
        <v>7.8086792083727374</v>
      </c>
      <c r="BB120" s="10">
        <f t="shared" si="26"/>
        <v>-2.577629464230935</v>
      </c>
      <c r="BD120" s="3">
        <f t="shared" si="27"/>
        <v>39538</v>
      </c>
      <c r="BE120">
        <f t="shared" si="28"/>
        <v>6.4</v>
      </c>
      <c r="BF120">
        <f t="shared" si="29"/>
        <v>10.3</v>
      </c>
      <c r="BG120" s="10">
        <f t="shared" si="30"/>
        <v>-3.3595956592834875</v>
      </c>
      <c r="BH120" s="10">
        <f t="shared" si="31"/>
        <v>7.8086792083727374</v>
      </c>
      <c r="BI120" s="10">
        <f t="shared" si="32"/>
        <v>5.7172725349395659</v>
      </c>
    </row>
    <row r="121" spans="1:61" x14ac:dyDescent="0.3">
      <c r="A121" s="3">
        <v>39263</v>
      </c>
      <c r="B121">
        <v>103582.1</v>
      </c>
      <c r="C121" s="9">
        <f t="shared" si="34"/>
        <v>9.7956557502162367E-2</v>
      </c>
      <c r="E121" s="3">
        <v>39263</v>
      </c>
      <c r="F121">
        <v>117474.3</v>
      </c>
      <c r="G121" s="9">
        <f t="shared" si="35"/>
        <v>2.8789642244425595E-2</v>
      </c>
      <c r="I121" s="3">
        <v>39263</v>
      </c>
      <c r="J121">
        <v>-13892.2</v>
      </c>
      <c r="M121" s="3">
        <v>39568</v>
      </c>
      <c r="N121">
        <v>4.2</v>
      </c>
      <c r="P121" s="3">
        <v>39568</v>
      </c>
      <c r="Q121">
        <v>3.7</v>
      </c>
      <c r="S121" s="3">
        <v>39568</v>
      </c>
      <c r="T121">
        <v>4.8</v>
      </c>
      <c r="V121" s="3">
        <v>39568</v>
      </c>
      <c r="W121">
        <v>8</v>
      </c>
      <c r="Y121" s="3">
        <v>39202</v>
      </c>
      <c r="Z121">
        <v>27994</v>
      </c>
      <c r="AA121" s="10">
        <f t="shared" si="36"/>
        <v>14.098227022620735</v>
      </c>
      <c r="AC121" s="3">
        <v>39202</v>
      </c>
      <c r="AD121">
        <v>29245</v>
      </c>
      <c r="AE121" s="10">
        <f t="shared" si="37"/>
        <v>9.4170906914097685</v>
      </c>
      <c r="AG121" s="3">
        <v>39202</v>
      </c>
      <c r="AH121">
        <v>31083</v>
      </c>
      <c r="AI121" s="10">
        <f t="shared" si="38"/>
        <v>-13.559887649823409</v>
      </c>
      <c r="AK121" s="3">
        <v>39202</v>
      </c>
      <c r="AL121">
        <v>33604</v>
      </c>
      <c r="AM121" s="10">
        <f t="shared" si="39"/>
        <v>-11.416897324370634</v>
      </c>
      <c r="AO121" s="3">
        <v>39202</v>
      </c>
      <c r="AP121">
        <v>14399.1</v>
      </c>
      <c r="AQ121" s="10">
        <f t="shared" si="40"/>
        <v>9.4056772938637678</v>
      </c>
      <c r="AS121" s="3">
        <v>39202</v>
      </c>
      <c r="AT121">
        <v>22059</v>
      </c>
      <c r="AU121" s="10">
        <f t="shared" si="41"/>
        <v>10.047393364928903</v>
      </c>
      <c r="AW121" s="3">
        <f t="shared" si="33"/>
        <v>39568</v>
      </c>
      <c r="AX121">
        <f t="shared" si="22"/>
        <v>4.2</v>
      </c>
      <c r="AY121">
        <f t="shared" si="23"/>
        <v>4.8</v>
      </c>
      <c r="AZ121" s="10">
        <f t="shared" si="24"/>
        <v>18.986211330999492</v>
      </c>
      <c r="BA121" s="10">
        <f t="shared" si="25"/>
        <v>12.633915645207994</v>
      </c>
      <c r="BB121" s="10">
        <f t="shared" si="26"/>
        <v>24.756408386635265</v>
      </c>
      <c r="BD121" s="3">
        <f t="shared" si="27"/>
        <v>39568</v>
      </c>
      <c r="BE121">
        <f t="shared" si="28"/>
        <v>3.7</v>
      </c>
      <c r="BF121">
        <f t="shared" si="29"/>
        <v>8</v>
      </c>
      <c r="BG121" s="10">
        <f t="shared" si="30"/>
        <v>16.002735510343658</v>
      </c>
      <c r="BH121" s="10">
        <f t="shared" si="31"/>
        <v>12.633915645207994</v>
      </c>
      <c r="BI121" s="10">
        <f t="shared" si="32"/>
        <v>17.919216646266833</v>
      </c>
    </row>
    <row r="122" spans="1:61" x14ac:dyDescent="0.3">
      <c r="A122" s="3">
        <v>39294</v>
      </c>
      <c r="B122">
        <v>102179.9</v>
      </c>
      <c r="C122" s="9">
        <f t="shared" si="34"/>
        <v>0.10241413611774641</v>
      </c>
      <c r="E122" s="3">
        <v>39294</v>
      </c>
      <c r="F122">
        <v>121851.6</v>
      </c>
      <c r="G122" s="9">
        <f t="shared" si="35"/>
        <v>7.6029278915313192E-2</v>
      </c>
      <c r="I122" s="3">
        <v>39294</v>
      </c>
      <c r="J122">
        <v>-19671.8</v>
      </c>
      <c r="M122" s="3">
        <v>39599</v>
      </c>
      <c r="N122">
        <v>3.4</v>
      </c>
      <c r="P122" s="3">
        <v>39599</v>
      </c>
      <c r="Q122">
        <v>7.1</v>
      </c>
      <c r="S122" s="3">
        <v>39599</v>
      </c>
      <c r="T122">
        <v>0.7</v>
      </c>
      <c r="V122" s="3">
        <v>39599</v>
      </c>
      <c r="W122">
        <v>6.5</v>
      </c>
      <c r="Y122" s="3">
        <v>39233</v>
      </c>
      <c r="Z122">
        <v>32312</v>
      </c>
      <c r="AA122" s="10">
        <f t="shared" si="36"/>
        <v>7.99104308011096</v>
      </c>
      <c r="AC122" s="3">
        <v>39233</v>
      </c>
      <c r="AD122">
        <v>32801</v>
      </c>
      <c r="AE122" s="10">
        <f t="shared" si="37"/>
        <v>4.0013950981324653</v>
      </c>
      <c r="AG122" s="3">
        <v>39233</v>
      </c>
      <c r="AH122">
        <v>31251</v>
      </c>
      <c r="AI122" s="10">
        <f t="shared" si="38"/>
        <v>-12.782227679941949</v>
      </c>
      <c r="AK122" s="3">
        <v>39233</v>
      </c>
      <c r="AL122">
        <v>34144</v>
      </c>
      <c r="AM122" s="10">
        <f t="shared" si="39"/>
        <v>-12.35239757675326</v>
      </c>
      <c r="AO122" s="3">
        <v>39233</v>
      </c>
      <c r="AP122">
        <v>16018.8</v>
      </c>
      <c r="AQ122" s="10">
        <f t="shared" si="40"/>
        <v>3.5374721261674624</v>
      </c>
      <c r="AS122" s="3">
        <v>39233</v>
      </c>
      <c r="AT122">
        <v>23942.6</v>
      </c>
      <c r="AU122" s="10">
        <f t="shared" si="41"/>
        <v>4.1005239244331415</v>
      </c>
      <c r="AW122" s="3">
        <f t="shared" si="33"/>
        <v>39599</v>
      </c>
      <c r="AX122">
        <f t="shared" si="22"/>
        <v>3.4</v>
      </c>
      <c r="AY122">
        <f t="shared" si="23"/>
        <v>0.7</v>
      </c>
      <c r="AZ122" s="10">
        <f t="shared" si="24"/>
        <v>-4.0232730873979161E-2</v>
      </c>
      <c r="BA122" s="10">
        <f t="shared" si="25"/>
        <v>13.657162970784942</v>
      </c>
      <c r="BB122" s="10">
        <f t="shared" si="26"/>
        <v>3.7612055834394642</v>
      </c>
      <c r="BD122" s="3">
        <f t="shared" si="27"/>
        <v>39599</v>
      </c>
      <c r="BE122">
        <f t="shared" si="28"/>
        <v>7.1</v>
      </c>
      <c r="BF122">
        <f t="shared" si="29"/>
        <v>6.5</v>
      </c>
      <c r="BG122" s="10">
        <f t="shared" si="30"/>
        <v>-1.1066735770250857</v>
      </c>
      <c r="BH122" s="10">
        <f t="shared" si="31"/>
        <v>13.657162970784942</v>
      </c>
      <c r="BI122" s="10">
        <f t="shared" si="32"/>
        <v>2.6818307117856932</v>
      </c>
    </row>
    <row r="123" spans="1:61" x14ac:dyDescent="0.3">
      <c r="A123" s="3">
        <v>39325</v>
      </c>
      <c r="B123">
        <v>105648.7</v>
      </c>
      <c r="C123" s="9">
        <f t="shared" si="34"/>
        <v>0.12534818051382124</v>
      </c>
      <c r="E123" s="3">
        <v>39325</v>
      </c>
      <c r="F123">
        <v>120776</v>
      </c>
      <c r="G123" s="9">
        <f t="shared" si="35"/>
        <v>3.4183650314812297E-2</v>
      </c>
      <c r="I123" s="3">
        <v>39325</v>
      </c>
      <c r="J123">
        <v>-15127.2</v>
      </c>
      <c r="M123" s="3">
        <v>39629</v>
      </c>
      <c r="N123">
        <v>5</v>
      </c>
      <c r="P123" s="3">
        <v>39629</v>
      </c>
      <c r="Q123">
        <v>2.5</v>
      </c>
      <c r="S123" s="3">
        <v>39629</v>
      </c>
      <c r="T123">
        <v>5.3</v>
      </c>
      <c r="V123" s="3">
        <v>39629</v>
      </c>
      <c r="W123">
        <v>9</v>
      </c>
      <c r="Y123" s="3">
        <v>39263</v>
      </c>
      <c r="Z123">
        <v>32997</v>
      </c>
      <c r="AA123" s="10">
        <f t="shared" si="36"/>
        <v>12.185088226294493</v>
      </c>
      <c r="AC123" s="3">
        <v>39263</v>
      </c>
      <c r="AD123">
        <v>32265</v>
      </c>
      <c r="AE123" s="10">
        <f t="shared" si="37"/>
        <v>3.8461538461538547</v>
      </c>
      <c r="AG123" s="3">
        <v>39263</v>
      </c>
      <c r="AH123">
        <v>31946</v>
      </c>
      <c r="AI123" s="10">
        <f t="shared" si="38"/>
        <v>-6.1377993242250568</v>
      </c>
      <c r="AK123" s="3">
        <v>39263</v>
      </c>
      <c r="AL123">
        <v>34866</v>
      </c>
      <c r="AM123" s="10">
        <f t="shared" si="39"/>
        <v>-4.5551601423487575</v>
      </c>
      <c r="AO123" s="3">
        <v>39263</v>
      </c>
      <c r="AP123">
        <v>16109.7</v>
      </c>
      <c r="AQ123" s="10">
        <f t="shared" si="40"/>
        <v>6.0399813060735497</v>
      </c>
      <c r="AS123" s="3">
        <v>39263</v>
      </c>
      <c r="AT123">
        <v>24425.7</v>
      </c>
      <c r="AU123" s="10">
        <f t="shared" si="41"/>
        <v>6.7673478308381663</v>
      </c>
      <c r="AW123" s="3">
        <f t="shared" si="33"/>
        <v>39629</v>
      </c>
      <c r="AX123">
        <f t="shared" si="22"/>
        <v>5</v>
      </c>
      <c r="AY123">
        <f t="shared" si="23"/>
        <v>5.3</v>
      </c>
      <c r="AZ123" s="10">
        <f t="shared" si="24"/>
        <v>-3.2942388702003167</v>
      </c>
      <c r="BA123" s="10">
        <f t="shared" si="25"/>
        <v>13.992362111062429</v>
      </c>
      <c r="BB123" s="10">
        <f t="shared" si="26"/>
        <v>-4.008144161592087</v>
      </c>
      <c r="BD123" s="3">
        <f t="shared" si="27"/>
        <v>39629</v>
      </c>
      <c r="BE123">
        <f t="shared" si="28"/>
        <v>2.5</v>
      </c>
      <c r="BF123">
        <f t="shared" si="29"/>
        <v>9</v>
      </c>
      <c r="BG123" s="10">
        <f t="shared" si="30"/>
        <v>2.1943282194328173</v>
      </c>
      <c r="BH123" s="10">
        <f t="shared" si="31"/>
        <v>13.992362111062429</v>
      </c>
      <c r="BI123" s="10">
        <f t="shared" si="32"/>
        <v>-1.2253487105794325</v>
      </c>
    </row>
    <row r="124" spans="1:61" x14ac:dyDescent="0.3">
      <c r="A124" s="3">
        <v>39355</v>
      </c>
      <c r="B124">
        <v>106211.7</v>
      </c>
      <c r="C124" s="9">
        <f t="shared" si="34"/>
        <v>6.2251905992060985E-2</v>
      </c>
      <c r="E124" s="3">
        <v>39355</v>
      </c>
      <c r="F124">
        <v>122846.3</v>
      </c>
      <c r="G124" s="9">
        <f t="shared" si="35"/>
        <v>6.7745888815492261E-2</v>
      </c>
      <c r="I124" s="3">
        <v>39355</v>
      </c>
      <c r="J124">
        <v>-16634.599999999999</v>
      </c>
      <c r="M124" s="3">
        <v>39660</v>
      </c>
      <c r="N124">
        <v>3.3</v>
      </c>
      <c r="P124" s="3">
        <v>39660</v>
      </c>
      <c r="Q124">
        <v>11.4</v>
      </c>
      <c r="S124" s="3">
        <v>39660</v>
      </c>
      <c r="T124">
        <v>5.5</v>
      </c>
      <c r="V124" s="3">
        <v>39660</v>
      </c>
      <c r="W124">
        <v>8.1999999999999993</v>
      </c>
      <c r="Y124" s="3">
        <v>39294</v>
      </c>
      <c r="Z124">
        <v>34944</v>
      </c>
      <c r="AA124" s="10">
        <f t="shared" si="36"/>
        <v>17.680339462517679</v>
      </c>
      <c r="AC124" s="3">
        <v>39294</v>
      </c>
      <c r="AD124">
        <v>32851</v>
      </c>
      <c r="AE124" s="10">
        <f t="shared" si="37"/>
        <v>12.146246543542816</v>
      </c>
      <c r="AG124" s="3">
        <v>39294</v>
      </c>
      <c r="AH124">
        <v>31843</v>
      </c>
      <c r="AI124" s="10">
        <f t="shared" si="38"/>
        <v>3.8550601741626167</v>
      </c>
      <c r="AK124" s="3">
        <v>39294</v>
      </c>
      <c r="AL124">
        <v>35589</v>
      </c>
      <c r="AM124" s="10">
        <f t="shared" si="39"/>
        <v>4.9884948964540765</v>
      </c>
      <c r="AO124" s="3">
        <v>39294</v>
      </c>
      <c r="AP124">
        <v>15321.8</v>
      </c>
      <c r="AQ124" s="10">
        <f t="shared" si="40"/>
        <v>12.685979892475485</v>
      </c>
      <c r="AS124" s="3">
        <v>39294</v>
      </c>
      <c r="AT124">
        <v>23983</v>
      </c>
      <c r="AU124" s="10">
        <f t="shared" si="41"/>
        <v>15.448305076586855</v>
      </c>
      <c r="AW124" s="3">
        <f t="shared" si="33"/>
        <v>39660</v>
      </c>
      <c r="AX124">
        <f t="shared" si="22"/>
        <v>3.3</v>
      </c>
      <c r="AY124">
        <f t="shared" si="23"/>
        <v>5.5</v>
      </c>
      <c r="AZ124" s="10">
        <f t="shared" si="24"/>
        <v>7.8325320512820484</v>
      </c>
      <c r="BA124" s="10">
        <f t="shared" si="25"/>
        <v>14.979744370819326</v>
      </c>
      <c r="BB124" s="10">
        <f t="shared" si="26"/>
        <v>12.185905050320468</v>
      </c>
      <c r="BD124" s="3">
        <f t="shared" si="27"/>
        <v>39660</v>
      </c>
      <c r="BE124">
        <f t="shared" si="28"/>
        <v>11.4</v>
      </c>
      <c r="BF124">
        <f t="shared" si="29"/>
        <v>8.1999999999999993</v>
      </c>
      <c r="BG124" s="10">
        <f t="shared" si="30"/>
        <v>7.8353779184804129</v>
      </c>
      <c r="BH124" s="10">
        <f t="shared" si="31"/>
        <v>14.979744370819326</v>
      </c>
      <c r="BI124" s="10">
        <f t="shared" si="32"/>
        <v>5.0781803777675938</v>
      </c>
    </row>
    <row r="125" spans="1:61" x14ac:dyDescent="0.3">
      <c r="A125" s="3">
        <v>39386</v>
      </c>
      <c r="B125">
        <v>105842.8</v>
      </c>
      <c r="C125" s="9">
        <f t="shared" si="34"/>
        <v>5.6003416156504615E-2</v>
      </c>
      <c r="E125" s="3">
        <v>39386</v>
      </c>
      <c r="F125">
        <v>123630.1</v>
      </c>
      <c r="G125" s="9">
        <f t="shared" si="35"/>
        <v>7.9128144072175832E-2</v>
      </c>
      <c r="I125" s="3">
        <v>39386</v>
      </c>
      <c r="J125">
        <v>-17787.2</v>
      </c>
      <c r="M125" s="3">
        <v>39691</v>
      </c>
      <c r="N125">
        <v>2.2000000000000002</v>
      </c>
      <c r="P125" s="3">
        <v>39691</v>
      </c>
      <c r="Q125">
        <v>5.0999999999999996</v>
      </c>
      <c r="S125" s="3">
        <v>39691</v>
      </c>
      <c r="T125">
        <v>1.6</v>
      </c>
      <c r="V125" s="3">
        <v>39691</v>
      </c>
      <c r="W125">
        <v>7.8</v>
      </c>
      <c r="Y125" s="3">
        <v>39325</v>
      </c>
      <c r="Z125">
        <v>23323</v>
      </c>
      <c r="AA125" s="10">
        <f t="shared" si="36"/>
        <v>9.610865682864933</v>
      </c>
      <c r="AC125" s="3">
        <v>39325</v>
      </c>
      <c r="AD125">
        <v>24266</v>
      </c>
      <c r="AE125" s="10">
        <f t="shared" si="37"/>
        <v>6.1411949960633372</v>
      </c>
      <c r="AG125" s="3">
        <v>39325</v>
      </c>
      <c r="AH125">
        <v>32196</v>
      </c>
      <c r="AI125" s="10">
        <f t="shared" si="38"/>
        <v>4.7978647223487991</v>
      </c>
      <c r="AK125" s="3">
        <v>39325</v>
      </c>
      <c r="AL125">
        <v>35707</v>
      </c>
      <c r="AM125" s="10">
        <f t="shared" si="39"/>
        <v>4.3881190434426731</v>
      </c>
      <c r="AO125" s="3">
        <v>39325</v>
      </c>
      <c r="AP125">
        <v>12125.7</v>
      </c>
      <c r="AQ125" s="10">
        <f t="shared" si="40"/>
        <v>7.6462128475551339</v>
      </c>
      <c r="AS125" s="3">
        <v>39325</v>
      </c>
      <c r="AT125">
        <v>19945.900000000001</v>
      </c>
      <c r="AU125" s="10">
        <f t="shared" si="41"/>
        <v>3.1216879242688345</v>
      </c>
      <c r="AW125" s="3">
        <f t="shared" si="33"/>
        <v>39691</v>
      </c>
      <c r="AX125">
        <f t="shared" si="22"/>
        <v>2.2000000000000002</v>
      </c>
      <c r="AY125">
        <f t="shared" si="23"/>
        <v>1.6</v>
      </c>
      <c r="AZ125" s="10">
        <f t="shared" si="24"/>
        <v>-8.227929511640875</v>
      </c>
      <c r="BA125" s="10">
        <f t="shared" si="25"/>
        <v>11.613243881227486</v>
      </c>
      <c r="BB125" s="10">
        <f t="shared" si="26"/>
        <v>-3.2163091615344808E-2</v>
      </c>
      <c r="BD125" s="3">
        <f t="shared" si="27"/>
        <v>39691</v>
      </c>
      <c r="BE125">
        <f t="shared" si="28"/>
        <v>5.0999999999999996</v>
      </c>
      <c r="BF125">
        <f t="shared" si="29"/>
        <v>7.8</v>
      </c>
      <c r="BG125" s="10">
        <f t="shared" si="30"/>
        <v>-1.9986812824528188</v>
      </c>
      <c r="BH125" s="10">
        <f t="shared" si="31"/>
        <v>11.613243881227486</v>
      </c>
      <c r="BI125" s="10">
        <f t="shared" si="32"/>
        <v>-1.1380785023488493</v>
      </c>
    </row>
    <row r="126" spans="1:61" x14ac:dyDescent="0.3">
      <c r="A126" s="3">
        <v>39416</v>
      </c>
      <c r="B126">
        <v>106471.4</v>
      </c>
      <c r="C126" s="9">
        <f t="shared" si="34"/>
        <v>4.0381556164426291E-2</v>
      </c>
      <c r="E126" s="3">
        <v>39416</v>
      </c>
      <c r="F126">
        <v>126090.9</v>
      </c>
      <c r="G126" s="9">
        <f t="shared" si="35"/>
        <v>8.6567130738712139E-2</v>
      </c>
      <c r="I126" s="3">
        <v>39416</v>
      </c>
      <c r="J126">
        <v>-19619.5</v>
      </c>
      <c r="M126" s="3">
        <v>39721</v>
      </c>
      <c r="N126">
        <v>-0.1</v>
      </c>
      <c r="P126" s="3">
        <v>39721</v>
      </c>
      <c r="Q126">
        <v>8.1</v>
      </c>
      <c r="S126" s="3">
        <v>39721</v>
      </c>
      <c r="T126">
        <v>3.1</v>
      </c>
      <c r="V126" s="3">
        <v>39721</v>
      </c>
      <c r="W126">
        <v>6.3</v>
      </c>
      <c r="Y126" s="3">
        <v>39355</v>
      </c>
      <c r="Z126">
        <v>29511</v>
      </c>
      <c r="AA126" s="10">
        <f t="shared" si="36"/>
        <v>3.9925294242018516</v>
      </c>
      <c r="AC126" s="3">
        <v>39355</v>
      </c>
      <c r="AD126">
        <v>31038</v>
      </c>
      <c r="AE126" s="10">
        <f t="shared" si="37"/>
        <v>-0.29873759275320655</v>
      </c>
      <c r="AG126" s="3">
        <v>39355</v>
      </c>
      <c r="AH126">
        <v>32258</v>
      </c>
      <c r="AI126" s="10">
        <f t="shared" si="38"/>
        <v>5.5597369023855592</v>
      </c>
      <c r="AK126" s="3">
        <v>39355</v>
      </c>
      <c r="AL126">
        <v>36085</v>
      </c>
      <c r="AM126" s="10">
        <f t="shared" si="39"/>
        <v>8.5099984964666966</v>
      </c>
      <c r="AO126" s="3">
        <v>39355</v>
      </c>
      <c r="AP126">
        <v>14903.1</v>
      </c>
      <c r="AQ126" s="10">
        <f t="shared" si="40"/>
        <v>5.7519957424161827</v>
      </c>
      <c r="AS126" s="3">
        <v>39355</v>
      </c>
      <c r="AT126">
        <v>23313.5</v>
      </c>
      <c r="AU126" s="10">
        <f t="shared" si="41"/>
        <v>7.2383037640467496</v>
      </c>
      <c r="AW126" s="3">
        <f t="shared" si="33"/>
        <v>39721</v>
      </c>
      <c r="AX126">
        <f t="shared" si="22"/>
        <v>-0.1</v>
      </c>
      <c r="AY126">
        <f t="shared" si="23"/>
        <v>3.1</v>
      </c>
      <c r="AZ126" s="10">
        <f t="shared" si="24"/>
        <v>6.8720138253532514</v>
      </c>
      <c r="BA126" s="10">
        <f t="shared" si="25"/>
        <v>13.754727509455012</v>
      </c>
      <c r="BB126" s="10">
        <f t="shared" si="26"/>
        <v>16.018814877441613</v>
      </c>
      <c r="BD126" s="3">
        <f t="shared" si="27"/>
        <v>39721</v>
      </c>
      <c r="BE126">
        <f t="shared" si="28"/>
        <v>8.1</v>
      </c>
      <c r="BF126">
        <f t="shared" si="29"/>
        <v>6.3</v>
      </c>
      <c r="BG126" s="10">
        <f t="shared" si="30"/>
        <v>10.123074940395638</v>
      </c>
      <c r="BH126" s="10">
        <f t="shared" si="31"/>
        <v>13.754727509455012</v>
      </c>
      <c r="BI126" s="10">
        <f t="shared" si="32"/>
        <v>6.0467111330345213</v>
      </c>
    </row>
    <row r="127" spans="1:61" x14ac:dyDescent="0.3">
      <c r="A127" s="3">
        <v>39447</v>
      </c>
      <c r="B127">
        <v>105501.7</v>
      </c>
      <c r="C127" s="9">
        <f t="shared" si="34"/>
        <v>2.3592703987581176E-2</v>
      </c>
      <c r="E127" s="3">
        <v>39447</v>
      </c>
      <c r="F127">
        <v>129150.2</v>
      </c>
      <c r="G127" s="9">
        <f t="shared" si="35"/>
        <v>8.3637559667097516E-2</v>
      </c>
      <c r="I127" s="3">
        <v>39447</v>
      </c>
      <c r="J127">
        <v>-23648.6</v>
      </c>
      <c r="M127" s="3">
        <v>39752</v>
      </c>
      <c r="N127">
        <v>0.3</v>
      </c>
      <c r="P127" s="3">
        <v>39752</v>
      </c>
      <c r="Q127">
        <v>3.5</v>
      </c>
      <c r="S127" s="3">
        <v>39752</v>
      </c>
      <c r="T127">
        <v>-4.5</v>
      </c>
      <c r="V127" s="3">
        <v>39752</v>
      </c>
      <c r="W127">
        <v>2.4</v>
      </c>
      <c r="Y127" s="3">
        <v>39386</v>
      </c>
      <c r="Z127">
        <v>34605</v>
      </c>
      <c r="AA127" s="10">
        <f t="shared" si="36"/>
        <v>12.390386489119853</v>
      </c>
      <c r="AC127" s="3">
        <v>39386</v>
      </c>
      <c r="AD127">
        <v>34164</v>
      </c>
      <c r="AE127" s="10">
        <f t="shared" si="37"/>
        <v>8.2235174860618265</v>
      </c>
      <c r="AG127" s="3">
        <v>39386</v>
      </c>
      <c r="AH127">
        <v>32817</v>
      </c>
      <c r="AI127" s="10">
        <f t="shared" si="38"/>
        <v>7.8477767918761598</v>
      </c>
      <c r="AK127" s="3">
        <v>39386</v>
      </c>
      <c r="AL127">
        <v>36078</v>
      </c>
      <c r="AM127" s="10">
        <f t="shared" si="39"/>
        <v>8.027667155732555</v>
      </c>
      <c r="AO127" s="3">
        <v>39386</v>
      </c>
      <c r="AP127">
        <v>16706.599999999999</v>
      </c>
      <c r="AQ127" s="10">
        <f t="shared" si="40"/>
        <v>9.4545811904215746</v>
      </c>
      <c r="AS127" s="3">
        <v>39386</v>
      </c>
      <c r="AT127">
        <v>26017.1</v>
      </c>
      <c r="AU127" s="10">
        <f t="shared" si="41"/>
        <v>9.9368278717964831</v>
      </c>
      <c r="AW127" s="3">
        <f t="shared" si="33"/>
        <v>39752</v>
      </c>
      <c r="AX127">
        <f t="shared" si="22"/>
        <v>0.3</v>
      </c>
      <c r="AY127">
        <f t="shared" si="23"/>
        <v>-4.5</v>
      </c>
      <c r="AZ127" s="10">
        <f t="shared" si="24"/>
        <v>-3.5572894090449392</v>
      </c>
      <c r="BA127" s="10">
        <f t="shared" si="25"/>
        <v>9.513361977024104</v>
      </c>
      <c r="BB127" s="10">
        <f t="shared" si="26"/>
        <v>-0.21009660852596701</v>
      </c>
      <c r="BD127" s="3">
        <f t="shared" si="27"/>
        <v>39752</v>
      </c>
      <c r="BE127">
        <f t="shared" si="28"/>
        <v>3.5</v>
      </c>
      <c r="BF127">
        <f t="shared" si="29"/>
        <v>2.4</v>
      </c>
      <c r="BG127" s="10">
        <f t="shared" si="30"/>
        <v>-0.7581079498887755</v>
      </c>
      <c r="BH127" s="10">
        <f t="shared" si="31"/>
        <v>9.513361977024104</v>
      </c>
      <c r="BI127" s="10">
        <f t="shared" si="32"/>
        <v>-10.378943079743708</v>
      </c>
    </row>
    <row r="128" spans="1:61" x14ac:dyDescent="0.3">
      <c r="A128" s="3">
        <v>39478</v>
      </c>
      <c r="B128">
        <v>109426.9</v>
      </c>
      <c r="C128" s="9">
        <f t="shared" ref="C128:C159" si="42">B128/B116-1</f>
        <v>0.10942935209639715</v>
      </c>
      <c r="E128" s="3">
        <v>39478</v>
      </c>
      <c r="F128">
        <v>132480.70000000001</v>
      </c>
      <c r="G128" s="9">
        <f t="shared" ref="G128:G159" si="43">F128/F116-1</f>
        <v>0.14199624163850788</v>
      </c>
      <c r="I128" s="3">
        <v>39478</v>
      </c>
      <c r="J128">
        <v>-23053.8</v>
      </c>
      <c r="M128" s="3">
        <v>39782</v>
      </c>
      <c r="N128">
        <v>-9.5</v>
      </c>
      <c r="P128" s="3">
        <v>39782</v>
      </c>
      <c r="Q128">
        <v>-0.1</v>
      </c>
      <c r="S128" s="3">
        <v>39782</v>
      </c>
      <c r="T128">
        <v>-4</v>
      </c>
      <c r="V128" s="3">
        <v>39782</v>
      </c>
      <c r="W128">
        <v>-3.6</v>
      </c>
      <c r="Y128" s="3">
        <v>39416</v>
      </c>
      <c r="Z128">
        <v>32688</v>
      </c>
      <c r="AA128" s="10">
        <f t="shared" si="36"/>
        <v>6.6980023501762576</v>
      </c>
      <c r="AC128" s="3">
        <v>39416</v>
      </c>
      <c r="AD128">
        <v>33130</v>
      </c>
      <c r="AE128" s="10">
        <f t="shared" si="37"/>
        <v>4.9214593362047143</v>
      </c>
      <c r="AG128" s="3">
        <v>39416</v>
      </c>
      <c r="AH128">
        <v>33816</v>
      </c>
      <c r="AI128" s="10">
        <f t="shared" si="38"/>
        <v>11.035954687243477</v>
      </c>
      <c r="AK128" s="3">
        <v>39416</v>
      </c>
      <c r="AL128">
        <v>36890</v>
      </c>
      <c r="AM128" s="10">
        <f t="shared" si="39"/>
        <v>8.5862302416624949</v>
      </c>
      <c r="AO128" s="3">
        <v>39416</v>
      </c>
      <c r="AP128">
        <v>16568.099999999999</v>
      </c>
      <c r="AQ128" s="10">
        <f t="shared" si="40"/>
        <v>9.7457739388479681</v>
      </c>
      <c r="AS128" s="3">
        <v>39416</v>
      </c>
      <c r="AT128">
        <v>25266.6</v>
      </c>
      <c r="AU128" s="10">
        <f t="shared" si="41"/>
        <v>5.8446509211860009</v>
      </c>
      <c r="AW128" s="3">
        <f t="shared" si="33"/>
        <v>39782</v>
      </c>
      <c r="AX128">
        <f t="shared" si="22"/>
        <v>-9.5</v>
      </c>
      <c r="AY128">
        <f t="shared" si="23"/>
        <v>-4</v>
      </c>
      <c r="AZ128" s="10">
        <f t="shared" si="24"/>
        <v>-15.803964757709254</v>
      </c>
      <c r="BA128" s="10">
        <f t="shared" si="25"/>
        <v>3.4421575585521724</v>
      </c>
      <c r="BB128" s="10">
        <f t="shared" si="26"/>
        <v>-13.755952704293184</v>
      </c>
      <c r="BD128" s="3">
        <f t="shared" si="27"/>
        <v>39782</v>
      </c>
      <c r="BE128">
        <f t="shared" si="28"/>
        <v>-0.1</v>
      </c>
      <c r="BF128">
        <f t="shared" si="29"/>
        <v>-3.6</v>
      </c>
      <c r="BG128" s="10">
        <f t="shared" si="30"/>
        <v>-9.1699366133413776</v>
      </c>
      <c r="BH128" s="10">
        <f t="shared" si="31"/>
        <v>3.4421575585521724</v>
      </c>
      <c r="BI128" s="10">
        <f t="shared" si="32"/>
        <v>-19.907704241963696</v>
      </c>
    </row>
    <row r="129" spans="1:61" x14ac:dyDescent="0.3">
      <c r="A129" s="3">
        <v>39507</v>
      </c>
      <c r="B129">
        <v>112229.7</v>
      </c>
      <c r="C129" s="9">
        <f t="shared" si="42"/>
        <v>0.13926174666965796</v>
      </c>
      <c r="E129" s="3">
        <v>39507</v>
      </c>
      <c r="F129">
        <v>131962</v>
      </c>
      <c r="G129" s="9">
        <f t="shared" si="43"/>
        <v>9.905229414111405E-2</v>
      </c>
      <c r="I129" s="3">
        <v>39507</v>
      </c>
      <c r="J129">
        <v>-19732.3</v>
      </c>
      <c r="M129" s="3">
        <v>39813</v>
      </c>
      <c r="N129">
        <v>-13.6</v>
      </c>
      <c r="P129" s="3">
        <v>39813</v>
      </c>
      <c r="Q129">
        <v>-8.1</v>
      </c>
      <c r="S129" s="3">
        <v>39813</v>
      </c>
      <c r="T129">
        <v>-6.9</v>
      </c>
      <c r="V129" s="3">
        <v>39813</v>
      </c>
      <c r="W129">
        <v>-11.4</v>
      </c>
      <c r="Y129" s="3">
        <v>39447</v>
      </c>
      <c r="Z129">
        <v>26897</v>
      </c>
      <c r="AA129" s="10">
        <f t="shared" si="36"/>
        <v>-3.6950839629059429</v>
      </c>
      <c r="AC129" s="3">
        <v>39447</v>
      </c>
      <c r="AD129">
        <v>28912</v>
      </c>
      <c r="AE129" s="10">
        <f t="shared" si="37"/>
        <v>0.86871576597007394</v>
      </c>
      <c r="AG129" s="3">
        <v>39447</v>
      </c>
      <c r="AH129">
        <v>32697</v>
      </c>
      <c r="AI129" s="10">
        <f t="shared" si="38"/>
        <v>7.8930869493482936</v>
      </c>
      <c r="AK129" s="3">
        <v>39447</v>
      </c>
      <c r="AL129">
        <v>36012</v>
      </c>
      <c r="AM129" s="10">
        <f t="shared" si="39"/>
        <v>6.8161594589784658</v>
      </c>
      <c r="AO129" s="3">
        <v>39447</v>
      </c>
      <c r="AP129">
        <v>14195.6</v>
      </c>
      <c r="AQ129" s="10">
        <f t="shared" si="40"/>
        <v>-2.3558786911632157</v>
      </c>
      <c r="AS129" s="3">
        <v>39447</v>
      </c>
      <c r="AT129">
        <v>24030.400000000001</v>
      </c>
      <c r="AU129" s="10">
        <f t="shared" si="41"/>
        <v>14.792893755045689</v>
      </c>
      <c r="AW129" s="3">
        <f t="shared" si="33"/>
        <v>39813</v>
      </c>
      <c r="AX129">
        <f t="shared" si="22"/>
        <v>-13.6</v>
      </c>
      <c r="AY129">
        <f t="shared" si="23"/>
        <v>-6.9</v>
      </c>
      <c r="AZ129" s="10">
        <f t="shared" si="24"/>
        <v>-3.9632672788786905</v>
      </c>
      <c r="BA129" s="10">
        <f t="shared" si="25"/>
        <v>6.3461479646450769</v>
      </c>
      <c r="BB129" s="10">
        <f t="shared" si="26"/>
        <v>-7.4199047592211738</v>
      </c>
      <c r="BD129" s="3">
        <f t="shared" si="27"/>
        <v>39813</v>
      </c>
      <c r="BE129">
        <f t="shared" si="28"/>
        <v>-8.1</v>
      </c>
      <c r="BF129">
        <f t="shared" si="29"/>
        <v>-11.4</v>
      </c>
      <c r="BG129" s="10">
        <f t="shared" si="30"/>
        <v>-8.9893469839512967</v>
      </c>
      <c r="BH129" s="10">
        <f t="shared" si="31"/>
        <v>6.3461479646450769</v>
      </c>
      <c r="BI129" s="10">
        <f t="shared" si="32"/>
        <v>-16.472468206937883</v>
      </c>
    </row>
    <row r="130" spans="1:61" x14ac:dyDescent="0.3">
      <c r="A130" s="3">
        <v>39538</v>
      </c>
      <c r="B130">
        <v>108218.7</v>
      </c>
      <c r="C130" s="9">
        <f t="shared" si="42"/>
        <v>7.4930146580435286E-2</v>
      </c>
      <c r="E130" s="3">
        <v>39538</v>
      </c>
      <c r="F130">
        <v>132077.70000000001</v>
      </c>
      <c r="G130" s="9">
        <f t="shared" si="43"/>
        <v>0.13129523054139169</v>
      </c>
      <c r="I130" s="3">
        <v>39538</v>
      </c>
      <c r="J130">
        <v>-23859</v>
      </c>
      <c r="M130" s="3">
        <v>39844</v>
      </c>
      <c r="N130">
        <v>-20.5</v>
      </c>
      <c r="P130" s="3">
        <v>39844</v>
      </c>
      <c r="Q130">
        <v>-13</v>
      </c>
      <c r="S130" s="3">
        <v>39844</v>
      </c>
      <c r="T130">
        <v>-22</v>
      </c>
      <c r="V130" s="3">
        <v>39844</v>
      </c>
      <c r="W130">
        <v>-18.5</v>
      </c>
      <c r="Y130" s="3">
        <v>39478</v>
      </c>
      <c r="Z130">
        <v>29567</v>
      </c>
      <c r="AA130" s="10">
        <f t="shared" si="36"/>
        <v>11.104013227115583</v>
      </c>
      <c r="AC130" s="3">
        <v>39478</v>
      </c>
      <c r="AD130">
        <v>33583</v>
      </c>
      <c r="AE130" s="10">
        <f t="shared" si="37"/>
        <v>10.645097522403791</v>
      </c>
      <c r="AG130" s="3">
        <v>39478</v>
      </c>
      <c r="AH130">
        <v>32782</v>
      </c>
      <c r="AI130" s="10">
        <f t="shared" si="38"/>
        <v>8.7044467287860314</v>
      </c>
      <c r="AK130" s="3">
        <v>39478</v>
      </c>
      <c r="AL130">
        <v>37677</v>
      </c>
      <c r="AM130" s="10">
        <f t="shared" si="39"/>
        <v>13.005008847964961</v>
      </c>
      <c r="AO130" s="3">
        <v>39478</v>
      </c>
      <c r="AP130">
        <v>14928.3</v>
      </c>
      <c r="AQ130" s="10">
        <f t="shared" si="40"/>
        <v>6.8711744281776843</v>
      </c>
      <c r="AS130" s="3">
        <v>39478</v>
      </c>
      <c r="AT130">
        <v>24080.3</v>
      </c>
      <c r="AU130" s="10">
        <f t="shared" si="41"/>
        <v>11.523659116065609</v>
      </c>
      <c r="AW130" s="3">
        <f t="shared" si="33"/>
        <v>39844</v>
      </c>
      <c r="AX130">
        <f t="shared" si="22"/>
        <v>-20.5</v>
      </c>
      <c r="AY130">
        <f t="shared" si="23"/>
        <v>-22</v>
      </c>
      <c r="AZ130" s="10">
        <f t="shared" si="24"/>
        <v>-28.744884499611057</v>
      </c>
      <c r="BA130" s="10">
        <f t="shared" si="25"/>
        <v>1.0005490818131957</v>
      </c>
      <c r="BB130" s="10">
        <f t="shared" si="26"/>
        <v>-25.695491114192503</v>
      </c>
      <c r="BD130" s="3">
        <f t="shared" si="27"/>
        <v>39844</v>
      </c>
      <c r="BE130">
        <f t="shared" si="28"/>
        <v>-13</v>
      </c>
      <c r="BF130">
        <f t="shared" si="29"/>
        <v>-18.5</v>
      </c>
      <c r="BG130" s="10">
        <f t="shared" si="30"/>
        <v>-25.882142750796532</v>
      </c>
      <c r="BH130" s="10">
        <f t="shared" si="31"/>
        <v>1.0005490818131957</v>
      </c>
      <c r="BI130" s="10">
        <f t="shared" si="32"/>
        <v>-35.255374725397935</v>
      </c>
    </row>
    <row r="131" spans="1:61" x14ac:dyDescent="0.3">
      <c r="A131" s="3">
        <v>39568</v>
      </c>
      <c r="B131">
        <v>109660.3</v>
      </c>
      <c r="C131" s="9">
        <f t="shared" si="42"/>
        <v>7.3559054886853659E-2</v>
      </c>
      <c r="E131" s="3">
        <v>39568</v>
      </c>
      <c r="F131">
        <v>128694.39999999999</v>
      </c>
      <c r="G131" s="9">
        <f t="shared" si="43"/>
        <v>9.5680854378784819E-2</v>
      </c>
      <c r="I131" s="3">
        <v>39568</v>
      </c>
      <c r="J131">
        <v>-19034.099999999999</v>
      </c>
      <c r="M131" s="3">
        <v>39872</v>
      </c>
      <c r="N131">
        <v>-21.4</v>
      </c>
      <c r="P131" s="3">
        <v>39872</v>
      </c>
      <c r="Q131">
        <v>-15.7</v>
      </c>
      <c r="S131" s="3">
        <v>39872</v>
      </c>
      <c r="T131">
        <v>-22.7</v>
      </c>
      <c r="V131" s="3">
        <v>39872</v>
      </c>
      <c r="W131">
        <v>-18.899999999999999</v>
      </c>
      <c r="Y131" s="3">
        <v>39507</v>
      </c>
      <c r="Z131">
        <v>32508</v>
      </c>
      <c r="AA131" s="10">
        <f t="shared" si="36"/>
        <v>11.043552519214339</v>
      </c>
      <c r="AC131" s="3">
        <v>39507</v>
      </c>
      <c r="AD131">
        <v>32929</v>
      </c>
      <c r="AE131" s="10">
        <f t="shared" si="37"/>
        <v>7.3235121569650063</v>
      </c>
      <c r="AG131" s="3">
        <v>39507</v>
      </c>
      <c r="AH131">
        <v>33073</v>
      </c>
      <c r="AI131" s="10">
        <f t="shared" si="38"/>
        <v>10.582452855423297</v>
      </c>
      <c r="AK131" s="3">
        <v>39507</v>
      </c>
      <c r="AL131">
        <v>38404</v>
      </c>
      <c r="AM131" s="10">
        <f t="shared" si="39"/>
        <v>15.123355016637197</v>
      </c>
      <c r="AO131" s="3">
        <v>39507</v>
      </c>
      <c r="AP131">
        <v>16621.400000000001</v>
      </c>
      <c r="AQ131" s="10">
        <f t="shared" si="40"/>
        <v>11.855555630329007</v>
      </c>
      <c r="AS131" s="3">
        <v>39507</v>
      </c>
      <c r="AT131">
        <v>24695.4</v>
      </c>
      <c r="AU131" s="10">
        <f t="shared" si="41"/>
        <v>13.548333701169724</v>
      </c>
      <c r="AW131" s="3">
        <f t="shared" si="33"/>
        <v>39872</v>
      </c>
      <c r="AX131">
        <f t="shared" si="22"/>
        <v>-21.4</v>
      </c>
      <c r="AY131">
        <f t="shared" si="23"/>
        <v>-22.7</v>
      </c>
      <c r="AZ131" s="10">
        <f t="shared" si="24"/>
        <v>-26.427340962224687</v>
      </c>
      <c r="BA131" s="10">
        <f t="shared" si="25"/>
        <v>-0.42632963444501071</v>
      </c>
      <c r="BB131" s="10">
        <f t="shared" si="26"/>
        <v>-25.393769477901984</v>
      </c>
      <c r="BD131" s="3">
        <f t="shared" si="27"/>
        <v>39872</v>
      </c>
      <c r="BE131">
        <f t="shared" si="28"/>
        <v>-15.7</v>
      </c>
      <c r="BF131">
        <f t="shared" si="29"/>
        <v>-18.899999999999999</v>
      </c>
      <c r="BG131" s="10">
        <f t="shared" si="30"/>
        <v>-23.808800753135539</v>
      </c>
      <c r="BH131" s="10">
        <f t="shared" si="31"/>
        <v>-0.42632963444501071</v>
      </c>
      <c r="BI131" s="10">
        <f t="shared" si="32"/>
        <v>-26.026304493954356</v>
      </c>
    </row>
    <row r="132" spans="1:61" x14ac:dyDescent="0.3">
      <c r="A132" s="3">
        <v>39599</v>
      </c>
      <c r="B132">
        <v>107632.6</v>
      </c>
      <c r="C132" s="9">
        <f t="shared" si="42"/>
        <v>7.6810564754139499E-2</v>
      </c>
      <c r="E132" s="3">
        <v>39599</v>
      </c>
      <c r="F132">
        <v>132392.5</v>
      </c>
      <c r="G132" s="9">
        <f t="shared" si="43"/>
        <v>0.12443934095968356</v>
      </c>
      <c r="I132" s="3">
        <v>39599</v>
      </c>
      <c r="J132">
        <v>-24760</v>
      </c>
      <c r="M132" s="3">
        <v>39903</v>
      </c>
      <c r="N132">
        <v>-22.2</v>
      </c>
      <c r="P132" s="3">
        <v>39903</v>
      </c>
      <c r="Q132">
        <v>-16.3</v>
      </c>
      <c r="S132" s="3">
        <v>39903</v>
      </c>
      <c r="T132">
        <v>-18.399999999999999</v>
      </c>
      <c r="V132" s="3">
        <v>39903</v>
      </c>
      <c r="W132">
        <v>-18.399999999999999</v>
      </c>
      <c r="Y132" s="3">
        <v>39538</v>
      </c>
      <c r="Z132">
        <v>32071</v>
      </c>
      <c r="AA132" s="10">
        <f t="shared" si="36"/>
        <v>-4.5079648652672333</v>
      </c>
      <c r="AC132" s="3">
        <v>39538</v>
      </c>
      <c r="AD132">
        <v>32505</v>
      </c>
      <c r="AE132" s="10">
        <f t="shared" si="37"/>
        <v>-3.3595956592834875</v>
      </c>
      <c r="AG132" s="3">
        <v>39538</v>
      </c>
      <c r="AH132">
        <v>33066</v>
      </c>
      <c r="AI132" s="10">
        <f t="shared" si="38"/>
        <v>7.8086792083727374</v>
      </c>
      <c r="AK132" s="3">
        <v>39538</v>
      </c>
      <c r="AL132">
        <v>37970</v>
      </c>
      <c r="AM132" s="10">
        <f t="shared" si="39"/>
        <v>8.7653967344600403</v>
      </c>
      <c r="AO132" s="3">
        <v>39538</v>
      </c>
      <c r="AP132">
        <v>15881.6</v>
      </c>
      <c r="AQ132" s="10">
        <f t="shared" si="40"/>
        <v>-2.577629464230935</v>
      </c>
      <c r="AS132" s="3">
        <v>39538</v>
      </c>
      <c r="AT132">
        <v>25484.1</v>
      </c>
      <c r="AU132" s="10">
        <f t="shared" si="41"/>
        <v>5.7172725349395659</v>
      </c>
      <c r="AW132" s="3">
        <f t="shared" si="33"/>
        <v>39903</v>
      </c>
      <c r="AX132">
        <f t="shared" si="22"/>
        <v>-22.2</v>
      </c>
      <c r="AY132">
        <f t="shared" si="23"/>
        <v>-18.399999999999999</v>
      </c>
      <c r="AZ132" s="10">
        <f t="shared" si="24"/>
        <v>-18.845686133890428</v>
      </c>
      <c r="BA132" s="10">
        <f t="shared" si="25"/>
        <v>-1.7631403858948791</v>
      </c>
      <c r="BB132" s="10">
        <f t="shared" si="26"/>
        <v>-13.647239572839009</v>
      </c>
      <c r="BD132" s="3">
        <f t="shared" si="27"/>
        <v>39903</v>
      </c>
      <c r="BE132">
        <f t="shared" si="28"/>
        <v>-16.3</v>
      </c>
      <c r="BF132">
        <f t="shared" si="29"/>
        <v>-18.399999999999999</v>
      </c>
      <c r="BG132" s="10">
        <f t="shared" si="30"/>
        <v>-19.784648515612979</v>
      </c>
      <c r="BH132" s="10">
        <f t="shared" si="31"/>
        <v>-1.7631403858948791</v>
      </c>
      <c r="BI132" s="10">
        <f t="shared" si="32"/>
        <v>-31.833574660278373</v>
      </c>
    </row>
    <row r="133" spans="1:61" x14ac:dyDescent="0.3">
      <c r="A133" s="3">
        <v>39629</v>
      </c>
      <c r="B133">
        <v>109058.6</v>
      </c>
      <c r="C133" s="9">
        <f t="shared" si="42"/>
        <v>5.2871104177266037E-2</v>
      </c>
      <c r="E133" s="3">
        <v>39629</v>
      </c>
      <c r="F133">
        <v>136219.20000000001</v>
      </c>
      <c r="G133" s="9">
        <f t="shared" si="43"/>
        <v>0.15956596464077677</v>
      </c>
      <c r="I133" s="3">
        <v>39629</v>
      </c>
      <c r="J133">
        <v>-27160.6</v>
      </c>
      <c r="M133" s="3">
        <v>39933</v>
      </c>
      <c r="N133">
        <v>-23.2</v>
      </c>
      <c r="P133" s="3">
        <v>39933</v>
      </c>
      <c r="Q133">
        <v>-18.8</v>
      </c>
      <c r="S133" s="3">
        <v>39933</v>
      </c>
      <c r="T133">
        <v>-23.4</v>
      </c>
      <c r="V133" s="3">
        <v>39933</v>
      </c>
      <c r="W133">
        <v>-21.3</v>
      </c>
      <c r="Y133" s="3">
        <v>39568</v>
      </c>
      <c r="Z133">
        <v>33309</v>
      </c>
      <c r="AA133" s="10">
        <f t="shared" si="36"/>
        <v>18.986211330999492</v>
      </c>
      <c r="AC133" s="3">
        <v>39568</v>
      </c>
      <c r="AD133">
        <v>33925</v>
      </c>
      <c r="AE133" s="10">
        <f t="shared" si="37"/>
        <v>16.002735510343658</v>
      </c>
      <c r="AG133" s="3">
        <v>39568</v>
      </c>
      <c r="AH133">
        <v>35010</v>
      </c>
      <c r="AI133" s="10">
        <f t="shared" si="38"/>
        <v>12.633915645207994</v>
      </c>
      <c r="AK133" s="3">
        <v>39568</v>
      </c>
      <c r="AL133">
        <v>39547</v>
      </c>
      <c r="AM133" s="10">
        <f t="shared" si="39"/>
        <v>17.685394595881434</v>
      </c>
      <c r="AO133" s="3">
        <v>39568</v>
      </c>
      <c r="AP133">
        <v>17963.8</v>
      </c>
      <c r="AQ133" s="10">
        <f t="shared" si="40"/>
        <v>24.756408386635265</v>
      </c>
      <c r="AS133" s="3">
        <v>39568</v>
      </c>
      <c r="AT133">
        <v>26011.8</v>
      </c>
      <c r="AU133" s="10">
        <f t="shared" si="41"/>
        <v>17.919216646266833</v>
      </c>
      <c r="AW133" s="3">
        <f t="shared" si="33"/>
        <v>39933</v>
      </c>
      <c r="AX133">
        <f t="shared" si="22"/>
        <v>-23.2</v>
      </c>
      <c r="AY133">
        <f t="shared" si="23"/>
        <v>-23.4</v>
      </c>
      <c r="AZ133" s="10">
        <f t="shared" si="24"/>
        <v>-28.385721576751031</v>
      </c>
      <c r="BA133" s="10">
        <f t="shared" si="25"/>
        <v>-6.8980291345329903</v>
      </c>
      <c r="BB133" s="10">
        <f t="shared" si="26"/>
        <v>-26.562865318028472</v>
      </c>
      <c r="BD133" s="3">
        <f t="shared" si="27"/>
        <v>39933</v>
      </c>
      <c r="BE133">
        <f t="shared" si="28"/>
        <v>-18.8</v>
      </c>
      <c r="BF133">
        <f t="shared" si="29"/>
        <v>-21.3</v>
      </c>
      <c r="BG133" s="10">
        <f t="shared" si="30"/>
        <v>-29.350036845983784</v>
      </c>
      <c r="BH133" s="10">
        <f t="shared" si="31"/>
        <v>-6.8980291345329903</v>
      </c>
      <c r="BI133" s="10">
        <f t="shared" si="32"/>
        <v>-35.307437393798189</v>
      </c>
    </row>
    <row r="134" spans="1:61" x14ac:dyDescent="0.3">
      <c r="A134" s="3">
        <v>39660</v>
      </c>
      <c r="B134">
        <v>110773.1</v>
      </c>
      <c r="C134" s="9">
        <f t="shared" si="42"/>
        <v>8.4098731746654831E-2</v>
      </c>
      <c r="E134" s="3">
        <v>39660</v>
      </c>
      <c r="F134">
        <v>141855.6</v>
      </c>
      <c r="G134" s="9">
        <f t="shared" si="43"/>
        <v>0.16416690466107964</v>
      </c>
      <c r="I134" s="3">
        <v>39660</v>
      </c>
      <c r="J134">
        <v>-31082.5</v>
      </c>
      <c r="M134" s="3">
        <v>39964</v>
      </c>
      <c r="N134">
        <v>-23.3</v>
      </c>
      <c r="P134" s="3">
        <v>39964</v>
      </c>
      <c r="Q134">
        <v>-22.7</v>
      </c>
      <c r="S134" s="3">
        <v>39964</v>
      </c>
      <c r="T134">
        <v>-17.100000000000001</v>
      </c>
      <c r="V134" s="3">
        <v>39964</v>
      </c>
      <c r="W134">
        <v>-21.3</v>
      </c>
      <c r="Y134" s="3">
        <v>39599</v>
      </c>
      <c r="Z134">
        <v>32299</v>
      </c>
      <c r="AA134" s="10">
        <f t="shared" si="36"/>
        <v>-4.0232730873979161E-2</v>
      </c>
      <c r="AC134" s="3">
        <v>39599</v>
      </c>
      <c r="AD134">
        <v>32438</v>
      </c>
      <c r="AE134" s="10">
        <f t="shared" si="37"/>
        <v>-1.1066735770250857</v>
      </c>
      <c r="AG134" s="3">
        <v>39599</v>
      </c>
      <c r="AH134">
        <v>35519</v>
      </c>
      <c r="AI134" s="10">
        <f t="shared" si="38"/>
        <v>13.657162970784942</v>
      </c>
      <c r="AK134" s="3">
        <v>39599</v>
      </c>
      <c r="AL134">
        <v>39448</v>
      </c>
      <c r="AM134" s="10">
        <f t="shared" si="39"/>
        <v>15.534208059981246</v>
      </c>
      <c r="AO134" s="3">
        <v>39599</v>
      </c>
      <c r="AP134">
        <v>16621.3</v>
      </c>
      <c r="AQ134" s="10">
        <f t="shared" si="40"/>
        <v>3.7612055834394642</v>
      </c>
      <c r="AS134" s="3">
        <v>39599</v>
      </c>
      <c r="AT134">
        <v>24584.7</v>
      </c>
      <c r="AU134" s="10">
        <f t="shared" si="41"/>
        <v>2.6818307117856932</v>
      </c>
      <c r="AW134" s="3">
        <f t="shared" si="33"/>
        <v>39964</v>
      </c>
      <c r="AX134">
        <f t="shared" si="22"/>
        <v>-23.3</v>
      </c>
      <c r="AY134">
        <f t="shared" si="23"/>
        <v>-17.100000000000001</v>
      </c>
      <c r="AZ134" s="10">
        <f t="shared" si="24"/>
        <v>-25.093656150345211</v>
      </c>
      <c r="BA134" s="10">
        <f t="shared" si="25"/>
        <v>-9.8651425997353552</v>
      </c>
      <c r="BB134" s="10">
        <f t="shared" si="26"/>
        <v>-22.428450241557517</v>
      </c>
      <c r="BD134" s="3">
        <f t="shared" si="27"/>
        <v>39964</v>
      </c>
      <c r="BE134">
        <f t="shared" si="28"/>
        <v>-22.7</v>
      </c>
      <c r="BF134">
        <f t="shared" si="29"/>
        <v>-21.3</v>
      </c>
      <c r="BG134" s="10">
        <f t="shared" si="30"/>
        <v>-28.784142055613781</v>
      </c>
      <c r="BH134" s="10">
        <f t="shared" si="31"/>
        <v>-9.8651425997353552</v>
      </c>
      <c r="BI134" s="10">
        <f t="shared" si="32"/>
        <v>-34.269281300971741</v>
      </c>
    </row>
    <row r="135" spans="1:61" x14ac:dyDescent="0.3">
      <c r="A135" s="3">
        <v>39691</v>
      </c>
      <c r="B135">
        <v>112317</v>
      </c>
      <c r="C135" s="9">
        <f t="shared" si="42"/>
        <v>6.3117672058435215E-2</v>
      </c>
      <c r="E135" s="3">
        <v>39691</v>
      </c>
      <c r="F135">
        <v>138039.9</v>
      </c>
      <c r="G135" s="9">
        <f t="shared" si="43"/>
        <v>0.14294147843942495</v>
      </c>
      <c r="I135" s="3">
        <v>39691</v>
      </c>
      <c r="J135">
        <v>-25722.9</v>
      </c>
      <c r="M135" s="3">
        <v>39994</v>
      </c>
      <c r="N135">
        <v>-22</v>
      </c>
      <c r="P135" s="3">
        <v>39994</v>
      </c>
      <c r="Q135">
        <v>-20.5</v>
      </c>
      <c r="S135" s="3">
        <v>39994</v>
      </c>
      <c r="T135">
        <v>-21</v>
      </c>
      <c r="V135" s="3">
        <v>39994</v>
      </c>
      <c r="W135">
        <v>-21.1</v>
      </c>
      <c r="Y135" s="3">
        <v>39629</v>
      </c>
      <c r="Z135">
        <v>31910</v>
      </c>
      <c r="AA135" s="10">
        <f t="shared" si="36"/>
        <v>-3.2942388702003167</v>
      </c>
      <c r="AC135" s="3">
        <v>39629</v>
      </c>
      <c r="AD135">
        <v>32973</v>
      </c>
      <c r="AE135" s="10">
        <f t="shared" si="37"/>
        <v>2.1943282194328173</v>
      </c>
      <c r="AG135" s="3">
        <v>39629</v>
      </c>
      <c r="AH135">
        <v>36416</v>
      </c>
      <c r="AI135" s="10">
        <f t="shared" si="38"/>
        <v>13.992362111062429</v>
      </c>
      <c r="AK135" s="3">
        <v>39629</v>
      </c>
      <c r="AL135">
        <v>40664</v>
      </c>
      <c r="AM135" s="10">
        <f t="shared" si="39"/>
        <v>16.629381058911253</v>
      </c>
      <c r="AO135" s="3">
        <v>39629</v>
      </c>
      <c r="AP135">
        <v>15464</v>
      </c>
      <c r="AQ135" s="10">
        <f t="shared" si="40"/>
        <v>-4.008144161592087</v>
      </c>
      <c r="AS135" s="3">
        <v>39629</v>
      </c>
      <c r="AT135">
        <v>24126.400000000001</v>
      </c>
      <c r="AU135" s="10">
        <f t="shared" si="41"/>
        <v>-1.2253487105794325</v>
      </c>
      <c r="AW135" s="3">
        <f t="shared" si="33"/>
        <v>39994</v>
      </c>
      <c r="AX135">
        <f t="shared" si="22"/>
        <v>-22</v>
      </c>
      <c r="AY135">
        <f t="shared" si="23"/>
        <v>-21</v>
      </c>
      <c r="AZ135" s="10">
        <f t="shared" si="24"/>
        <v>-21.989971795675334</v>
      </c>
      <c r="BA135" s="10">
        <f t="shared" si="25"/>
        <v>-11.368629173989452</v>
      </c>
      <c r="BB135" s="10">
        <f t="shared" si="26"/>
        <v>-10.140325918261773</v>
      </c>
      <c r="BD135" s="3">
        <f t="shared" si="27"/>
        <v>39994</v>
      </c>
      <c r="BE135">
        <f t="shared" si="28"/>
        <v>-20.5</v>
      </c>
      <c r="BF135">
        <f t="shared" si="29"/>
        <v>-21.1</v>
      </c>
      <c r="BG135" s="10">
        <f t="shared" si="30"/>
        <v>-21.708670730597756</v>
      </c>
      <c r="BH135" s="10">
        <f t="shared" si="31"/>
        <v>-11.368629173989452</v>
      </c>
      <c r="BI135" s="10">
        <f t="shared" si="32"/>
        <v>-28.994794084488362</v>
      </c>
    </row>
    <row r="136" spans="1:61" x14ac:dyDescent="0.3">
      <c r="A136" s="3">
        <v>39721</v>
      </c>
      <c r="B136">
        <v>112277.9</v>
      </c>
      <c r="C136" s="9">
        <f t="shared" si="42"/>
        <v>5.7114235060732543E-2</v>
      </c>
      <c r="E136" s="3">
        <v>39721</v>
      </c>
      <c r="F136">
        <v>134917.4</v>
      </c>
      <c r="G136" s="9">
        <f t="shared" si="43"/>
        <v>9.8261811711056746E-2</v>
      </c>
      <c r="I136" s="3">
        <v>39721</v>
      </c>
      <c r="J136">
        <v>-22639.5</v>
      </c>
      <c r="M136" s="3">
        <v>40025</v>
      </c>
      <c r="N136">
        <v>-18.2</v>
      </c>
      <c r="P136" s="3">
        <v>40025</v>
      </c>
      <c r="Q136">
        <v>-23.6</v>
      </c>
      <c r="S136" s="3">
        <v>40025</v>
      </c>
      <c r="T136">
        <v>-13.1</v>
      </c>
      <c r="V136" s="3">
        <v>40025</v>
      </c>
      <c r="W136">
        <v>-20.8</v>
      </c>
      <c r="Y136" s="3">
        <v>39660</v>
      </c>
      <c r="Z136">
        <v>37681</v>
      </c>
      <c r="AA136" s="10">
        <f t="shared" si="36"/>
        <v>7.8325320512820484</v>
      </c>
      <c r="AC136" s="3">
        <v>39660</v>
      </c>
      <c r="AD136">
        <v>35425</v>
      </c>
      <c r="AE136" s="10">
        <f t="shared" si="37"/>
        <v>7.8353779184804129</v>
      </c>
      <c r="AG136" s="3">
        <v>39660</v>
      </c>
      <c r="AH136">
        <v>36613</v>
      </c>
      <c r="AI136" s="10">
        <f t="shared" si="38"/>
        <v>14.979744370819326</v>
      </c>
      <c r="AK136" s="3">
        <v>39660</v>
      </c>
      <c r="AL136">
        <v>40753</v>
      </c>
      <c r="AM136" s="10">
        <f t="shared" si="39"/>
        <v>14.510101435836908</v>
      </c>
      <c r="AO136" s="3">
        <v>39660</v>
      </c>
      <c r="AP136">
        <v>17188.900000000001</v>
      </c>
      <c r="AQ136" s="10">
        <f t="shared" si="40"/>
        <v>12.185905050320468</v>
      </c>
      <c r="AS136" s="3">
        <v>39660</v>
      </c>
      <c r="AT136">
        <v>25200.9</v>
      </c>
      <c r="AU136" s="10">
        <f t="shared" si="41"/>
        <v>5.0781803777675938</v>
      </c>
      <c r="AW136" s="3">
        <f t="shared" si="33"/>
        <v>40025</v>
      </c>
      <c r="AX136">
        <f t="shared" si="22"/>
        <v>-18.2</v>
      </c>
      <c r="AY136">
        <f t="shared" si="23"/>
        <v>-13.1</v>
      </c>
      <c r="AZ136" s="10">
        <f t="shared" si="24"/>
        <v>-21.955362118839737</v>
      </c>
      <c r="BA136" s="10">
        <f t="shared" si="25"/>
        <v>-9.7670226422309057</v>
      </c>
      <c r="BB136" s="10">
        <f t="shared" si="26"/>
        <v>-15.790422889190115</v>
      </c>
      <c r="BD136" s="3">
        <f t="shared" si="27"/>
        <v>40025</v>
      </c>
      <c r="BE136">
        <f t="shared" si="28"/>
        <v>-23.6</v>
      </c>
      <c r="BF136">
        <f t="shared" si="29"/>
        <v>-20.8</v>
      </c>
      <c r="BG136" s="10">
        <f t="shared" si="30"/>
        <v>-26.74382498235709</v>
      </c>
      <c r="BH136" s="10">
        <f t="shared" si="31"/>
        <v>-9.7670226422309057</v>
      </c>
      <c r="BI136" s="10">
        <f t="shared" si="32"/>
        <v>-29.741398124670159</v>
      </c>
    </row>
    <row r="137" spans="1:61" x14ac:dyDescent="0.3">
      <c r="A137" s="3">
        <v>39752</v>
      </c>
      <c r="B137">
        <v>110043.5</v>
      </c>
      <c r="C137" s="9">
        <f t="shared" si="42"/>
        <v>3.9688103489325721E-2</v>
      </c>
      <c r="E137" s="3">
        <v>39752</v>
      </c>
      <c r="F137">
        <v>129619.6</v>
      </c>
      <c r="G137" s="9">
        <f t="shared" si="43"/>
        <v>4.8446939701577429E-2</v>
      </c>
      <c r="I137" s="3">
        <v>39752</v>
      </c>
      <c r="J137">
        <v>-19576.099999999999</v>
      </c>
      <c r="M137" s="3">
        <v>40056</v>
      </c>
      <c r="N137">
        <v>-20.3</v>
      </c>
      <c r="P137" s="3">
        <v>40056</v>
      </c>
      <c r="Q137">
        <v>-20.399999999999999</v>
      </c>
      <c r="S137" s="3">
        <v>40056</v>
      </c>
      <c r="T137">
        <v>-19.7</v>
      </c>
      <c r="V137" s="3">
        <v>40056</v>
      </c>
      <c r="W137">
        <v>-21.8</v>
      </c>
      <c r="Y137" s="3">
        <v>39691</v>
      </c>
      <c r="Z137">
        <v>21404</v>
      </c>
      <c r="AA137" s="10">
        <f t="shared" si="36"/>
        <v>-8.227929511640875</v>
      </c>
      <c r="AC137" s="3">
        <v>39691</v>
      </c>
      <c r="AD137">
        <v>23781</v>
      </c>
      <c r="AE137" s="10">
        <f t="shared" si="37"/>
        <v>-1.9986812824528188</v>
      </c>
      <c r="AG137" s="3">
        <v>39691</v>
      </c>
      <c r="AH137">
        <v>35935</v>
      </c>
      <c r="AI137" s="10">
        <f t="shared" si="38"/>
        <v>11.613243881227486</v>
      </c>
      <c r="AK137" s="3">
        <v>39691</v>
      </c>
      <c r="AL137">
        <v>39429</v>
      </c>
      <c r="AM137" s="10">
        <f t="shared" si="39"/>
        <v>10.423726440193803</v>
      </c>
      <c r="AO137" s="3">
        <v>39691</v>
      </c>
      <c r="AP137">
        <v>12121.8</v>
      </c>
      <c r="AQ137" s="10">
        <f t="shared" si="40"/>
        <v>-3.2163091615344808E-2</v>
      </c>
      <c r="AS137" s="3">
        <v>39691</v>
      </c>
      <c r="AT137">
        <v>19718.900000000001</v>
      </c>
      <c r="AU137" s="10">
        <f t="shared" si="41"/>
        <v>-1.1380785023488493</v>
      </c>
      <c r="AW137" s="3">
        <f t="shared" si="33"/>
        <v>40056</v>
      </c>
      <c r="AX137">
        <f t="shared" si="22"/>
        <v>-20.3</v>
      </c>
      <c r="AY137">
        <f t="shared" si="23"/>
        <v>-19.7</v>
      </c>
      <c r="AZ137" s="10">
        <f t="shared" si="24"/>
        <v>-23.995514857036071</v>
      </c>
      <c r="BA137" s="10">
        <f t="shared" si="25"/>
        <v>-9.5672742451648816</v>
      </c>
      <c r="BB137" s="10">
        <f t="shared" si="26"/>
        <v>-16.907554983583296</v>
      </c>
      <c r="BD137" s="3">
        <f t="shared" si="27"/>
        <v>40056</v>
      </c>
      <c r="BE137">
        <f t="shared" si="28"/>
        <v>-20.399999999999999</v>
      </c>
      <c r="BF137">
        <f t="shared" si="29"/>
        <v>-21.8</v>
      </c>
      <c r="BG137" s="10">
        <f t="shared" si="30"/>
        <v>-24.940078213700012</v>
      </c>
      <c r="BH137" s="10">
        <f t="shared" si="31"/>
        <v>-9.5672742451648816</v>
      </c>
      <c r="BI137" s="10">
        <f t="shared" si="32"/>
        <v>-25.983193788700188</v>
      </c>
    </row>
    <row r="138" spans="1:61" x14ac:dyDescent="0.3">
      <c r="A138" s="3">
        <v>39782</v>
      </c>
      <c r="B138">
        <v>103635.4</v>
      </c>
      <c r="C138" s="9">
        <f t="shared" si="42"/>
        <v>-2.6636261005302808E-2</v>
      </c>
      <c r="E138" s="3">
        <v>39782</v>
      </c>
      <c r="F138">
        <v>126029.3</v>
      </c>
      <c r="G138" s="9">
        <f t="shared" si="43"/>
        <v>-4.8853644473945135E-4</v>
      </c>
      <c r="I138" s="3">
        <v>39782</v>
      </c>
      <c r="J138">
        <v>-22394</v>
      </c>
      <c r="M138" s="3">
        <v>40086</v>
      </c>
      <c r="N138">
        <v>-17.899999999999999</v>
      </c>
      <c r="P138" s="3">
        <v>40086</v>
      </c>
      <c r="Q138">
        <v>-16.399999999999999</v>
      </c>
      <c r="S138" s="3">
        <v>40086</v>
      </c>
      <c r="T138">
        <v>-17.600000000000001</v>
      </c>
      <c r="V138" s="3">
        <v>40086</v>
      </c>
      <c r="W138">
        <v>-21</v>
      </c>
      <c r="Y138" s="3">
        <v>39721</v>
      </c>
      <c r="Z138">
        <v>31539</v>
      </c>
      <c r="AA138" s="10">
        <f t="shared" si="36"/>
        <v>6.8720138253532514</v>
      </c>
      <c r="AC138" s="3">
        <v>39721</v>
      </c>
      <c r="AD138">
        <v>34180</v>
      </c>
      <c r="AE138" s="10">
        <f t="shared" si="37"/>
        <v>10.123074940395638</v>
      </c>
      <c r="AG138" s="3">
        <v>39721</v>
      </c>
      <c r="AH138">
        <v>36695</v>
      </c>
      <c r="AI138" s="10">
        <f t="shared" si="38"/>
        <v>13.754727509455012</v>
      </c>
      <c r="AK138" s="3">
        <v>39721</v>
      </c>
      <c r="AL138">
        <v>39312</v>
      </c>
      <c r="AM138" s="10">
        <f t="shared" si="39"/>
        <v>8.9427740058195972</v>
      </c>
      <c r="AO138" s="3">
        <v>39721</v>
      </c>
      <c r="AP138">
        <v>17290.400000000001</v>
      </c>
      <c r="AQ138" s="10">
        <f t="shared" si="40"/>
        <v>16.018814877441613</v>
      </c>
      <c r="AS138" s="3">
        <v>39721</v>
      </c>
      <c r="AT138">
        <v>24723.200000000001</v>
      </c>
      <c r="AU138" s="10">
        <f t="shared" si="41"/>
        <v>6.0467111330345213</v>
      </c>
      <c r="AW138" s="3">
        <f t="shared" si="33"/>
        <v>40086</v>
      </c>
      <c r="AX138">
        <f t="shared" si="22"/>
        <v>-17.899999999999999</v>
      </c>
      <c r="AY138">
        <f t="shared" si="23"/>
        <v>-17.600000000000001</v>
      </c>
      <c r="AZ138" s="10">
        <f t="shared" si="24"/>
        <v>-18.31700434382828</v>
      </c>
      <c r="BA138" s="10">
        <f t="shared" si="25"/>
        <v>-8.2845074260798448</v>
      </c>
      <c r="BB138" s="10">
        <f t="shared" si="26"/>
        <v>-19.77571369083423</v>
      </c>
      <c r="BD138" s="3">
        <f t="shared" si="27"/>
        <v>40086</v>
      </c>
      <c r="BE138">
        <f t="shared" si="28"/>
        <v>-16.399999999999999</v>
      </c>
      <c r="BF138">
        <f t="shared" si="29"/>
        <v>-21</v>
      </c>
      <c r="BG138" s="10">
        <f t="shared" si="30"/>
        <v>-21.609128145114099</v>
      </c>
      <c r="BH138" s="10">
        <f t="shared" si="31"/>
        <v>-8.2845074260798448</v>
      </c>
      <c r="BI138" s="10">
        <f t="shared" si="32"/>
        <v>-21.921919492622312</v>
      </c>
    </row>
    <row r="139" spans="1:61" x14ac:dyDescent="0.3">
      <c r="A139" s="3">
        <v>39813</v>
      </c>
      <c r="B139">
        <v>99976.7</v>
      </c>
      <c r="C139" s="9">
        <f t="shared" si="42"/>
        <v>-5.236882438861179E-2</v>
      </c>
      <c r="E139" s="3">
        <v>39813</v>
      </c>
      <c r="F139">
        <v>116073.2</v>
      </c>
      <c r="G139" s="9">
        <f t="shared" si="43"/>
        <v>-0.10125419859976992</v>
      </c>
      <c r="I139" s="3">
        <v>39813</v>
      </c>
      <c r="J139">
        <v>-16096.5</v>
      </c>
      <c r="M139" s="3">
        <v>40117</v>
      </c>
      <c r="N139">
        <v>-18.5</v>
      </c>
      <c r="P139" s="3">
        <v>40117</v>
      </c>
      <c r="Q139">
        <v>-16.899999999999999</v>
      </c>
      <c r="S139" s="3">
        <v>40117</v>
      </c>
      <c r="T139">
        <v>-11.8</v>
      </c>
      <c r="V139" s="3">
        <v>40117</v>
      </c>
      <c r="W139">
        <v>-15.2</v>
      </c>
      <c r="Y139" s="3">
        <v>39752</v>
      </c>
      <c r="Z139">
        <v>33374</v>
      </c>
      <c r="AA139" s="10">
        <f t="shared" si="36"/>
        <v>-3.5572894090449392</v>
      </c>
      <c r="AC139" s="3">
        <v>39752</v>
      </c>
      <c r="AD139">
        <v>33905</v>
      </c>
      <c r="AE139" s="10">
        <f t="shared" si="37"/>
        <v>-0.7581079498887755</v>
      </c>
      <c r="AG139" s="3">
        <v>39752</v>
      </c>
      <c r="AH139">
        <v>35939</v>
      </c>
      <c r="AI139" s="10">
        <f t="shared" si="38"/>
        <v>9.513361977024104</v>
      </c>
      <c r="AK139" s="3">
        <v>39752</v>
      </c>
      <c r="AL139">
        <v>38725</v>
      </c>
      <c r="AM139" s="10">
        <f t="shared" si="39"/>
        <v>7.3368812018404617</v>
      </c>
      <c r="AO139" s="3">
        <v>39752</v>
      </c>
      <c r="AP139">
        <v>16671.5</v>
      </c>
      <c r="AQ139" s="10">
        <f t="shared" si="40"/>
        <v>-0.21009660852596701</v>
      </c>
      <c r="AS139" s="3">
        <v>39752</v>
      </c>
      <c r="AT139">
        <v>23316.799999999999</v>
      </c>
      <c r="AU139" s="10">
        <f t="shared" si="41"/>
        <v>-10.378943079743708</v>
      </c>
      <c r="AW139" s="3">
        <f t="shared" si="33"/>
        <v>40117</v>
      </c>
      <c r="AX139">
        <f t="shared" si="22"/>
        <v>-18.5</v>
      </c>
      <c r="AY139">
        <f t="shared" si="23"/>
        <v>-11.8</v>
      </c>
      <c r="AZ139" s="10">
        <f t="shared" si="24"/>
        <v>-21.235093186312703</v>
      </c>
      <c r="BA139" s="10">
        <f t="shared" si="25"/>
        <v>-4.1570438799076186</v>
      </c>
      <c r="BB139" s="10">
        <f t="shared" si="26"/>
        <v>-10.516750142458687</v>
      </c>
      <c r="BD139" s="3">
        <f t="shared" si="27"/>
        <v>40117</v>
      </c>
      <c r="BE139">
        <f t="shared" si="28"/>
        <v>-16.899999999999999</v>
      </c>
      <c r="BF139">
        <f t="shared" si="29"/>
        <v>-15.2</v>
      </c>
      <c r="BG139" s="10">
        <f t="shared" si="30"/>
        <v>-20.719657867571151</v>
      </c>
      <c r="BH139" s="10">
        <f t="shared" si="31"/>
        <v>-4.1570438799076186</v>
      </c>
      <c r="BI139" s="10">
        <f t="shared" si="32"/>
        <v>-19.253499622589722</v>
      </c>
    </row>
    <row r="140" spans="1:61" x14ac:dyDescent="0.3">
      <c r="A140" s="3">
        <v>39844</v>
      </c>
      <c r="B140">
        <v>87088.7</v>
      </c>
      <c r="C140" s="9">
        <f t="shared" si="42"/>
        <v>-0.20413810498149909</v>
      </c>
      <c r="E140" s="3">
        <v>39844</v>
      </c>
      <c r="F140">
        <v>107526.2</v>
      </c>
      <c r="G140" s="9">
        <f t="shared" si="43"/>
        <v>-0.18836328612394115</v>
      </c>
      <c r="I140" s="3">
        <v>39844</v>
      </c>
      <c r="J140">
        <v>-20437.5</v>
      </c>
      <c r="M140" s="3">
        <v>40147</v>
      </c>
      <c r="N140">
        <v>-7.5</v>
      </c>
      <c r="P140" s="3">
        <v>40147</v>
      </c>
      <c r="Q140">
        <v>-16.3</v>
      </c>
      <c r="S140" s="3">
        <v>40147</v>
      </c>
      <c r="T140">
        <v>-9.6</v>
      </c>
      <c r="V140" s="3">
        <v>40147</v>
      </c>
      <c r="W140">
        <v>-6.7</v>
      </c>
      <c r="Y140" s="3">
        <v>39782</v>
      </c>
      <c r="Z140">
        <v>27522</v>
      </c>
      <c r="AA140" s="10">
        <f t="shared" si="36"/>
        <v>-15.803964757709254</v>
      </c>
      <c r="AC140" s="3">
        <v>39782</v>
      </c>
      <c r="AD140">
        <v>30092</v>
      </c>
      <c r="AE140" s="10">
        <f t="shared" si="37"/>
        <v>-9.1699366133413776</v>
      </c>
      <c r="AG140" s="3">
        <v>39782</v>
      </c>
      <c r="AH140">
        <v>34980</v>
      </c>
      <c r="AI140" s="10">
        <f t="shared" si="38"/>
        <v>3.4421575585521724</v>
      </c>
      <c r="AK140" s="3">
        <v>39782</v>
      </c>
      <c r="AL140">
        <v>38226</v>
      </c>
      <c r="AM140" s="10">
        <f t="shared" si="39"/>
        <v>3.6215776633233832</v>
      </c>
      <c r="AO140" s="3">
        <v>39782</v>
      </c>
      <c r="AP140">
        <v>14289</v>
      </c>
      <c r="AQ140" s="10">
        <f t="shared" si="40"/>
        <v>-13.755952704293184</v>
      </c>
      <c r="AS140" s="3">
        <v>39782</v>
      </c>
      <c r="AT140">
        <v>20236.599999999999</v>
      </c>
      <c r="AU140" s="10">
        <f t="shared" si="41"/>
        <v>-19.907704241963696</v>
      </c>
      <c r="AW140" s="3">
        <f t="shared" si="33"/>
        <v>40147</v>
      </c>
      <c r="AX140">
        <f t="shared" si="22"/>
        <v>-7.5</v>
      </c>
      <c r="AY140">
        <f t="shared" si="23"/>
        <v>-9.6</v>
      </c>
      <c r="AZ140" s="10">
        <f t="shared" si="24"/>
        <v>-7.9572705471986023</v>
      </c>
      <c r="BA140" s="10">
        <f t="shared" si="25"/>
        <v>-1.217838765008572</v>
      </c>
      <c r="BB140" s="10">
        <f t="shared" si="26"/>
        <v>-1.5487437889285416</v>
      </c>
      <c r="BD140" s="3">
        <f t="shared" si="27"/>
        <v>40147</v>
      </c>
      <c r="BE140">
        <f t="shared" si="28"/>
        <v>-16.3</v>
      </c>
      <c r="BF140">
        <f t="shared" si="29"/>
        <v>-6.7</v>
      </c>
      <c r="BG140" s="10">
        <f t="shared" si="30"/>
        <v>-12.485045859364618</v>
      </c>
      <c r="BH140" s="10">
        <f t="shared" si="31"/>
        <v>-1.217838765008572</v>
      </c>
      <c r="BI140" s="10">
        <f t="shared" si="32"/>
        <v>-6.4907148434025448</v>
      </c>
    </row>
    <row r="141" spans="1:61" x14ac:dyDescent="0.3">
      <c r="A141" s="3">
        <v>39872</v>
      </c>
      <c r="B141">
        <v>89932</v>
      </c>
      <c r="C141" s="9">
        <f t="shared" si="42"/>
        <v>-0.19867913751885635</v>
      </c>
      <c r="E141" s="3">
        <v>39872</v>
      </c>
      <c r="F141">
        <v>107297.60000000001</v>
      </c>
      <c r="G141" s="9">
        <f t="shared" si="43"/>
        <v>-0.18690532122883852</v>
      </c>
      <c r="I141" s="3">
        <v>39872</v>
      </c>
      <c r="J141">
        <v>-17365.599999999999</v>
      </c>
      <c r="M141" s="3">
        <v>40178</v>
      </c>
      <c r="N141">
        <v>-1.5</v>
      </c>
      <c r="P141" s="3">
        <v>40178</v>
      </c>
      <c r="Q141">
        <v>-8.4</v>
      </c>
      <c r="S141" s="3">
        <v>40178</v>
      </c>
      <c r="T141">
        <v>-9.4</v>
      </c>
      <c r="V141" s="3">
        <v>40178</v>
      </c>
      <c r="W141">
        <v>-1.6</v>
      </c>
      <c r="Y141" s="3">
        <v>39813</v>
      </c>
      <c r="Z141">
        <v>25831</v>
      </c>
      <c r="AA141" s="10">
        <f t="shared" si="36"/>
        <v>-3.9632672788786905</v>
      </c>
      <c r="AC141" s="3">
        <v>39813</v>
      </c>
      <c r="AD141">
        <v>26313</v>
      </c>
      <c r="AE141" s="10">
        <f t="shared" si="37"/>
        <v>-8.9893469839512967</v>
      </c>
      <c r="AG141" s="3">
        <v>39813</v>
      </c>
      <c r="AH141">
        <v>34772</v>
      </c>
      <c r="AI141" s="10">
        <f t="shared" si="38"/>
        <v>6.3461479646450769</v>
      </c>
      <c r="AK141" s="3">
        <v>39813</v>
      </c>
      <c r="AL141">
        <v>36834</v>
      </c>
      <c r="AM141" s="10">
        <f t="shared" si="39"/>
        <v>2.2825724758413823</v>
      </c>
      <c r="AO141" s="3">
        <v>39813</v>
      </c>
      <c r="AP141">
        <v>13142.3</v>
      </c>
      <c r="AQ141" s="10">
        <f t="shared" si="40"/>
        <v>-7.4199047592211738</v>
      </c>
      <c r="AS141" s="3">
        <v>39813</v>
      </c>
      <c r="AT141">
        <v>20072</v>
      </c>
      <c r="AU141" s="10">
        <f t="shared" si="41"/>
        <v>-16.472468206937883</v>
      </c>
      <c r="AW141" s="3">
        <f t="shared" si="33"/>
        <v>40178</v>
      </c>
      <c r="AX141">
        <f t="shared" si="22"/>
        <v>-1.5</v>
      </c>
      <c r="AY141">
        <f t="shared" si="23"/>
        <v>-9.4</v>
      </c>
      <c r="AZ141" s="10">
        <f t="shared" si="24"/>
        <v>-4.2932910069296559</v>
      </c>
      <c r="BA141" s="10">
        <f t="shared" si="25"/>
        <v>0.60105832278845028</v>
      </c>
      <c r="BB141" s="10">
        <f t="shared" si="26"/>
        <v>3.9506022537912022</v>
      </c>
      <c r="BD141" s="3">
        <f t="shared" si="27"/>
        <v>40178</v>
      </c>
      <c r="BE141">
        <f t="shared" si="28"/>
        <v>-8.4</v>
      </c>
      <c r="BF141">
        <f t="shared" si="29"/>
        <v>-1.6</v>
      </c>
      <c r="BG141" s="10">
        <f t="shared" si="30"/>
        <v>-5.5219853304450233</v>
      </c>
      <c r="BH141" s="10">
        <f t="shared" si="31"/>
        <v>0.60105832278845028</v>
      </c>
      <c r="BI141" s="10">
        <f t="shared" si="32"/>
        <v>-11.654543642885606</v>
      </c>
    </row>
    <row r="142" spans="1:61" x14ac:dyDescent="0.3">
      <c r="A142" s="3">
        <v>39903</v>
      </c>
      <c r="B142">
        <v>88043.3</v>
      </c>
      <c r="C142" s="9">
        <f t="shared" si="42"/>
        <v>-0.1864317349958925</v>
      </c>
      <c r="E142" s="3">
        <v>39903</v>
      </c>
      <c r="F142">
        <v>105506.9</v>
      </c>
      <c r="G142" s="9">
        <f t="shared" si="43"/>
        <v>-0.20117552016729556</v>
      </c>
      <c r="I142" s="3">
        <v>39903</v>
      </c>
      <c r="J142">
        <v>-17463.599999999999</v>
      </c>
      <c r="M142" s="3">
        <v>40209</v>
      </c>
      <c r="N142">
        <v>2.8</v>
      </c>
      <c r="P142" s="3">
        <v>40209</v>
      </c>
      <c r="Q142">
        <v>-0.1</v>
      </c>
      <c r="S142" s="3">
        <v>40209</v>
      </c>
      <c r="T142">
        <v>5.9</v>
      </c>
      <c r="V142" s="3">
        <v>40209</v>
      </c>
      <c r="W142">
        <v>3.6</v>
      </c>
      <c r="Y142" s="3">
        <v>39844</v>
      </c>
      <c r="Z142">
        <v>21068</v>
      </c>
      <c r="AA142" s="10">
        <f t="shared" si="36"/>
        <v>-28.744884499611057</v>
      </c>
      <c r="AC142" s="3">
        <v>39844</v>
      </c>
      <c r="AD142">
        <v>24891</v>
      </c>
      <c r="AE142" s="10">
        <f t="shared" si="37"/>
        <v>-25.882142750796532</v>
      </c>
      <c r="AG142" s="3">
        <v>39844</v>
      </c>
      <c r="AH142">
        <v>33110</v>
      </c>
      <c r="AI142" s="10">
        <f t="shared" si="38"/>
        <v>1.0005490818131957</v>
      </c>
      <c r="AK142" s="3">
        <v>39844</v>
      </c>
      <c r="AL142">
        <v>36454</v>
      </c>
      <c r="AM142" s="10">
        <f t="shared" si="39"/>
        <v>-3.2460121559572119</v>
      </c>
      <c r="AO142" s="3">
        <v>39844</v>
      </c>
      <c r="AP142">
        <v>11092.4</v>
      </c>
      <c r="AQ142" s="10">
        <f t="shared" si="40"/>
        <v>-25.695491114192503</v>
      </c>
      <c r="AS142" s="3">
        <v>39844</v>
      </c>
      <c r="AT142">
        <v>15590.7</v>
      </c>
      <c r="AU142" s="10">
        <f t="shared" si="41"/>
        <v>-35.255374725397935</v>
      </c>
      <c r="AW142" s="3">
        <f t="shared" si="33"/>
        <v>40209</v>
      </c>
      <c r="AX142">
        <f t="shared" si="22"/>
        <v>2.8</v>
      </c>
      <c r="AY142">
        <f t="shared" si="23"/>
        <v>5.9</v>
      </c>
      <c r="AZ142" s="10">
        <f t="shared" si="24"/>
        <v>-0.42244161761914034</v>
      </c>
      <c r="BA142" s="10">
        <f t="shared" si="25"/>
        <v>2.3225611597704532</v>
      </c>
      <c r="BB142" s="10">
        <f t="shared" si="26"/>
        <v>9.0088709386607171</v>
      </c>
      <c r="BD142" s="3">
        <f t="shared" si="27"/>
        <v>40209</v>
      </c>
      <c r="BE142">
        <f t="shared" si="28"/>
        <v>-0.1</v>
      </c>
      <c r="BF142">
        <f t="shared" si="29"/>
        <v>3.6</v>
      </c>
      <c r="BG142" s="10">
        <f t="shared" si="30"/>
        <v>1.5547788357237469</v>
      </c>
      <c r="BH142" s="10">
        <f t="shared" si="31"/>
        <v>2.3225611597704532</v>
      </c>
      <c r="BI142" s="10">
        <f t="shared" si="32"/>
        <v>6.4827108468510142</v>
      </c>
    </row>
    <row r="143" spans="1:61" x14ac:dyDescent="0.3">
      <c r="A143" s="3">
        <v>39933</v>
      </c>
      <c r="B143">
        <v>88574</v>
      </c>
      <c r="C143" s="9">
        <f t="shared" si="42"/>
        <v>-0.19228745498598854</v>
      </c>
      <c r="E143" s="3">
        <v>39933</v>
      </c>
      <c r="F143">
        <v>100173.5</v>
      </c>
      <c r="G143" s="9">
        <f t="shared" si="43"/>
        <v>-0.2216172576273715</v>
      </c>
      <c r="I143" s="3">
        <v>39933</v>
      </c>
      <c r="J143">
        <v>-11599.4</v>
      </c>
      <c r="M143" s="3">
        <v>40237</v>
      </c>
      <c r="N143">
        <v>9.8000000000000007</v>
      </c>
      <c r="P143" s="3">
        <v>40237</v>
      </c>
      <c r="Q143">
        <v>3</v>
      </c>
      <c r="S143" s="3">
        <v>40237</v>
      </c>
      <c r="T143">
        <v>6.8</v>
      </c>
      <c r="V143" s="3">
        <v>40237</v>
      </c>
      <c r="W143">
        <v>4.0999999999999996</v>
      </c>
      <c r="Y143" s="3">
        <v>39872</v>
      </c>
      <c r="Z143">
        <v>23917</v>
      </c>
      <c r="AA143" s="10">
        <f t="shared" si="36"/>
        <v>-26.427340962224687</v>
      </c>
      <c r="AC143" s="3">
        <v>39872</v>
      </c>
      <c r="AD143">
        <v>25089</v>
      </c>
      <c r="AE143" s="10">
        <f t="shared" si="37"/>
        <v>-23.808800753135539</v>
      </c>
      <c r="AG143" s="3">
        <v>39872</v>
      </c>
      <c r="AH143">
        <v>32932</v>
      </c>
      <c r="AI143" s="10">
        <f t="shared" si="38"/>
        <v>-0.42632963444501071</v>
      </c>
      <c r="AK143" s="3">
        <v>39872</v>
      </c>
      <c r="AL143">
        <v>36044</v>
      </c>
      <c r="AM143" s="10">
        <f t="shared" si="39"/>
        <v>-6.1451932090407224</v>
      </c>
      <c r="AO143" s="3">
        <v>39872</v>
      </c>
      <c r="AP143">
        <v>12400.6</v>
      </c>
      <c r="AQ143" s="10">
        <f t="shared" si="40"/>
        <v>-25.393769477901984</v>
      </c>
      <c r="AS143" s="3">
        <v>39872</v>
      </c>
      <c r="AT143">
        <v>18268.099999999999</v>
      </c>
      <c r="AU143" s="10">
        <f t="shared" si="41"/>
        <v>-26.026304493954356</v>
      </c>
      <c r="AW143" s="3">
        <f t="shared" si="33"/>
        <v>40237</v>
      </c>
      <c r="AX143">
        <f t="shared" si="22"/>
        <v>9.8000000000000007</v>
      </c>
      <c r="AY143">
        <f t="shared" si="23"/>
        <v>6.8</v>
      </c>
      <c r="AZ143" s="10">
        <f t="shared" si="24"/>
        <v>5.1678722247773479</v>
      </c>
      <c r="BA143" s="10">
        <f t="shared" si="25"/>
        <v>7.6582047856188495</v>
      </c>
      <c r="BB143" s="10">
        <f t="shared" si="26"/>
        <v>12.788090898827464</v>
      </c>
      <c r="BD143" s="3">
        <f t="shared" si="27"/>
        <v>40237</v>
      </c>
      <c r="BE143">
        <f t="shared" si="28"/>
        <v>3</v>
      </c>
      <c r="BF143">
        <f t="shared" si="29"/>
        <v>4.0999999999999996</v>
      </c>
      <c r="BG143" s="10">
        <f t="shared" si="30"/>
        <v>11.921559249073299</v>
      </c>
      <c r="BH143" s="10">
        <f t="shared" si="31"/>
        <v>7.6582047856188495</v>
      </c>
      <c r="BI143" s="10">
        <f t="shared" si="32"/>
        <v>-3.9412965770934005</v>
      </c>
    </row>
    <row r="144" spans="1:61" x14ac:dyDescent="0.3">
      <c r="A144" s="3">
        <v>39964</v>
      </c>
      <c r="B144">
        <v>88802.4</v>
      </c>
      <c r="C144" s="9">
        <f t="shared" si="42"/>
        <v>-0.17494885378593483</v>
      </c>
      <c r="E144" s="3">
        <v>39964</v>
      </c>
      <c r="F144">
        <v>98070.9</v>
      </c>
      <c r="G144" s="9">
        <f t="shared" si="43"/>
        <v>-0.25924127122004648</v>
      </c>
      <c r="I144" s="3">
        <v>39964</v>
      </c>
      <c r="J144">
        <v>-9268.5</v>
      </c>
      <c r="M144" s="3">
        <v>40268</v>
      </c>
      <c r="N144">
        <v>18.3</v>
      </c>
      <c r="P144" s="3">
        <v>40268</v>
      </c>
      <c r="Q144">
        <v>15.3</v>
      </c>
      <c r="S144" s="3">
        <v>40268</v>
      </c>
      <c r="T144">
        <v>10.9</v>
      </c>
      <c r="V144" s="3">
        <v>40268</v>
      </c>
      <c r="W144">
        <v>12</v>
      </c>
      <c r="Y144" s="3">
        <v>39903</v>
      </c>
      <c r="Z144">
        <v>26027</v>
      </c>
      <c r="AA144" s="10">
        <f t="shared" si="36"/>
        <v>-18.845686133890428</v>
      </c>
      <c r="AC144" s="3">
        <v>39903</v>
      </c>
      <c r="AD144">
        <v>26074</v>
      </c>
      <c r="AE144" s="10">
        <f t="shared" si="37"/>
        <v>-19.784648515612979</v>
      </c>
      <c r="AG144" s="3">
        <v>39903</v>
      </c>
      <c r="AH144">
        <v>32483</v>
      </c>
      <c r="AI144" s="10">
        <f t="shared" si="38"/>
        <v>-1.7631403858948791</v>
      </c>
      <c r="AK144" s="3">
        <v>39903</v>
      </c>
      <c r="AL144">
        <v>36356</v>
      </c>
      <c r="AM144" s="10">
        <f t="shared" si="39"/>
        <v>-4.2507242559915674</v>
      </c>
      <c r="AO144" s="3">
        <v>39903</v>
      </c>
      <c r="AP144">
        <v>13714.2</v>
      </c>
      <c r="AQ144" s="10">
        <f t="shared" si="40"/>
        <v>-13.647239572839009</v>
      </c>
      <c r="AS144" s="3">
        <v>39903</v>
      </c>
      <c r="AT144">
        <v>17371.599999999999</v>
      </c>
      <c r="AU144" s="10">
        <f t="shared" si="41"/>
        <v>-31.833574660278373</v>
      </c>
      <c r="AW144" s="3">
        <f t="shared" si="33"/>
        <v>40268</v>
      </c>
      <c r="AX144">
        <f t="shared" si="22"/>
        <v>18.3</v>
      </c>
      <c r="AY144">
        <f t="shared" si="23"/>
        <v>10.9</v>
      </c>
      <c r="AZ144" s="10">
        <f t="shared" si="24"/>
        <v>15.952664540669304</v>
      </c>
      <c r="BA144" s="10">
        <f t="shared" si="25"/>
        <v>9.8174429701690222</v>
      </c>
      <c r="BB144" s="10">
        <f t="shared" si="26"/>
        <v>21.424508903180637</v>
      </c>
      <c r="BD144" s="3">
        <f t="shared" si="27"/>
        <v>40268</v>
      </c>
      <c r="BE144">
        <f t="shared" si="28"/>
        <v>15.3</v>
      </c>
      <c r="BF144">
        <f t="shared" si="29"/>
        <v>12</v>
      </c>
      <c r="BG144" s="10">
        <f t="shared" si="30"/>
        <v>22.263557566924909</v>
      </c>
      <c r="BH144" s="10">
        <f t="shared" si="31"/>
        <v>9.8174429701690222</v>
      </c>
      <c r="BI144" s="10">
        <f t="shared" si="32"/>
        <v>20.568629256948135</v>
      </c>
    </row>
    <row r="145" spans="1:61" x14ac:dyDescent="0.3">
      <c r="A145" s="3">
        <v>39994</v>
      </c>
      <c r="B145">
        <v>89735.3</v>
      </c>
      <c r="C145" s="9">
        <f t="shared" si="42"/>
        <v>-0.17718272561723702</v>
      </c>
      <c r="E145" s="3">
        <v>39994</v>
      </c>
      <c r="F145">
        <v>99013.9</v>
      </c>
      <c r="G145" s="9">
        <f t="shared" si="43"/>
        <v>-0.27312816401799467</v>
      </c>
      <c r="I145" s="3">
        <v>39994</v>
      </c>
      <c r="J145">
        <v>-9278.6</v>
      </c>
      <c r="M145" s="3">
        <v>40298</v>
      </c>
      <c r="N145">
        <v>16.899999999999999</v>
      </c>
      <c r="P145" s="3">
        <v>40298</v>
      </c>
      <c r="Q145">
        <v>14.8</v>
      </c>
      <c r="S145" s="3">
        <v>40298</v>
      </c>
      <c r="T145">
        <v>17.899999999999999</v>
      </c>
      <c r="V145" s="3">
        <v>40298</v>
      </c>
      <c r="W145">
        <v>15.1</v>
      </c>
      <c r="Y145" s="3">
        <v>39933</v>
      </c>
      <c r="Z145">
        <v>23854</v>
      </c>
      <c r="AA145" s="10">
        <f t="shared" si="36"/>
        <v>-28.385721576751031</v>
      </c>
      <c r="AC145" s="3">
        <v>39933</v>
      </c>
      <c r="AD145">
        <v>23968</v>
      </c>
      <c r="AE145" s="10">
        <f t="shared" si="37"/>
        <v>-29.350036845983784</v>
      </c>
      <c r="AG145" s="3">
        <v>39933</v>
      </c>
      <c r="AH145">
        <v>32595</v>
      </c>
      <c r="AI145" s="10">
        <f t="shared" si="38"/>
        <v>-6.8980291345329903</v>
      </c>
      <c r="AK145" s="3">
        <v>39933</v>
      </c>
      <c r="AL145">
        <v>36410</v>
      </c>
      <c r="AM145" s="10">
        <f t="shared" si="39"/>
        <v>-7.9323336789136949</v>
      </c>
      <c r="AO145" s="3">
        <v>39933</v>
      </c>
      <c r="AP145">
        <v>13192.1</v>
      </c>
      <c r="AQ145" s="10">
        <f t="shared" si="40"/>
        <v>-26.562865318028472</v>
      </c>
      <c r="AS145" s="3">
        <v>39933</v>
      </c>
      <c r="AT145">
        <v>16827.7</v>
      </c>
      <c r="AU145" s="10">
        <f t="shared" si="41"/>
        <v>-35.307437393798189</v>
      </c>
      <c r="AW145" s="3">
        <f t="shared" si="33"/>
        <v>40298</v>
      </c>
      <c r="AX145">
        <f t="shared" si="22"/>
        <v>16.899999999999999</v>
      </c>
      <c r="AY145">
        <f t="shared" si="23"/>
        <v>17.899999999999999</v>
      </c>
      <c r="AZ145" s="10">
        <f t="shared" si="24"/>
        <v>15.733210363041827</v>
      </c>
      <c r="BA145" s="10">
        <f t="shared" si="25"/>
        <v>11.280871299279038</v>
      </c>
      <c r="BB145" s="10">
        <f t="shared" si="26"/>
        <v>10.848917154963944</v>
      </c>
      <c r="BD145" s="3">
        <f t="shared" si="27"/>
        <v>40298</v>
      </c>
      <c r="BE145">
        <f t="shared" si="28"/>
        <v>14.8</v>
      </c>
      <c r="BF145">
        <f t="shared" si="29"/>
        <v>15.1</v>
      </c>
      <c r="BG145" s="10">
        <f t="shared" si="30"/>
        <v>19.726301735647532</v>
      </c>
      <c r="BH145" s="10">
        <f t="shared" si="31"/>
        <v>11.280871299279038</v>
      </c>
      <c r="BI145" s="10">
        <f t="shared" si="32"/>
        <v>16.638637484623551</v>
      </c>
    </row>
    <row r="146" spans="1:61" x14ac:dyDescent="0.3">
      <c r="A146" s="3">
        <v>40025</v>
      </c>
      <c r="B146">
        <v>92637.3</v>
      </c>
      <c r="C146" s="9">
        <f t="shared" si="42"/>
        <v>-0.16372025338281593</v>
      </c>
      <c r="E146" s="3">
        <v>40025</v>
      </c>
      <c r="F146">
        <v>98647.5</v>
      </c>
      <c r="G146" s="9">
        <f t="shared" si="43"/>
        <v>-0.30459213453681067</v>
      </c>
      <c r="I146" s="3">
        <v>40025</v>
      </c>
      <c r="J146">
        <v>-6010.2</v>
      </c>
      <c r="M146" s="3">
        <v>40329</v>
      </c>
      <c r="N146">
        <v>25.7</v>
      </c>
      <c r="P146" s="3">
        <v>40329</v>
      </c>
      <c r="Q146">
        <v>31.2</v>
      </c>
      <c r="S146" s="3">
        <v>40329</v>
      </c>
      <c r="T146">
        <v>3.7</v>
      </c>
      <c r="V146" s="3">
        <v>40329</v>
      </c>
      <c r="W146">
        <v>11.2</v>
      </c>
      <c r="Y146" s="3">
        <v>39964</v>
      </c>
      <c r="Z146">
        <v>24194</v>
      </c>
      <c r="AA146" s="10">
        <f t="shared" si="36"/>
        <v>-25.093656150345211</v>
      </c>
      <c r="AC146" s="3">
        <v>39964</v>
      </c>
      <c r="AD146">
        <v>23101</v>
      </c>
      <c r="AE146" s="10">
        <f t="shared" si="37"/>
        <v>-28.784142055613781</v>
      </c>
      <c r="AG146" s="3">
        <v>39964</v>
      </c>
      <c r="AH146">
        <v>32015</v>
      </c>
      <c r="AI146" s="10">
        <f t="shared" si="38"/>
        <v>-9.8651425997353552</v>
      </c>
      <c r="AK146" s="3">
        <v>39964</v>
      </c>
      <c r="AL146">
        <v>34480</v>
      </c>
      <c r="AM146" s="10">
        <f t="shared" si="39"/>
        <v>-12.593794362198341</v>
      </c>
      <c r="AO146" s="3">
        <v>39964</v>
      </c>
      <c r="AP146">
        <v>12893.4</v>
      </c>
      <c r="AQ146" s="10">
        <f t="shared" si="40"/>
        <v>-22.428450241557517</v>
      </c>
      <c r="AS146" s="3">
        <v>39964</v>
      </c>
      <c r="AT146">
        <v>16159.7</v>
      </c>
      <c r="AU146" s="10">
        <f t="shared" si="41"/>
        <v>-34.269281300971741</v>
      </c>
      <c r="AW146" s="3">
        <f t="shared" si="33"/>
        <v>40329</v>
      </c>
      <c r="AX146">
        <f t="shared" si="22"/>
        <v>25.7</v>
      </c>
      <c r="AY146">
        <f t="shared" si="23"/>
        <v>3.7</v>
      </c>
      <c r="AZ146" s="10">
        <f t="shared" si="24"/>
        <v>15.59064230801026</v>
      </c>
      <c r="BA146" s="10">
        <f t="shared" si="25"/>
        <v>14.658753709198823</v>
      </c>
      <c r="BB146" s="10">
        <f t="shared" si="26"/>
        <v>25.749608326740827</v>
      </c>
      <c r="BD146" s="3">
        <f t="shared" si="27"/>
        <v>40329</v>
      </c>
      <c r="BE146">
        <f t="shared" si="28"/>
        <v>31.2</v>
      </c>
      <c r="BF146">
        <f t="shared" si="29"/>
        <v>11.2</v>
      </c>
      <c r="BG146" s="10">
        <f t="shared" si="30"/>
        <v>30.604735725726151</v>
      </c>
      <c r="BH146" s="10">
        <f t="shared" si="31"/>
        <v>14.658753709198823</v>
      </c>
      <c r="BI146" s="10">
        <f t="shared" si="32"/>
        <v>26.106920301738267</v>
      </c>
    </row>
    <row r="147" spans="1:61" x14ac:dyDescent="0.3">
      <c r="A147" s="3">
        <v>40056</v>
      </c>
      <c r="B147">
        <v>90314</v>
      </c>
      <c r="C147" s="9">
        <f t="shared" si="42"/>
        <v>-0.19590088766615921</v>
      </c>
      <c r="E147" s="3">
        <v>40056</v>
      </c>
      <c r="F147">
        <v>98989</v>
      </c>
      <c r="G147" s="9">
        <f t="shared" si="43"/>
        <v>-0.28289574246286764</v>
      </c>
      <c r="I147" s="3">
        <v>40056</v>
      </c>
      <c r="J147">
        <v>-8675</v>
      </c>
      <c r="M147" s="3">
        <v>40359</v>
      </c>
      <c r="N147">
        <v>23.8</v>
      </c>
      <c r="P147" s="3">
        <v>40359</v>
      </c>
      <c r="Q147">
        <v>31.2</v>
      </c>
      <c r="S147" s="3">
        <v>40359</v>
      </c>
      <c r="T147">
        <v>20.5</v>
      </c>
      <c r="V147" s="3">
        <v>40359</v>
      </c>
      <c r="W147">
        <v>16.2</v>
      </c>
      <c r="Y147" s="3">
        <v>39994</v>
      </c>
      <c r="Z147">
        <v>24893</v>
      </c>
      <c r="AA147" s="10">
        <f t="shared" si="36"/>
        <v>-21.989971795675334</v>
      </c>
      <c r="AC147" s="3">
        <v>39994</v>
      </c>
      <c r="AD147">
        <v>25815</v>
      </c>
      <c r="AE147" s="10">
        <f t="shared" si="37"/>
        <v>-21.708670730597756</v>
      </c>
      <c r="AG147" s="3">
        <v>39994</v>
      </c>
      <c r="AH147">
        <v>32276</v>
      </c>
      <c r="AI147" s="10">
        <f t="shared" si="38"/>
        <v>-11.368629173989452</v>
      </c>
      <c r="AK147" s="3">
        <v>39994</v>
      </c>
      <c r="AL147">
        <v>35025</v>
      </c>
      <c r="AM147" s="10">
        <f t="shared" si="39"/>
        <v>-13.867302773952394</v>
      </c>
      <c r="AO147" s="3">
        <v>39994</v>
      </c>
      <c r="AP147">
        <v>13895.9</v>
      </c>
      <c r="AQ147" s="10">
        <f t="shared" si="40"/>
        <v>-10.140325918261773</v>
      </c>
      <c r="AS147" s="3">
        <v>39994</v>
      </c>
      <c r="AT147">
        <v>17131</v>
      </c>
      <c r="AU147" s="10">
        <f t="shared" si="41"/>
        <v>-28.994794084488362</v>
      </c>
      <c r="AW147" s="3">
        <f t="shared" si="33"/>
        <v>40359</v>
      </c>
      <c r="AX147">
        <f t="shared" si="22"/>
        <v>23.8</v>
      </c>
      <c r="AY147">
        <f t="shared" si="23"/>
        <v>20.5</v>
      </c>
      <c r="AZ147" s="10">
        <f t="shared" si="24"/>
        <v>21.359418310368383</v>
      </c>
      <c r="BA147" s="10">
        <f t="shared" si="25"/>
        <v>19.085388523980672</v>
      </c>
      <c r="BB147" s="10">
        <f t="shared" si="26"/>
        <v>16.604178210839173</v>
      </c>
      <c r="BD147" s="3">
        <f t="shared" si="27"/>
        <v>40359</v>
      </c>
      <c r="BE147">
        <f t="shared" si="28"/>
        <v>31.2</v>
      </c>
      <c r="BF147">
        <f t="shared" si="29"/>
        <v>16.2</v>
      </c>
      <c r="BG147" s="10">
        <f t="shared" si="30"/>
        <v>30.799922525663369</v>
      </c>
      <c r="BH147" s="10">
        <f t="shared" si="31"/>
        <v>19.085388523980672</v>
      </c>
      <c r="BI147" s="10">
        <f t="shared" si="32"/>
        <v>22.084525129881506</v>
      </c>
    </row>
    <row r="148" spans="1:61" x14ac:dyDescent="0.3">
      <c r="A148" s="3">
        <v>40086</v>
      </c>
      <c r="B148">
        <v>91006.3</v>
      </c>
      <c r="C148" s="9">
        <f t="shared" si="42"/>
        <v>-0.18945491499217559</v>
      </c>
      <c r="E148" s="3">
        <v>40086</v>
      </c>
      <c r="F148">
        <v>103338.4</v>
      </c>
      <c r="G148" s="9">
        <f t="shared" si="43"/>
        <v>-0.23406172962123495</v>
      </c>
      <c r="I148" s="3">
        <v>40086</v>
      </c>
      <c r="J148">
        <v>-12332.1</v>
      </c>
      <c r="M148" s="3">
        <v>40390</v>
      </c>
      <c r="N148">
        <v>18.399999999999999</v>
      </c>
      <c r="P148" s="3">
        <v>40390</v>
      </c>
      <c r="Q148">
        <v>26.7</v>
      </c>
      <c r="S148" s="3">
        <v>40390</v>
      </c>
      <c r="T148">
        <v>12.2</v>
      </c>
      <c r="V148" s="3">
        <v>40390</v>
      </c>
      <c r="W148">
        <v>18.7</v>
      </c>
      <c r="Y148" s="3">
        <v>40025</v>
      </c>
      <c r="Z148">
        <v>29408</v>
      </c>
      <c r="AA148" s="10">
        <f t="shared" si="36"/>
        <v>-21.955362118839737</v>
      </c>
      <c r="AC148" s="3">
        <v>40025</v>
      </c>
      <c r="AD148">
        <v>25951</v>
      </c>
      <c r="AE148" s="10">
        <f t="shared" si="37"/>
        <v>-26.74382498235709</v>
      </c>
      <c r="AG148" s="3">
        <v>40025</v>
      </c>
      <c r="AH148">
        <v>33037</v>
      </c>
      <c r="AI148" s="10">
        <f t="shared" si="38"/>
        <v>-9.7670226422309057</v>
      </c>
      <c r="AK148" s="3">
        <v>40025</v>
      </c>
      <c r="AL148">
        <v>35535</v>
      </c>
      <c r="AM148" s="10">
        <f t="shared" si="39"/>
        <v>-12.803965352244006</v>
      </c>
      <c r="AO148" s="3">
        <v>40025</v>
      </c>
      <c r="AP148">
        <v>14474.7</v>
      </c>
      <c r="AQ148" s="10">
        <f t="shared" si="40"/>
        <v>-15.790422889190115</v>
      </c>
      <c r="AS148" s="3">
        <v>40025</v>
      </c>
      <c r="AT148">
        <v>17705.8</v>
      </c>
      <c r="AU148" s="10">
        <f t="shared" si="41"/>
        <v>-29.741398124670159</v>
      </c>
      <c r="AW148" s="3">
        <f t="shared" si="33"/>
        <v>40390</v>
      </c>
      <c r="AX148">
        <f t="shared" si="22"/>
        <v>18.399999999999999</v>
      </c>
      <c r="AY148">
        <f t="shared" si="23"/>
        <v>12.2</v>
      </c>
      <c r="AZ148" s="10">
        <f t="shared" si="24"/>
        <v>13.37051142546246</v>
      </c>
      <c r="BA148" s="10">
        <f t="shared" si="25"/>
        <v>12.531404183188544</v>
      </c>
      <c r="BB148" s="10">
        <f t="shared" si="26"/>
        <v>13.154676780865904</v>
      </c>
      <c r="BD148" s="3">
        <f t="shared" si="27"/>
        <v>40390</v>
      </c>
      <c r="BE148">
        <f t="shared" si="28"/>
        <v>26.7</v>
      </c>
      <c r="BF148">
        <f t="shared" si="29"/>
        <v>18.7</v>
      </c>
      <c r="BG148" s="10">
        <f t="shared" si="30"/>
        <v>22.542483911987986</v>
      </c>
      <c r="BH148" s="10">
        <f t="shared" si="31"/>
        <v>12.531404183188544</v>
      </c>
      <c r="BI148" s="10">
        <f t="shared" si="32"/>
        <v>16.721074450180183</v>
      </c>
    </row>
    <row r="149" spans="1:61" x14ac:dyDescent="0.3">
      <c r="A149" s="3">
        <v>40117</v>
      </c>
      <c r="B149">
        <v>91848.9</v>
      </c>
      <c r="C149" s="9">
        <f t="shared" si="42"/>
        <v>-0.16534007006320228</v>
      </c>
      <c r="E149" s="3">
        <v>40117</v>
      </c>
      <c r="F149">
        <v>101840</v>
      </c>
      <c r="G149" s="9">
        <f t="shared" si="43"/>
        <v>-0.21431635339099953</v>
      </c>
      <c r="I149" s="3">
        <v>40117</v>
      </c>
      <c r="J149">
        <v>-9991</v>
      </c>
      <c r="M149" s="3">
        <v>40421</v>
      </c>
      <c r="N149">
        <v>20.100000000000001</v>
      </c>
      <c r="P149" s="3">
        <v>40421</v>
      </c>
      <c r="Q149">
        <v>24.4</v>
      </c>
      <c r="S149" s="3">
        <v>40421</v>
      </c>
      <c r="T149">
        <v>18.399999999999999</v>
      </c>
      <c r="V149" s="3">
        <v>40421</v>
      </c>
      <c r="W149">
        <v>21.5</v>
      </c>
      <c r="Y149" s="3">
        <v>40056</v>
      </c>
      <c r="Z149">
        <v>16268</v>
      </c>
      <c r="AA149" s="10">
        <f t="shared" si="36"/>
        <v>-23.995514857036071</v>
      </c>
      <c r="AC149" s="3">
        <v>40056</v>
      </c>
      <c r="AD149">
        <v>17850</v>
      </c>
      <c r="AE149" s="10">
        <f t="shared" si="37"/>
        <v>-24.940078213700012</v>
      </c>
      <c r="AG149" s="3">
        <v>40056</v>
      </c>
      <c r="AH149">
        <v>32497</v>
      </c>
      <c r="AI149" s="10">
        <f t="shared" si="38"/>
        <v>-9.5672742451648816</v>
      </c>
      <c r="AK149" s="3">
        <v>40056</v>
      </c>
      <c r="AL149">
        <v>34752</v>
      </c>
      <c r="AM149" s="10">
        <f t="shared" si="39"/>
        <v>-11.861827588830554</v>
      </c>
      <c r="AO149" s="3">
        <v>40056</v>
      </c>
      <c r="AP149">
        <v>10072.299999999999</v>
      </c>
      <c r="AQ149" s="10">
        <f t="shared" si="40"/>
        <v>-16.907554983583296</v>
      </c>
      <c r="AS149" s="3">
        <v>40056</v>
      </c>
      <c r="AT149">
        <v>14595.3</v>
      </c>
      <c r="AU149" s="10">
        <f t="shared" si="41"/>
        <v>-25.983193788700188</v>
      </c>
      <c r="AW149" s="3">
        <f t="shared" si="33"/>
        <v>40421</v>
      </c>
      <c r="AX149">
        <f t="shared" si="22"/>
        <v>20.100000000000001</v>
      </c>
      <c r="AY149">
        <f t="shared" si="23"/>
        <v>18.399999999999999</v>
      </c>
      <c r="AZ149" s="10">
        <f t="shared" si="24"/>
        <v>29.3521022866978</v>
      </c>
      <c r="BA149" s="10">
        <f t="shared" si="25"/>
        <v>13.213527402529458</v>
      </c>
      <c r="BB149" s="10">
        <f t="shared" si="26"/>
        <v>27.815891107294277</v>
      </c>
      <c r="BD149" s="3">
        <f t="shared" si="27"/>
        <v>40421</v>
      </c>
      <c r="BE149">
        <f t="shared" si="28"/>
        <v>24.4</v>
      </c>
      <c r="BF149">
        <f t="shared" si="29"/>
        <v>21.5</v>
      </c>
      <c r="BG149" s="10">
        <f t="shared" si="30"/>
        <v>35.310924369747895</v>
      </c>
      <c r="BH149" s="10">
        <f t="shared" si="31"/>
        <v>13.213527402529458</v>
      </c>
      <c r="BI149" s="10">
        <f t="shared" si="32"/>
        <v>18.761519119168501</v>
      </c>
    </row>
    <row r="150" spans="1:61" x14ac:dyDescent="0.3">
      <c r="A150" s="3">
        <v>40147</v>
      </c>
      <c r="B150">
        <v>95201.7</v>
      </c>
      <c r="C150" s="9">
        <f t="shared" si="42"/>
        <v>-8.1378563695416739E-2</v>
      </c>
      <c r="E150" s="3">
        <v>40147</v>
      </c>
      <c r="F150">
        <v>105973</v>
      </c>
      <c r="G150" s="9">
        <f t="shared" si="43"/>
        <v>-0.15913997776707478</v>
      </c>
      <c r="I150" s="3">
        <v>40147</v>
      </c>
      <c r="J150">
        <v>-10771.3</v>
      </c>
      <c r="M150" s="3">
        <v>40451</v>
      </c>
      <c r="N150">
        <v>20.9</v>
      </c>
      <c r="P150" s="3">
        <v>40451</v>
      </c>
      <c r="Q150">
        <v>16.899999999999999</v>
      </c>
      <c r="S150" s="3">
        <v>40451</v>
      </c>
      <c r="T150">
        <v>13.1</v>
      </c>
      <c r="V150" s="3">
        <v>40451</v>
      </c>
      <c r="W150">
        <v>16.899999999999999</v>
      </c>
      <c r="Y150" s="3">
        <v>40086</v>
      </c>
      <c r="Z150">
        <v>25762</v>
      </c>
      <c r="AA150" s="10">
        <f t="shared" si="36"/>
        <v>-18.31700434382828</v>
      </c>
      <c r="AC150" s="3">
        <v>40086</v>
      </c>
      <c r="AD150">
        <v>26794</v>
      </c>
      <c r="AE150" s="10">
        <f t="shared" si="37"/>
        <v>-21.609128145114099</v>
      </c>
      <c r="AG150" s="3">
        <v>40086</v>
      </c>
      <c r="AH150">
        <v>33655</v>
      </c>
      <c r="AI150" s="10">
        <f t="shared" si="38"/>
        <v>-8.2845074260798448</v>
      </c>
      <c r="AK150" s="3">
        <v>40086</v>
      </c>
      <c r="AL150">
        <v>36276</v>
      </c>
      <c r="AM150" s="10">
        <f t="shared" si="39"/>
        <v>-7.7228327228327176</v>
      </c>
      <c r="AO150" s="3">
        <v>40086</v>
      </c>
      <c r="AP150">
        <v>13871.1</v>
      </c>
      <c r="AQ150" s="10">
        <f t="shared" si="40"/>
        <v>-19.77571369083423</v>
      </c>
      <c r="AS150" s="3">
        <v>40086</v>
      </c>
      <c r="AT150">
        <v>19303.400000000001</v>
      </c>
      <c r="AU150" s="10">
        <f t="shared" si="41"/>
        <v>-21.921919492622312</v>
      </c>
      <c r="AW150" s="3">
        <f t="shared" si="33"/>
        <v>40451</v>
      </c>
      <c r="AX150">
        <f t="shared" si="22"/>
        <v>20.9</v>
      </c>
      <c r="AY150">
        <f t="shared" si="23"/>
        <v>13.1</v>
      </c>
      <c r="AZ150" s="10">
        <f t="shared" si="24"/>
        <v>16.260383510596998</v>
      </c>
      <c r="BA150" s="10">
        <f t="shared" si="25"/>
        <v>10.111424751151388</v>
      </c>
      <c r="BB150" s="10">
        <f t="shared" si="26"/>
        <v>14.64123249057392</v>
      </c>
      <c r="BD150" s="3">
        <f t="shared" si="27"/>
        <v>40451</v>
      </c>
      <c r="BE150">
        <f t="shared" si="28"/>
        <v>16.899999999999999</v>
      </c>
      <c r="BF150">
        <f t="shared" si="29"/>
        <v>16.899999999999999</v>
      </c>
      <c r="BG150" s="10">
        <f t="shared" si="30"/>
        <v>25.654997387474808</v>
      </c>
      <c r="BH150" s="10">
        <f t="shared" si="31"/>
        <v>10.111424751151388</v>
      </c>
      <c r="BI150" s="10">
        <f t="shared" si="32"/>
        <v>4.891884331257712</v>
      </c>
    </row>
    <row r="151" spans="1:61" x14ac:dyDescent="0.3">
      <c r="A151" s="3">
        <v>40178</v>
      </c>
      <c r="B151">
        <v>97298.8</v>
      </c>
      <c r="C151" s="9">
        <f t="shared" si="42"/>
        <v>-2.6785240961143875E-2</v>
      </c>
      <c r="E151" s="3">
        <v>40178</v>
      </c>
      <c r="F151">
        <v>107265</v>
      </c>
      <c r="G151" s="9">
        <f t="shared" si="43"/>
        <v>-7.5884872649328194E-2</v>
      </c>
      <c r="I151" s="3">
        <v>40178</v>
      </c>
      <c r="J151">
        <v>-9966.2000000000007</v>
      </c>
      <c r="M151" s="3">
        <v>40482</v>
      </c>
      <c r="N151">
        <v>22.3</v>
      </c>
      <c r="P151" s="3">
        <v>40482</v>
      </c>
      <c r="Q151">
        <v>21.6</v>
      </c>
      <c r="S151" s="3">
        <v>40482</v>
      </c>
      <c r="T151">
        <v>12.2</v>
      </c>
      <c r="V151" s="3">
        <v>40482</v>
      </c>
      <c r="W151">
        <v>9.1</v>
      </c>
      <c r="Y151" s="3">
        <v>40117</v>
      </c>
      <c r="Z151">
        <v>26287</v>
      </c>
      <c r="AA151" s="10">
        <f t="shared" si="36"/>
        <v>-21.235093186312703</v>
      </c>
      <c r="AC151" s="3">
        <v>40117</v>
      </c>
      <c r="AD151">
        <v>26880</v>
      </c>
      <c r="AE151" s="10">
        <f t="shared" si="37"/>
        <v>-20.719657867571151</v>
      </c>
      <c r="AG151" s="3">
        <v>40117</v>
      </c>
      <c r="AH151">
        <v>34445</v>
      </c>
      <c r="AI151" s="10">
        <f t="shared" si="38"/>
        <v>-4.1570438799076186</v>
      </c>
      <c r="AK151" s="3">
        <v>40117</v>
      </c>
      <c r="AL151">
        <v>37195</v>
      </c>
      <c r="AM151" s="10">
        <f t="shared" si="39"/>
        <v>-3.9509360877985844</v>
      </c>
      <c r="AO151" s="3">
        <v>40117</v>
      </c>
      <c r="AP151">
        <v>14918.2</v>
      </c>
      <c r="AQ151" s="10">
        <f t="shared" si="40"/>
        <v>-10.516750142458687</v>
      </c>
      <c r="AS151" s="3">
        <v>40117</v>
      </c>
      <c r="AT151">
        <v>18827.5</v>
      </c>
      <c r="AU151" s="10">
        <f t="shared" si="41"/>
        <v>-19.253499622589722</v>
      </c>
      <c r="AW151" s="3">
        <f t="shared" si="33"/>
        <v>40482</v>
      </c>
      <c r="AX151">
        <f t="shared" si="22"/>
        <v>22.3</v>
      </c>
      <c r="AY151">
        <f t="shared" si="23"/>
        <v>12.2</v>
      </c>
      <c r="AZ151" s="10">
        <f t="shared" si="24"/>
        <v>16.993190550462202</v>
      </c>
      <c r="BA151" s="10">
        <f t="shared" si="25"/>
        <v>11.130788213093346</v>
      </c>
      <c r="BB151" s="10">
        <f t="shared" si="26"/>
        <v>16.586451448566166</v>
      </c>
      <c r="BD151" s="3">
        <f t="shared" si="27"/>
        <v>40482</v>
      </c>
      <c r="BE151">
        <f t="shared" si="28"/>
        <v>21.6</v>
      </c>
      <c r="BF151">
        <f t="shared" si="29"/>
        <v>9.1</v>
      </c>
      <c r="BG151" s="10">
        <f t="shared" si="30"/>
        <v>23.965773809523803</v>
      </c>
      <c r="BH151" s="10">
        <f t="shared" si="31"/>
        <v>11.130788213093346</v>
      </c>
      <c r="BI151" s="10">
        <f t="shared" si="32"/>
        <v>12.03293055371133</v>
      </c>
    </row>
    <row r="152" spans="1:61" x14ac:dyDescent="0.3">
      <c r="A152" s="3">
        <v>40209</v>
      </c>
      <c r="B152">
        <v>97042.5</v>
      </c>
      <c r="C152" s="9">
        <f t="shared" si="42"/>
        <v>0.11429496593702737</v>
      </c>
      <c r="E152" s="3">
        <v>40209</v>
      </c>
      <c r="F152">
        <v>111354.8</v>
      </c>
      <c r="G152" s="9">
        <f t="shared" si="43"/>
        <v>3.5606205743344388E-2</v>
      </c>
      <c r="I152" s="3">
        <v>40209</v>
      </c>
      <c r="J152">
        <v>-14312.3</v>
      </c>
      <c r="M152" s="3">
        <v>40512</v>
      </c>
      <c r="N152">
        <v>20.3</v>
      </c>
      <c r="P152" s="3">
        <v>40512</v>
      </c>
      <c r="Q152">
        <v>30.4</v>
      </c>
      <c r="S152" s="3">
        <v>40512</v>
      </c>
      <c r="T152">
        <v>20.100000000000001</v>
      </c>
      <c r="V152" s="3">
        <v>40512</v>
      </c>
      <c r="W152">
        <v>16.3</v>
      </c>
      <c r="Y152" s="3">
        <v>40147</v>
      </c>
      <c r="Z152">
        <v>25332</v>
      </c>
      <c r="AA152" s="10">
        <f t="shared" si="36"/>
        <v>-7.9572705471986023</v>
      </c>
      <c r="AC152" s="3">
        <v>40147</v>
      </c>
      <c r="AD152">
        <v>26335</v>
      </c>
      <c r="AE152" s="10">
        <f t="shared" si="37"/>
        <v>-12.485045859364618</v>
      </c>
      <c r="AG152" s="3">
        <v>40147</v>
      </c>
      <c r="AH152">
        <v>34554</v>
      </c>
      <c r="AI152" s="10">
        <f t="shared" si="38"/>
        <v>-1.217838765008572</v>
      </c>
      <c r="AK152" s="3">
        <v>40147</v>
      </c>
      <c r="AL152">
        <v>36738</v>
      </c>
      <c r="AM152" s="10">
        <f t="shared" si="39"/>
        <v>-3.8926385182859846</v>
      </c>
      <c r="AO152" s="3">
        <v>40147</v>
      </c>
      <c r="AP152">
        <v>14067.7</v>
      </c>
      <c r="AQ152" s="10">
        <f t="shared" si="40"/>
        <v>-1.5487437889285416</v>
      </c>
      <c r="AS152" s="3">
        <v>40147</v>
      </c>
      <c r="AT152">
        <v>18923.099999999999</v>
      </c>
      <c r="AU152" s="10">
        <f t="shared" si="41"/>
        <v>-6.4907148434025448</v>
      </c>
      <c r="AW152" s="3">
        <f t="shared" si="33"/>
        <v>40512</v>
      </c>
      <c r="AX152">
        <f t="shared" si="22"/>
        <v>20.3</v>
      </c>
      <c r="AY152">
        <f t="shared" si="23"/>
        <v>20.100000000000001</v>
      </c>
      <c r="AZ152" s="10">
        <f t="shared" si="24"/>
        <v>20.203694931312178</v>
      </c>
      <c r="BA152" s="10">
        <f t="shared" si="25"/>
        <v>12.858135092898081</v>
      </c>
      <c r="BB152" s="10">
        <f t="shared" si="26"/>
        <v>24.576156727823296</v>
      </c>
      <c r="BD152" s="3">
        <f t="shared" si="27"/>
        <v>40512</v>
      </c>
      <c r="BE152">
        <f t="shared" si="28"/>
        <v>30.4</v>
      </c>
      <c r="BF152">
        <f t="shared" si="29"/>
        <v>16.3</v>
      </c>
      <c r="BG152" s="10">
        <f t="shared" si="30"/>
        <v>28.509588000759443</v>
      </c>
      <c r="BH152" s="10">
        <f t="shared" si="31"/>
        <v>12.858135092898081</v>
      </c>
      <c r="BI152" s="10">
        <f t="shared" si="32"/>
        <v>13.114658803261637</v>
      </c>
    </row>
    <row r="153" spans="1:61" x14ac:dyDescent="0.3">
      <c r="A153" s="3">
        <v>40237</v>
      </c>
      <c r="B153">
        <v>102024.1</v>
      </c>
      <c r="C153" s="9">
        <f t="shared" si="42"/>
        <v>0.13445825734999794</v>
      </c>
      <c r="E153" s="3">
        <v>40237</v>
      </c>
      <c r="F153">
        <v>110871.6</v>
      </c>
      <c r="G153" s="9">
        <f t="shared" si="43"/>
        <v>3.3309225928632058E-2</v>
      </c>
      <c r="I153" s="3">
        <v>40237</v>
      </c>
      <c r="J153">
        <v>-8847.5</v>
      </c>
      <c r="M153" s="3">
        <v>40543</v>
      </c>
      <c r="N153">
        <v>16.899999999999999</v>
      </c>
      <c r="P153" s="3">
        <v>40543</v>
      </c>
      <c r="Q153">
        <v>23</v>
      </c>
      <c r="S153" s="3">
        <v>40543</v>
      </c>
      <c r="T153">
        <v>12.9</v>
      </c>
      <c r="V153" s="3">
        <v>40543</v>
      </c>
      <c r="W153">
        <v>13.9</v>
      </c>
      <c r="Y153" s="3">
        <v>40178</v>
      </c>
      <c r="Z153">
        <v>24722</v>
      </c>
      <c r="AA153" s="10">
        <f t="shared" si="36"/>
        <v>-4.2932910069296559</v>
      </c>
      <c r="AC153" s="3">
        <v>40178</v>
      </c>
      <c r="AD153">
        <v>24860</v>
      </c>
      <c r="AE153" s="10">
        <f t="shared" si="37"/>
        <v>-5.5219853304450233</v>
      </c>
      <c r="AG153" s="3">
        <v>40178</v>
      </c>
      <c r="AH153">
        <v>34981</v>
      </c>
      <c r="AI153" s="10">
        <f t="shared" si="38"/>
        <v>0.60105832278845028</v>
      </c>
      <c r="AK153" s="3">
        <v>40178</v>
      </c>
      <c r="AL153">
        <v>37670</v>
      </c>
      <c r="AM153" s="10">
        <f t="shared" si="39"/>
        <v>2.2696421784221155</v>
      </c>
      <c r="AO153" s="3">
        <v>40178</v>
      </c>
      <c r="AP153">
        <v>13661.5</v>
      </c>
      <c r="AQ153" s="10">
        <f t="shared" si="40"/>
        <v>3.9506022537912022</v>
      </c>
      <c r="AS153" s="3">
        <v>40178</v>
      </c>
      <c r="AT153">
        <v>17732.7</v>
      </c>
      <c r="AU153" s="10">
        <f t="shared" si="41"/>
        <v>-11.654543642885606</v>
      </c>
      <c r="AW153" s="3">
        <f t="shared" si="33"/>
        <v>40543</v>
      </c>
      <c r="AX153">
        <f t="shared" ref="AX153:AX196" si="44">IF(N153="","",N153)</f>
        <v>16.899999999999999</v>
      </c>
      <c r="AY153">
        <f t="shared" ref="AY153:AY196" si="45">IF(T153="","",T153)</f>
        <v>12.9</v>
      </c>
      <c r="AZ153" s="10">
        <f t="shared" ref="AZ153:AZ195" si="46">IF(AA165="","",AA165)</f>
        <v>20.192541056548819</v>
      </c>
      <c r="BA153" s="10">
        <f t="shared" ref="BA153:BA196" si="47">IF(AI165="","",AI165)</f>
        <v>13.187158743317795</v>
      </c>
      <c r="BB153" s="10">
        <f t="shared" ref="BB153:BB195" si="48">IF(AQ165="","",AQ165)</f>
        <v>16.796837828935331</v>
      </c>
      <c r="BD153" s="3">
        <f t="shared" ref="BD153:BD196" si="49">AW153</f>
        <v>40543</v>
      </c>
      <c r="BE153">
        <f t="shared" ref="BE153:BE196" si="50">IF(Q153="","",Q153)</f>
        <v>23</v>
      </c>
      <c r="BF153">
        <f t="shared" ref="BF153:BF196" si="51">IF(W153="","",W153)</f>
        <v>13.9</v>
      </c>
      <c r="BG153" s="10">
        <f t="shared" ref="BG153:BG195" si="52">IF(AE165="","",AE165)</f>
        <v>31.665325824617852</v>
      </c>
      <c r="BH153" s="10">
        <f t="shared" ref="BH153:BH196" si="53">IF(AI165="","",AI165)</f>
        <v>13.187158743317795</v>
      </c>
      <c r="BI153" s="10">
        <f t="shared" ref="BI153:BI195" si="54">IF(AU165="","",AU165)</f>
        <v>20.238316781990328</v>
      </c>
    </row>
    <row r="154" spans="1:61" x14ac:dyDescent="0.3">
      <c r="A154" s="3">
        <v>40268</v>
      </c>
      <c r="B154">
        <v>105931.7</v>
      </c>
      <c r="C154" s="9">
        <f t="shared" si="42"/>
        <v>0.20317730026021286</v>
      </c>
      <c r="E154" s="3">
        <v>40268</v>
      </c>
      <c r="F154">
        <v>119744.3</v>
      </c>
      <c r="G154" s="9">
        <f t="shared" si="43"/>
        <v>0.13494283312276267</v>
      </c>
      <c r="I154" s="3">
        <v>40268</v>
      </c>
      <c r="J154">
        <v>-13812.6</v>
      </c>
      <c r="M154" s="3">
        <v>40574</v>
      </c>
      <c r="N154">
        <v>22.2</v>
      </c>
      <c r="P154" s="3">
        <v>40574</v>
      </c>
      <c r="Q154">
        <v>23.2</v>
      </c>
      <c r="S154" s="3">
        <v>40574</v>
      </c>
      <c r="T154">
        <v>13.5</v>
      </c>
      <c r="V154" s="3">
        <v>40574</v>
      </c>
      <c r="W154">
        <v>20.2</v>
      </c>
      <c r="Y154" s="3">
        <v>40209</v>
      </c>
      <c r="Z154">
        <v>20979</v>
      </c>
      <c r="AA154" s="10">
        <f t="shared" si="36"/>
        <v>-0.42244161761914034</v>
      </c>
      <c r="AC154" s="3">
        <v>40209</v>
      </c>
      <c r="AD154">
        <v>25278</v>
      </c>
      <c r="AE154" s="10">
        <f t="shared" si="37"/>
        <v>1.5547788357237469</v>
      </c>
      <c r="AG154" s="3">
        <v>40209</v>
      </c>
      <c r="AH154">
        <v>33879</v>
      </c>
      <c r="AI154" s="10">
        <f t="shared" si="38"/>
        <v>2.3225611597704532</v>
      </c>
      <c r="AK154" s="3">
        <v>40209</v>
      </c>
      <c r="AL154">
        <v>37624</v>
      </c>
      <c r="AM154" s="10">
        <f t="shared" si="39"/>
        <v>3.2095243320348965</v>
      </c>
      <c r="AO154" s="3">
        <v>40209</v>
      </c>
      <c r="AP154">
        <v>12091.7</v>
      </c>
      <c r="AQ154" s="10">
        <f t="shared" si="40"/>
        <v>9.0088709386607171</v>
      </c>
      <c r="AS154" s="3">
        <v>40209</v>
      </c>
      <c r="AT154">
        <v>16601.400000000001</v>
      </c>
      <c r="AU154" s="10">
        <f t="shared" si="41"/>
        <v>6.4827108468510142</v>
      </c>
      <c r="AW154" s="3">
        <f t="shared" ref="AW154:AW197" si="55">M154</f>
        <v>40574</v>
      </c>
      <c r="AX154">
        <f t="shared" si="44"/>
        <v>22.2</v>
      </c>
      <c r="AY154">
        <f t="shared" si="45"/>
        <v>13.5</v>
      </c>
      <c r="AZ154" s="10">
        <f t="shared" si="46"/>
        <v>24.710424710424704</v>
      </c>
      <c r="BA154" s="10">
        <f t="shared" si="47"/>
        <v>21.615159833525198</v>
      </c>
      <c r="BB154" s="10">
        <f t="shared" si="48"/>
        <v>31.950842313322347</v>
      </c>
      <c r="BD154" s="3">
        <f t="shared" si="49"/>
        <v>40574</v>
      </c>
      <c r="BE154">
        <f t="shared" si="50"/>
        <v>23.2</v>
      </c>
      <c r="BF154">
        <f t="shared" si="51"/>
        <v>20.2</v>
      </c>
      <c r="BG154" s="10">
        <f t="shared" si="52"/>
        <v>28.776010760344974</v>
      </c>
      <c r="BH154" s="10">
        <f t="shared" si="53"/>
        <v>21.615159833525198</v>
      </c>
      <c r="BI154" s="10">
        <f t="shared" si="54"/>
        <v>25.786379461973063</v>
      </c>
    </row>
    <row r="155" spans="1:61" x14ac:dyDescent="0.3">
      <c r="A155" s="3">
        <v>40298</v>
      </c>
      <c r="B155">
        <v>105838.39999999999</v>
      </c>
      <c r="C155" s="9">
        <f t="shared" si="42"/>
        <v>0.1949149863391062</v>
      </c>
      <c r="E155" s="3">
        <v>40298</v>
      </c>
      <c r="F155">
        <v>119630.39999999999</v>
      </c>
      <c r="G155" s="9">
        <f t="shared" si="43"/>
        <v>0.19423200746704472</v>
      </c>
      <c r="I155" s="3">
        <v>40298</v>
      </c>
      <c r="J155">
        <v>-13792</v>
      </c>
      <c r="M155" s="3">
        <v>40602</v>
      </c>
      <c r="N155">
        <v>19.600000000000001</v>
      </c>
      <c r="P155" s="3">
        <v>40602</v>
      </c>
      <c r="Q155">
        <v>26.5</v>
      </c>
      <c r="S155" s="3">
        <v>40602</v>
      </c>
      <c r="T155">
        <v>14.1</v>
      </c>
      <c r="V155" s="3">
        <v>40602</v>
      </c>
      <c r="W155">
        <v>23</v>
      </c>
      <c r="Y155" s="3">
        <v>40237</v>
      </c>
      <c r="Z155">
        <v>25153</v>
      </c>
      <c r="AA155" s="10">
        <f t="shared" si="36"/>
        <v>5.1678722247773479</v>
      </c>
      <c r="AC155" s="3">
        <v>40237</v>
      </c>
      <c r="AD155">
        <v>28080</v>
      </c>
      <c r="AE155" s="10">
        <f t="shared" si="37"/>
        <v>11.921559249073299</v>
      </c>
      <c r="AG155" s="3">
        <v>40237</v>
      </c>
      <c r="AH155">
        <v>35454</v>
      </c>
      <c r="AI155" s="10">
        <f t="shared" si="38"/>
        <v>7.6582047856188495</v>
      </c>
      <c r="AK155" s="3">
        <v>40237</v>
      </c>
      <c r="AL155">
        <v>37786</v>
      </c>
      <c r="AM155" s="10">
        <f t="shared" si="39"/>
        <v>4.8329819109976802</v>
      </c>
      <c r="AO155" s="3">
        <v>40237</v>
      </c>
      <c r="AP155">
        <v>13986.4</v>
      </c>
      <c r="AQ155" s="10">
        <f t="shared" si="40"/>
        <v>12.788090898827464</v>
      </c>
      <c r="AS155" s="3">
        <v>40237</v>
      </c>
      <c r="AT155">
        <v>17548.099999999999</v>
      </c>
      <c r="AU155" s="10">
        <f t="shared" si="41"/>
        <v>-3.9412965770934005</v>
      </c>
      <c r="AW155" s="3">
        <f t="shared" si="55"/>
        <v>40602</v>
      </c>
      <c r="AX155">
        <f t="shared" si="44"/>
        <v>19.600000000000001</v>
      </c>
      <c r="AY155">
        <f t="shared" si="45"/>
        <v>14.1</v>
      </c>
      <c r="AZ155" s="10">
        <f t="shared" si="46"/>
        <v>17.779191348944458</v>
      </c>
      <c r="BA155" s="10">
        <f t="shared" si="47"/>
        <v>17.377446832515364</v>
      </c>
      <c r="BB155" s="10">
        <f t="shared" si="48"/>
        <v>22.525453297489008</v>
      </c>
      <c r="BD155" s="3">
        <f t="shared" si="49"/>
        <v>40602</v>
      </c>
      <c r="BE155">
        <f t="shared" si="50"/>
        <v>26.5</v>
      </c>
      <c r="BF155">
        <f t="shared" si="51"/>
        <v>23</v>
      </c>
      <c r="BG155" s="10">
        <f t="shared" si="52"/>
        <v>16.388888888888896</v>
      </c>
      <c r="BH155" s="10">
        <f t="shared" si="53"/>
        <v>17.377446832515364</v>
      </c>
      <c r="BI155" s="10">
        <f t="shared" si="54"/>
        <v>16.175540371892104</v>
      </c>
    </row>
    <row r="156" spans="1:61" x14ac:dyDescent="0.3">
      <c r="A156" s="3">
        <v>40329</v>
      </c>
      <c r="B156">
        <v>109437.4</v>
      </c>
      <c r="C156" s="9">
        <f t="shared" si="42"/>
        <v>0.23236984586002185</v>
      </c>
      <c r="E156" s="3">
        <v>40329</v>
      </c>
      <c r="F156">
        <v>130008.8</v>
      </c>
      <c r="G156" s="9">
        <f t="shared" si="43"/>
        <v>0.32566133277047538</v>
      </c>
      <c r="I156" s="3">
        <v>40329</v>
      </c>
      <c r="J156">
        <v>-20571.5</v>
      </c>
      <c r="M156" s="3">
        <v>40633</v>
      </c>
      <c r="N156">
        <v>16.3</v>
      </c>
      <c r="P156" s="3">
        <v>40633</v>
      </c>
      <c r="Q156">
        <v>15.3</v>
      </c>
      <c r="S156" s="3">
        <v>40633</v>
      </c>
      <c r="T156">
        <v>12</v>
      </c>
      <c r="V156" s="3">
        <v>40633</v>
      </c>
      <c r="W156">
        <v>16</v>
      </c>
      <c r="Y156" s="3">
        <v>40268</v>
      </c>
      <c r="Z156">
        <v>30179</v>
      </c>
      <c r="AA156" s="10">
        <f t="shared" si="36"/>
        <v>15.952664540669304</v>
      </c>
      <c r="AC156" s="3">
        <v>40268</v>
      </c>
      <c r="AD156">
        <v>31879</v>
      </c>
      <c r="AE156" s="10">
        <f t="shared" si="37"/>
        <v>22.263557566924909</v>
      </c>
      <c r="AG156" s="3">
        <v>40268</v>
      </c>
      <c r="AH156">
        <v>35672</v>
      </c>
      <c r="AI156" s="10">
        <f t="shared" si="38"/>
        <v>9.8174429701690222</v>
      </c>
      <c r="AK156" s="3">
        <v>40268</v>
      </c>
      <c r="AL156">
        <v>40049</v>
      </c>
      <c r="AM156" s="10">
        <f t="shared" si="39"/>
        <v>10.157883155462644</v>
      </c>
      <c r="AO156" s="3">
        <v>40268</v>
      </c>
      <c r="AP156">
        <v>16652.400000000001</v>
      </c>
      <c r="AQ156" s="10">
        <f t="shared" si="40"/>
        <v>21.424508903180637</v>
      </c>
      <c r="AS156" s="3">
        <v>40268</v>
      </c>
      <c r="AT156">
        <v>20944.7</v>
      </c>
      <c r="AU156" s="10">
        <f t="shared" si="41"/>
        <v>20.568629256948135</v>
      </c>
      <c r="AW156" s="3">
        <f t="shared" si="55"/>
        <v>40633</v>
      </c>
      <c r="AX156">
        <f t="shared" si="44"/>
        <v>16.3</v>
      </c>
      <c r="AY156">
        <f t="shared" si="45"/>
        <v>12</v>
      </c>
      <c r="AZ156" s="10">
        <f t="shared" si="46"/>
        <v>13.787733191954676</v>
      </c>
      <c r="BA156" s="10">
        <f t="shared" si="47"/>
        <v>14.403453689167979</v>
      </c>
      <c r="BB156" s="10">
        <f t="shared" si="48"/>
        <v>17.972184189666351</v>
      </c>
      <c r="BD156" s="3">
        <f t="shared" si="49"/>
        <v>40633</v>
      </c>
      <c r="BE156">
        <f t="shared" si="50"/>
        <v>15.3</v>
      </c>
      <c r="BF156">
        <f t="shared" si="51"/>
        <v>16</v>
      </c>
      <c r="BG156" s="10">
        <f t="shared" si="52"/>
        <v>20.853853634053763</v>
      </c>
      <c r="BH156" s="10">
        <f t="shared" si="53"/>
        <v>14.403453689167979</v>
      </c>
      <c r="BI156" s="10">
        <f t="shared" si="54"/>
        <v>15.728083954413297</v>
      </c>
    </row>
    <row r="157" spans="1:61" x14ac:dyDescent="0.3">
      <c r="A157" s="3">
        <v>40359</v>
      </c>
      <c r="B157">
        <v>115132.8</v>
      </c>
      <c r="C157" s="9">
        <f t="shared" si="42"/>
        <v>0.28302685788090076</v>
      </c>
      <c r="E157" s="3">
        <v>40359</v>
      </c>
      <c r="F157">
        <v>134430</v>
      </c>
      <c r="G157" s="9">
        <f t="shared" si="43"/>
        <v>0.35768816297509742</v>
      </c>
      <c r="I157" s="3">
        <v>40359</v>
      </c>
      <c r="J157">
        <v>-19297.099999999999</v>
      </c>
      <c r="M157" s="3">
        <v>40663</v>
      </c>
      <c r="N157">
        <v>15.7</v>
      </c>
      <c r="P157" s="3">
        <v>40663</v>
      </c>
      <c r="Q157">
        <v>21.1</v>
      </c>
      <c r="S157" s="3">
        <v>40663</v>
      </c>
      <c r="T157">
        <v>7.7</v>
      </c>
      <c r="V157" s="3">
        <v>40663</v>
      </c>
      <c r="W157">
        <v>15.6</v>
      </c>
      <c r="Y157" s="3">
        <v>40298</v>
      </c>
      <c r="Z157">
        <v>27607</v>
      </c>
      <c r="AA157" s="10">
        <f t="shared" si="36"/>
        <v>15.733210363041827</v>
      </c>
      <c r="AC157" s="3">
        <v>40298</v>
      </c>
      <c r="AD157">
        <v>28696</v>
      </c>
      <c r="AE157" s="10">
        <f t="shared" si="37"/>
        <v>19.726301735647532</v>
      </c>
      <c r="AG157" s="3">
        <v>40298</v>
      </c>
      <c r="AH157">
        <v>36272</v>
      </c>
      <c r="AI157" s="10">
        <f t="shared" si="38"/>
        <v>11.280871299279038</v>
      </c>
      <c r="AK157" s="3">
        <v>40298</v>
      </c>
      <c r="AL157">
        <v>39741</v>
      </c>
      <c r="AM157" s="10">
        <f t="shared" si="39"/>
        <v>9.1485855534193981</v>
      </c>
      <c r="AO157" s="3">
        <v>40298</v>
      </c>
      <c r="AP157">
        <v>14623.3</v>
      </c>
      <c r="AQ157" s="10">
        <f t="shared" si="40"/>
        <v>10.848917154963944</v>
      </c>
      <c r="AS157" s="3">
        <v>40298</v>
      </c>
      <c r="AT157">
        <v>19627.599999999999</v>
      </c>
      <c r="AU157" s="10">
        <f t="shared" si="41"/>
        <v>16.638637484623551</v>
      </c>
      <c r="AW157" s="3">
        <f t="shared" si="55"/>
        <v>40663</v>
      </c>
      <c r="AX157">
        <f t="shared" si="44"/>
        <v>15.7</v>
      </c>
      <c r="AY157">
        <f t="shared" si="45"/>
        <v>7.7</v>
      </c>
      <c r="AZ157" s="10">
        <f t="shared" si="46"/>
        <v>12.576520447712536</v>
      </c>
      <c r="BA157" s="10">
        <f t="shared" si="47"/>
        <v>14.402293780326424</v>
      </c>
      <c r="BB157" s="10">
        <f t="shared" si="48"/>
        <v>18.60387190305881</v>
      </c>
      <c r="BD157" s="3">
        <f t="shared" si="49"/>
        <v>40663</v>
      </c>
      <c r="BE157">
        <f t="shared" si="50"/>
        <v>21.1</v>
      </c>
      <c r="BF157">
        <f t="shared" si="51"/>
        <v>15.6</v>
      </c>
      <c r="BG157" s="10">
        <f t="shared" si="52"/>
        <v>18.375383328686933</v>
      </c>
      <c r="BH157" s="10">
        <f t="shared" si="53"/>
        <v>14.402293780326424</v>
      </c>
      <c r="BI157" s="10">
        <f t="shared" si="54"/>
        <v>8.5486763537060195</v>
      </c>
    </row>
    <row r="158" spans="1:61" x14ac:dyDescent="0.3">
      <c r="A158" s="3">
        <v>40390</v>
      </c>
      <c r="B158">
        <v>117583.7</v>
      </c>
      <c r="C158" s="9">
        <f t="shared" si="42"/>
        <v>0.26929109548745478</v>
      </c>
      <c r="E158" s="3">
        <v>40390</v>
      </c>
      <c r="F158">
        <v>131586</v>
      </c>
      <c r="G158" s="9">
        <f t="shared" si="43"/>
        <v>0.33390101117615756</v>
      </c>
      <c r="I158" s="3">
        <v>40390</v>
      </c>
      <c r="J158">
        <v>-14002.3</v>
      </c>
      <c r="M158" s="3">
        <v>40694</v>
      </c>
      <c r="N158">
        <v>11.2</v>
      </c>
      <c r="P158" s="3">
        <v>40694</v>
      </c>
      <c r="Q158">
        <v>10.7</v>
      </c>
      <c r="S158" s="3">
        <v>40694</v>
      </c>
      <c r="T158">
        <v>16.100000000000001</v>
      </c>
      <c r="V158" s="3">
        <v>40694</v>
      </c>
      <c r="W158">
        <v>17.8</v>
      </c>
      <c r="Y158" s="3">
        <v>40329</v>
      </c>
      <c r="Z158">
        <v>27966</v>
      </c>
      <c r="AA158" s="10">
        <f t="shared" si="36"/>
        <v>15.59064230801026</v>
      </c>
      <c r="AC158" s="3">
        <v>40329</v>
      </c>
      <c r="AD158">
        <v>30171</v>
      </c>
      <c r="AE158" s="10">
        <f t="shared" si="37"/>
        <v>30.604735725726151</v>
      </c>
      <c r="AG158" s="3">
        <v>40329</v>
      </c>
      <c r="AH158">
        <v>36708</v>
      </c>
      <c r="AI158" s="10">
        <f t="shared" si="38"/>
        <v>14.658753709198823</v>
      </c>
      <c r="AK158" s="3">
        <v>40329</v>
      </c>
      <c r="AL158">
        <v>40059</v>
      </c>
      <c r="AM158" s="10">
        <f t="shared" si="39"/>
        <v>16.180394431554525</v>
      </c>
      <c r="AO158" s="3">
        <v>40329</v>
      </c>
      <c r="AP158">
        <v>16213.4</v>
      </c>
      <c r="AQ158" s="10">
        <f t="shared" si="40"/>
        <v>25.749608326740827</v>
      </c>
      <c r="AS158" s="3">
        <v>40329</v>
      </c>
      <c r="AT158">
        <v>20378.5</v>
      </c>
      <c r="AU158" s="10">
        <f t="shared" si="41"/>
        <v>26.106920301738267</v>
      </c>
      <c r="AW158" s="3">
        <f t="shared" si="55"/>
        <v>40694</v>
      </c>
      <c r="AX158">
        <f t="shared" si="44"/>
        <v>11.2</v>
      </c>
      <c r="AY158">
        <f t="shared" si="45"/>
        <v>16.100000000000001</v>
      </c>
      <c r="AZ158" s="10">
        <f t="shared" si="46"/>
        <v>19.949224057784456</v>
      </c>
      <c r="BA158" s="10">
        <f t="shared" si="47"/>
        <v>14.966764737931793</v>
      </c>
      <c r="BB158" s="10">
        <f t="shared" si="48"/>
        <v>13.044148667151866</v>
      </c>
      <c r="BD158" s="3">
        <f t="shared" si="49"/>
        <v>40694</v>
      </c>
      <c r="BE158">
        <f t="shared" si="50"/>
        <v>10.7</v>
      </c>
      <c r="BF158">
        <f t="shared" si="51"/>
        <v>17.8</v>
      </c>
      <c r="BG158" s="10">
        <f t="shared" si="52"/>
        <v>18.832653872924322</v>
      </c>
      <c r="BH158" s="10">
        <f t="shared" si="53"/>
        <v>14.966764737931793</v>
      </c>
      <c r="BI158" s="10">
        <f t="shared" si="54"/>
        <v>6.6712466570159723</v>
      </c>
    </row>
    <row r="159" spans="1:61" x14ac:dyDescent="0.3">
      <c r="A159" s="3">
        <v>40421</v>
      </c>
      <c r="B159">
        <v>116687.8</v>
      </c>
      <c r="C159" s="9">
        <f t="shared" si="42"/>
        <v>0.29202338507872527</v>
      </c>
      <c r="E159" s="3">
        <v>40421</v>
      </c>
      <c r="F159">
        <v>131144.70000000001</v>
      </c>
      <c r="G159" s="9">
        <f t="shared" si="43"/>
        <v>0.32484114396549124</v>
      </c>
      <c r="I159" s="3">
        <v>40421</v>
      </c>
      <c r="J159">
        <v>-14457</v>
      </c>
      <c r="M159" s="3">
        <v>40724</v>
      </c>
      <c r="N159">
        <v>9.1999999999999993</v>
      </c>
      <c r="P159" s="3">
        <v>40724</v>
      </c>
      <c r="Q159">
        <v>9.4</v>
      </c>
      <c r="S159" s="3">
        <v>40724</v>
      </c>
      <c r="T159">
        <v>4.9000000000000004</v>
      </c>
      <c r="V159" s="3">
        <v>40724</v>
      </c>
      <c r="W159">
        <v>10.199999999999999</v>
      </c>
      <c r="Y159" s="3">
        <v>40359</v>
      </c>
      <c r="Z159">
        <v>30210</v>
      </c>
      <c r="AA159" s="10">
        <f t="shared" si="36"/>
        <v>21.359418310368383</v>
      </c>
      <c r="AC159" s="3">
        <v>40359</v>
      </c>
      <c r="AD159">
        <v>33766</v>
      </c>
      <c r="AE159" s="10">
        <f t="shared" si="37"/>
        <v>30.799922525663369</v>
      </c>
      <c r="AG159" s="3">
        <v>40359</v>
      </c>
      <c r="AH159">
        <v>38436</v>
      </c>
      <c r="AI159" s="10">
        <f t="shared" si="38"/>
        <v>19.085388523980672</v>
      </c>
      <c r="AK159" s="3">
        <v>40359</v>
      </c>
      <c r="AL159">
        <v>40994</v>
      </c>
      <c r="AM159" s="10">
        <f t="shared" si="39"/>
        <v>17.042112776588159</v>
      </c>
      <c r="AO159" s="3">
        <v>40359</v>
      </c>
      <c r="AP159">
        <v>16203.2</v>
      </c>
      <c r="AQ159" s="10">
        <f t="shared" si="40"/>
        <v>16.604178210839173</v>
      </c>
      <c r="AS159" s="3">
        <v>40359</v>
      </c>
      <c r="AT159">
        <v>20914.3</v>
      </c>
      <c r="AU159" s="10">
        <f t="shared" si="41"/>
        <v>22.084525129881506</v>
      </c>
      <c r="AW159" s="3">
        <f t="shared" si="55"/>
        <v>40724</v>
      </c>
      <c r="AX159">
        <f t="shared" si="44"/>
        <v>9.1999999999999993</v>
      </c>
      <c r="AY159">
        <f t="shared" si="45"/>
        <v>4.9000000000000004</v>
      </c>
      <c r="AZ159" s="10">
        <f t="shared" si="46"/>
        <v>8.073485600794438</v>
      </c>
      <c r="BA159" s="10">
        <f t="shared" si="47"/>
        <v>8.2370694140909464</v>
      </c>
      <c r="BB159" s="10">
        <f t="shared" si="48"/>
        <v>10.802187222277082</v>
      </c>
      <c r="BD159" s="3">
        <f t="shared" si="49"/>
        <v>40724</v>
      </c>
      <c r="BE159">
        <f t="shared" si="50"/>
        <v>9.4</v>
      </c>
      <c r="BF159">
        <f t="shared" si="51"/>
        <v>10.199999999999999</v>
      </c>
      <c r="BG159" s="10">
        <f t="shared" si="52"/>
        <v>2.1175146597168792</v>
      </c>
      <c r="BH159" s="10">
        <f t="shared" si="53"/>
        <v>8.2370694140909464</v>
      </c>
      <c r="BI159" s="10">
        <f t="shared" si="54"/>
        <v>4.6097646108165247</v>
      </c>
    </row>
    <row r="160" spans="1:61" x14ac:dyDescent="0.3">
      <c r="A160" s="3">
        <v>40451</v>
      </c>
      <c r="B160">
        <v>117255.8</v>
      </c>
      <c r="C160" s="9">
        <f t="shared" ref="C160:C191" si="56">B160/B148-1</f>
        <v>0.28843607530467663</v>
      </c>
      <c r="E160" s="3">
        <v>40451</v>
      </c>
      <c r="F160">
        <v>130786.3</v>
      </c>
      <c r="G160" s="9">
        <f t="shared" ref="G160:G191" si="57">F160/F148-1</f>
        <v>0.26561181516261145</v>
      </c>
      <c r="I160" s="3">
        <v>40451</v>
      </c>
      <c r="J160">
        <v>-13530.5</v>
      </c>
      <c r="M160" s="3">
        <v>40755</v>
      </c>
      <c r="N160">
        <v>8.1999999999999993</v>
      </c>
      <c r="P160" s="3">
        <v>40755</v>
      </c>
      <c r="Q160">
        <v>11.7</v>
      </c>
      <c r="S160" s="3">
        <v>40755</v>
      </c>
      <c r="T160">
        <v>2</v>
      </c>
      <c r="V160" s="3">
        <v>40755</v>
      </c>
      <c r="W160">
        <v>9.4</v>
      </c>
      <c r="Y160" s="3">
        <v>40390</v>
      </c>
      <c r="Z160">
        <v>33340</v>
      </c>
      <c r="AA160" s="10">
        <f t="shared" si="36"/>
        <v>13.37051142546246</v>
      </c>
      <c r="AC160" s="3">
        <v>40390</v>
      </c>
      <c r="AD160">
        <v>31801</v>
      </c>
      <c r="AE160" s="10">
        <f t="shared" si="37"/>
        <v>22.542483911987986</v>
      </c>
      <c r="AG160" s="3">
        <v>40390</v>
      </c>
      <c r="AH160">
        <v>37177</v>
      </c>
      <c r="AI160" s="10">
        <f t="shared" si="38"/>
        <v>12.531404183188544</v>
      </c>
      <c r="AK160" s="3">
        <v>40390</v>
      </c>
      <c r="AL160">
        <v>41627</v>
      </c>
      <c r="AM160" s="10">
        <f t="shared" si="39"/>
        <v>17.143661179119185</v>
      </c>
      <c r="AO160" s="3">
        <v>40390</v>
      </c>
      <c r="AP160">
        <v>16378.8</v>
      </c>
      <c r="AQ160" s="10">
        <f t="shared" si="40"/>
        <v>13.154676780865904</v>
      </c>
      <c r="AS160" s="3">
        <v>40390</v>
      </c>
      <c r="AT160">
        <v>20666.400000000001</v>
      </c>
      <c r="AU160" s="10">
        <f t="shared" si="41"/>
        <v>16.721074450180183</v>
      </c>
      <c r="AW160" s="3">
        <f t="shared" si="55"/>
        <v>40755</v>
      </c>
      <c r="AX160">
        <f t="shared" si="44"/>
        <v>8.1999999999999993</v>
      </c>
      <c r="AY160">
        <f t="shared" si="45"/>
        <v>2</v>
      </c>
      <c r="AZ160" s="10">
        <f t="shared" si="46"/>
        <v>5.9598080383923113</v>
      </c>
      <c r="BA160" s="10">
        <f t="shared" si="47"/>
        <v>13.357721171692184</v>
      </c>
      <c r="BB160" s="10">
        <f t="shared" si="48"/>
        <v>13.776345031382032</v>
      </c>
      <c r="BD160" s="3">
        <f t="shared" si="49"/>
        <v>40755</v>
      </c>
      <c r="BE160">
        <f t="shared" si="50"/>
        <v>11.7</v>
      </c>
      <c r="BF160">
        <f t="shared" si="51"/>
        <v>9.4</v>
      </c>
      <c r="BG160" s="10">
        <f t="shared" si="52"/>
        <v>7.0972610924184831</v>
      </c>
      <c r="BH160" s="10">
        <f t="shared" si="53"/>
        <v>13.357721171692184</v>
      </c>
      <c r="BI160" s="10">
        <f t="shared" si="54"/>
        <v>-1.8856694925095896</v>
      </c>
    </row>
    <row r="161" spans="1:61" x14ac:dyDescent="0.3">
      <c r="A161" s="3">
        <v>40482</v>
      </c>
      <c r="B161">
        <v>118951.9</v>
      </c>
      <c r="C161" s="9">
        <f t="shared" si="56"/>
        <v>0.29508246696476492</v>
      </c>
      <c r="E161" s="3">
        <v>40482</v>
      </c>
      <c r="F161">
        <v>129677.2</v>
      </c>
      <c r="G161" s="9">
        <f t="shared" si="57"/>
        <v>0.2733424980361352</v>
      </c>
      <c r="I161" s="3">
        <v>40482</v>
      </c>
      <c r="J161">
        <v>-10725.3</v>
      </c>
      <c r="M161" s="3">
        <v>40786</v>
      </c>
      <c r="N161">
        <v>11.9</v>
      </c>
      <c r="P161" s="3">
        <v>40786</v>
      </c>
      <c r="Q161">
        <v>11.6</v>
      </c>
      <c r="S161" s="3">
        <v>40786</v>
      </c>
      <c r="T161">
        <v>11.9</v>
      </c>
      <c r="V161" s="3">
        <v>40786</v>
      </c>
      <c r="W161">
        <v>9.6999999999999993</v>
      </c>
      <c r="Y161" s="3">
        <v>40421</v>
      </c>
      <c r="Z161">
        <v>21043</v>
      </c>
      <c r="AA161" s="10">
        <f t="shared" si="36"/>
        <v>29.3521022866978</v>
      </c>
      <c r="AC161" s="3">
        <v>40421</v>
      </c>
      <c r="AD161">
        <v>24153</v>
      </c>
      <c r="AE161" s="10">
        <f t="shared" si="37"/>
        <v>35.310924369747895</v>
      </c>
      <c r="AG161" s="3">
        <v>40421</v>
      </c>
      <c r="AH161">
        <v>36791</v>
      </c>
      <c r="AI161" s="10">
        <f t="shared" si="38"/>
        <v>13.213527402529458</v>
      </c>
      <c r="AK161" s="3">
        <v>40421</v>
      </c>
      <c r="AL161">
        <v>41202</v>
      </c>
      <c r="AM161" s="10">
        <f t="shared" si="39"/>
        <v>18.560082872928184</v>
      </c>
      <c r="AO161" s="3">
        <v>40421</v>
      </c>
      <c r="AP161">
        <v>12874</v>
      </c>
      <c r="AQ161" s="10">
        <f t="shared" si="40"/>
        <v>27.815891107294277</v>
      </c>
      <c r="AS161" s="3">
        <v>40421</v>
      </c>
      <c r="AT161">
        <v>17333.599999999999</v>
      </c>
      <c r="AU161" s="10">
        <f t="shared" si="41"/>
        <v>18.761519119168501</v>
      </c>
      <c r="AW161" s="3">
        <f t="shared" si="55"/>
        <v>40786</v>
      </c>
      <c r="AX161">
        <f t="shared" si="44"/>
        <v>11.9</v>
      </c>
      <c r="AY161">
        <f t="shared" si="45"/>
        <v>11.9</v>
      </c>
      <c r="AZ161" s="10">
        <f t="shared" si="46"/>
        <v>15.216461531150504</v>
      </c>
      <c r="BA161" s="10">
        <f t="shared" si="47"/>
        <v>12.690603680247881</v>
      </c>
      <c r="BB161" s="10">
        <f t="shared" si="48"/>
        <v>19.961162032002488</v>
      </c>
      <c r="BD161" s="3">
        <f t="shared" si="49"/>
        <v>40786</v>
      </c>
      <c r="BE161">
        <f t="shared" si="50"/>
        <v>11.6</v>
      </c>
      <c r="BF161">
        <f t="shared" si="51"/>
        <v>9.6999999999999993</v>
      </c>
      <c r="BG161" s="10">
        <f t="shared" si="52"/>
        <v>12.586428186974707</v>
      </c>
      <c r="BH161" s="10">
        <f t="shared" si="53"/>
        <v>12.690603680247881</v>
      </c>
      <c r="BI161" s="10">
        <f t="shared" si="54"/>
        <v>17.494346240827063</v>
      </c>
    </row>
    <row r="162" spans="1:61" x14ac:dyDescent="0.3">
      <c r="A162" s="3">
        <v>40512</v>
      </c>
      <c r="B162">
        <v>119271.2</v>
      </c>
      <c r="C162" s="9">
        <f t="shared" si="56"/>
        <v>0.25282636759637689</v>
      </c>
      <c r="E162" s="3">
        <v>40512</v>
      </c>
      <c r="F162">
        <v>136960.70000000001</v>
      </c>
      <c r="G162" s="9">
        <f t="shared" si="57"/>
        <v>0.29241127456993765</v>
      </c>
      <c r="I162" s="3">
        <v>40512</v>
      </c>
      <c r="J162">
        <v>-17689.5</v>
      </c>
      <c r="M162" s="3">
        <v>40816</v>
      </c>
      <c r="N162">
        <v>10.3</v>
      </c>
      <c r="P162" s="3">
        <v>40816</v>
      </c>
      <c r="Q162">
        <v>11.5</v>
      </c>
      <c r="S162" s="3">
        <v>40816</v>
      </c>
      <c r="T162">
        <v>7.1</v>
      </c>
      <c r="V162" s="3">
        <v>40816</v>
      </c>
      <c r="W162">
        <v>11.6</v>
      </c>
      <c r="Y162" s="3">
        <v>40451</v>
      </c>
      <c r="Z162">
        <v>29951</v>
      </c>
      <c r="AA162" s="10">
        <f t="shared" si="36"/>
        <v>16.260383510596998</v>
      </c>
      <c r="AC162" s="3">
        <v>40451</v>
      </c>
      <c r="AD162">
        <v>33668</v>
      </c>
      <c r="AE162" s="10">
        <f t="shared" si="37"/>
        <v>25.654997387474808</v>
      </c>
      <c r="AG162" s="3">
        <v>40451</v>
      </c>
      <c r="AH162">
        <v>37058</v>
      </c>
      <c r="AI162" s="10">
        <f t="shared" si="38"/>
        <v>10.111424751151388</v>
      </c>
      <c r="AK162" s="3">
        <v>40451</v>
      </c>
      <c r="AL162">
        <v>41257</v>
      </c>
      <c r="AM162" s="10">
        <f t="shared" si="39"/>
        <v>13.730841327599519</v>
      </c>
      <c r="AO162" s="3">
        <v>40451</v>
      </c>
      <c r="AP162">
        <v>15902</v>
      </c>
      <c r="AQ162" s="10">
        <f t="shared" si="40"/>
        <v>14.64123249057392</v>
      </c>
      <c r="AS162" s="3">
        <v>40451</v>
      </c>
      <c r="AT162">
        <v>20247.7</v>
      </c>
      <c r="AU162" s="10">
        <f t="shared" si="41"/>
        <v>4.891884331257712</v>
      </c>
      <c r="AW162" s="3">
        <f t="shared" si="55"/>
        <v>40816</v>
      </c>
      <c r="AX162">
        <f t="shared" si="44"/>
        <v>10.3</v>
      </c>
      <c r="AY162">
        <f t="shared" si="45"/>
        <v>7.1</v>
      </c>
      <c r="AZ162" s="10">
        <f t="shared" si="46"/>
        <v>10.166605455577438</v>
      </c>
      <c r="BA162" s="10">
        <f t="shared" si="47"/>
        <v>10.189432781045937</v>
      </c>
      <c r="BB162" s="10">
        <f t="shared" si="48"/>
        <v>11.80794868569992</v>
      </c>
      <c r="BD162" s="3">
        <f t="shared" si="49"/>
        <v>40816</v>
      </c>
      <c r="BE162">
        <f t="shared" si="50"/>
        <v>11.5</v>
      </c>
      <c r="BF162">
        <f t="shared" si="51"/>
        <v>11.6</v>
      </c>
      <c r="BG162" s="10">
        <f t="shared" si="52"/>
        <v>3.6176785077818741</v>
      </c>
      <c r="BH162" s="10">
        <f t="shared" si="53"/>
        <v>10.189432781045937</v>
      </c>
      <c r="BI162" s="10">
        <f t="shared" si="54"/>
        <v>11.779115652642025</v>
      </c>
    </row>
    <row r="163" spans="1:61" x14ac:dyDescent="0.3">
      <c r="A163" s="3">
        <v>40543</v>
      </c>
      <c r="B163">
        <v>116569.4</v>
      </c>
      <c r="C163" s="9">
        <f t="shared" si="56"/>
        <v>0.19805588558132259</v>
      </c>
      <c r="E163" s="3">
        <v>40543</v>
      </c>
      <c r="F163">
        <v>136610.9</v>
      </c>
      <c r="G163" s="9">
        <f t="shared" si="57"/>
        <v>0.27358318183936969</v>
      </c>
      <c r="I163" s="3">
        <v>40543</v>
      </c>
      <c r="J163">
        <v>-20041.5</v>
      </c>
      <c r="M163" s="3">
        <v>40847</v>
      </c>
      <c r="N163">
        <v>7</v>
      </c>
      <c r="P163" s="3">
        <v>40847</v>
      </c>
      <c r="Q163">
        <v>11.7</v>
      </c>
      <c r="S163" s="3">
        <v>40847</v>
      </c>
      <c r="T163">
        <v>8.3000000000000007</v>
      </c>
      <c r="V163" s="3">
        <v>40847</v>
      </c>
      <c r="W163">
        <v>15.5</v>
      </c>
      <c r="Y163" s="3">
        <v>40482</v>
      </c>
      <c r="Z163">
        <v>30754</v>
      </c>
      <c r="AA163" s="10">
        <f t="shared" si="36"/>
        <v>16.993190550462202</v>
      </c>
      <c r="AC163" s="3">
        <v>40482</v>
      </c>
      <c r="AD163">
        <v>33322</v>
      </c>
      <c r="AE163" s="10">
        <f t="shared" si="37"/>
        <v>23.965773809523803</v>
      </c>
      <c r="AG163" s="3">
        <v>40482</v>
      </c>
      <c r="AH163">
        <v>38279</v>
      </c>
      <c r="AI163" s="10">
        <f t="shared" si="38"/>
        <v>11.130788213093346</v>
      </c>
      <c r="AK163" s="3">
        <v>40482</v>
      </c>
      <c r="AL163">
        <v>41812</v>
      </c>
      <c r="AM163" s="10">
        <f t="shared" si="39"/>
        <v>12.412958731012225</v>
      </c>
      <c r="AO163" s="3">
        <v>40482</v>
      </c>
      <c r="AP163">
        <v>17392.599999999999</v>
      </c>
      <c r="AQ163" s="10">
        <f t="shared" si="40"/>
        <v>16.586451448566166</v>
      </c>
      <c r="AS163" s="3">
        <v>40482</v>
      </c>
      <c r="AT163">
        <v>21093</v>
      </c>
      <c r="AU163" s="10">
        <f t="shared" si="41"/>
        <v>12.03293055371133</v>
      </c>
      <c r="AW163" s="3">
        <f t="shared" si="55"/>
        <v>40847</v>
      </c>
      <c r="AX163">
        <f t="shared" si="44"/>
        <v>7</v>
      </c>
      <c r="AY163">
        <f t="shared" si="45"/>
        <v>8.3000000000000007</v>
      </c>
      <c r="AZ163" s="10">
        <f t="shared" si="46"/>
        <v>4.4774663458411856</v>
      </c>
      <c r="BA163" s="10">
        <f t="shared" si="47"/>
        <v>9.200867316283091</v>
      </c>
      <c r="BB163" s="10">
        <f t="shared" si="48"/>
        <v>11.509492542805578</v>
      </c>
      <c r="BD163" s="3">
        <f t="shared" si="49"/>
        <v>40847</v>
      </c>
      <c r="BE163">
        <f t="shared" si="50"/>
        <v>11.7</v>
      </c>
      <c r="BF163">
        <f t="shared" si="51"/>
        <v>15.5</v>
      </c>
      <c r="BG163" s="10">
        <f t="shared" si="52"/>
        <v>-0.23107856671268356</v>
      </c>
      <c r="BH163" s="10">
        <f t="shared" si="53"/>
        <v>9.200867316283091</v>
      </c>
      <c r="BI163" s="10">
        <f t="shared" si="54"/>
        <v>9.1641776892807947</v>
      </c>
    </row>
    <row r="164" spans="1:61" x14ac:dyDescent="0.3">
      <c r="A164" s="3">
        <v>40574</v>
      </c>
      <c r="B164">
        <v>128477.3</v>
      </c>
      <c r="C164" s="9">
        <f t="shared" si="56"/>
        <v>0.32392817579926314</v>
      </c>
      <c r="E164" s="3">
        <v>40574</v>
      </c>
      <c r="F164">
        <v>142897.1</v>
      </c>
      <c r="G164" s="9">
        <f t="shared" si="57"/>
        <v>0.28325945536249897</v>
      </c>
      <c r="I164" s="3">
        <v>40574</v>
      </c>
      <c r="J164">
        <v>-14419.8</v>
      </c>
      <c r="M164" s="3">
        <v>40877</v>
      </c>
      <c r="N164">
        <v>7.5</v>
      </c>
      <c r="P164" s="3">
        <v>40877</v>
      </c>
      <c r="Q164">
        <v>5.8</v>
      </c>
      <c r="S164" s="3">
        <v>40877</v>
      </c>
      <c r="T164">
        <v>7.9</v>
      </c>
      <c r="V164" s="3">
        <v>40877</v>
      </c>
      <c r="W164">
        <v>6.6</v>
      </c>
      <c r="Y164" s="3">
        <v>40512</v>
      </c>
      <c r="Z164">
        <v>30450</v>
      </c>
      <c r="AA164" s="10">
        <f t="shared" si="36"/>
        <v>20.203694931312178</v>
      </c>
      <c r="AC164" s="3">
        <v>40512</v>
      </c>
      <c r="AD164">
        <v>33843</v>
      </c>
      <c r="AE164" s="10">
        <f t="shared" si="37"/>
        <v>28.509588000759443</v>
      </c>
      <c r="AG164" s="3">
        <v>40512</v>
      </c>
      <c r="AH164">
        <v>38997</v>
      </c>
      <c r="AI164" s="10">
        <f t="shared" si="38"/>
        <v>12.858135092898081</v>
      </c>
      <c r="AK164" s="3">
        <v>40512</v>
      </c>
      <c r="AL164">
        <v>42051</v>
      </c>
      <c r="AM164" s="10">
        <f t="shared" si="39"/>
        <v>14.461865098807781</v>
      </c>
      <c r="AO164" s="3">
        <v>40512</v>
      </c>
      <c r="AP164">
        <v>17525</v>
      </c>
      <c r="AQ164" s="10">
        <f t="shared" si="40"/>
        <v>24.576156727823296</v>
      </c>
      <c r="AS164" s="3">
        <v>40512</v>
      </c>
      <c r="AT164">
        <v>21404.799999999999</v>
      </c>
      <c r="AU164" s="10">
        <f t="shared" si="41"/>
        <v>13.114658803261637</v>
      </c>
      <c r="AW164" s="3">
        <f t="shared" si="55"/>
        <v>40877</v>
      </c>
      <c r="AX164">
        <f t="shared" si="44"/>
        <v>7.5</v>
      </c>
      <c r="AY164">
        <f t="shared" si="45"/>
        <v>7.9</v>
      </c>
      <c r="AZ164" s="10">
        <f t="shared" si="46"/>
        <v>6.5353037766830768</v>
      </c>
      <c r="BA164" s="10">
        <f t="shared" si="47"/>
        <v>4.1362156063286859</v>
      </c>
      <c r="BB164" s="10">
        <f t="shared" si="48"/>
        <v>13.356348074179758</v>
      </c>
      <c r="BD164" s="3">
        <f t="shared" si="49"/>
        <v>40877</v>
      </c>
      <c r="BE164">
        <f t="shared" si="50"/>
        <v>5.8</v>
      </c>
      <c r="BF164">
        <f t="shared" si="51"/>
        <v>6.6</v>
      </c>
      <c r="BG164" s="10">
        <f t="shared" si="52"/>
        <v>0.53777738380167417</v>
      </c>
      <c r="BH164" s="10">
        <f t="shared" si="53"/>
        <v>4.1362156063286859</v>
      </c>
      <c r="BI164" s="10">
        <f t="shared" si="54"/>
        <v>5.3030161459111991</v>
      </c>
    </row>
    <row r="165" spans="1:61" x14ac:dyDescent="0.3">
      <c r="A165" s="3">
        <v>40602</v>
      </c>
      <c r="B165">
        <v>130972</v>
      </c>
      <c r="C165" s="9">
        <f t="shared" si="56"/>
        <v>0.28373590161540263</v>
      </c>
      <c r="E165" s="3">
        <v>40602</v>
      </c>
      <c r="F165">
        <v>140258</v>
      </c>
      <c r="G165" s="9">
        <f t="shared" si="57"/>
        <v>0.26504893949397323</v>
      </c>
      <c r="I165" s="3">
        <v>40602</v>
      </c>
      <c r="J165">
        <v>-9285.9</v>
      </c>
      <c r="M165" s="3">
        <v>40908</v>
      </c>
      <c r="N165">
        <v>4.7</v>
      </c>
      <c r="P165" s="3">
        <v>40908</v>
      </c>
      <c r="Q165">
        <v>6.5</v>
      </c>
      <c r="S165" s="3">
        <v>40908</v>
      </c>
      <c r="T165">
        <v>6</v>
      </c>
      <c r="V165" s="3">
        <v>40908</v>
      </c>
      <c r="W165">
        <v>5</v>
      </c>
      <c r="Y165" s="3">
        <v>40543</v>
      </c>
      <c r="Z165">
        <v>29714</v>
      </c>
      <c r="AA165" s="10">
        <f t="shared" ref="AA165:AA207" si="58">(Z165/Z153-1)*100</f>
        <v>20.192541056548819</v>
      </c>
      <c r="AC165" s="3">
        <v>40543</v>
      </c>
      <c r="AD165">
        <v>32732</v>
      </c>
      <c r="AE165" s="10">
        <f t="shared" ref="AE165:AE207" si="59">(AD165/AD153-1)*100</f>
        <v>31.665325824617852</v>
      </c>
      <c r="AG165" s="3">
        <v>40543</v>
      </c>
      <c r="AH165">
        <v>39594</v>
      </c>
      <c r="AI165" s="10">
        <f t="shared" ref="AI165:AI208" si="60">(AH165/AH153-1)*100</f>
        <v>13.187158743317795</v>
      </c>
      <c r="AK165" s="3">
        <v>40543</v>
      </c>
      <c r="AL165">
        <v>42708</v>
      </c>
      <c r="AM165" s="10">
        <f t="shared" ref="AM165:AM208" si="61">(AL165/AL153-1)*100</f>
        <v>13.37403769577914</v>
      </c>
      <c r="AO165" s="3">
        <v>40543</v>
      </c>
      <c r="AP165">
        <v>15956.2</v>
      </c>
      <c r="AQ165" s="10">
        <f t="shared" ref="AQ165:AQ207" si="62">(AP165/AP153-1)*100</f>
        <v>16.796837828935331</v>
      </c>
      <c r="AS165" s="3">
        <v>40543</v>
      </c>
      <c r="AT165">
        <v>21321.5</v>
      </c>
      <c r="AU165" s="10">
        <f t="shared" ref="AU165:AU207" si="63">(AT165/AT153-1)*100</f>
        <v>20.238316781990328</v>
      </c>
      <c r="AW165" s="3">
        <f t="shared" si="55"/>
        <v>40908</v>
      </c>
      <c r="AX165">
        <f t="shared" si="44"/>
        <v>4.7</v>
      </c>
      <c r="AY165">
        <f t="shared" si="45"/>
        <v>6</v>
      </c>
      <c r="AZ165" s="10">
        <f t="shared" si="46"/>
        <v>5.5529380090193259</v>
      </c>
      <c r="BA165" s="10">
        <f t="shared" si="47"/>
        <v>4.0864777491539162</v>
      </c>
      <c r="BB165" s="10">
        <f t="shared" si="48"/>
        <v>6.5654729822890001</v>
      </c>
      <c r="BD165" s="3">
        <f t="shared" si="49"/>
        <v>40908</v>
      </c>
      <c r="BE165">
        <f t="shared" si="50"/>
        <v>6.5</v>
      </c>
      <c r="BF165">
        <f t="shared" si="51"/>
        <v>5</v>
      </c>
      <c r="BG165" s="10">
        <f t="shared" si="52"/>
        <v>-8.4779420750336065</v>
      </c>
      <c r="BH165" s="10">
        <f t="shared" si="53"/>
        <v>4.0864777491539162</v>
      </c>
      <c r="BI165" s="10">
        <f t="shared" si="54"/>
        <v>1.0834134559013275</v>
      </c>
    </row>
    <row r="166" spans="1:61" x14ac:dyDescent="0.3">
      <c r="A166" s="3">
        <v>40633</v>
      </c>
      <c r="B166">
        <v>125088.8</v>
      </c>
      <c r="C166" s="9">
        <f t="shared" si="56"/>
        <v>0.1808438833701338</v>
      </c>
      <c r="E166" s="3">
        <v>40633</v>
      </c>
      <c r="F166">
        <v>142750.9</v>
      </c>
      <c r="G166" s="9">
        <f t="shared" si="57"/>
        <v>0.19213106594635398</v>
      </c>
      <c r="I166" s="3">
        <v>40633</v>
      </c>
      <c r="J166">
        <v>-17662.099999999999</v>
      </c>
      <c r="M166" s="3">
        <v>40939</v>
      </c>
      <c r="N166">
        <v>5.8</v>
      </c>
      <c r="P166" s="3">
        <v>40939</v>
      </c>
      <c r="Q166">
        <v>1.7</v>
      </c>
      <c r="S166" s="3">
        <v>40939</v>
      </c>
      <c r="T166">
        <v>6.9</v>
      </c>
      <c r="V166" s="3">
        <v>40939</v>
      </c>
      <c r="W166">
        <v>3.1</v>
      </c>
      <c r="Y166" s="3">
        <v>40574</v>
      </c>
      <c r="Z166">
        <v>26163</v>
      </c>
      <c r="AA166" s="10">
        <f t="shared" si="58"/>
        <v>24.710424710424704</v>
      </c>
      <c r="AC166" s="3">
        <v>40574</v>
      </c>
      <c r="AD166">
        <v>32552</v>
      </c>
      <c r="AE166" s="10">
        <f t="shared" si="59"/>
        <v>28.776010760344974</v>
      </c>
      <c r="AG166" s="3">
        <v>40574</v>
      </c>
      <c r="AH166">
        <v>41202</v>
      </c>
      <c r="AI166" s="10">
        <f t="shared" si="60"/>
        <v>21.615159833525198</v>
      </c>
      <c r="AK166" s="3">
        <v>40574</v>
      </c>
      <c r="AL166">
        <v>42001</v>
      </c>
      <c r="AM166" s="10">
        <f t="shared" si="61"/>
        <v>11.633531788220285</v>
      </c>
      <c r="AO166" s="3">
        <v>40574</v>
      </c>
      <c r="AP166">
        <v>15955.1</v>
      </c>
      <c r="AQ166" s="10">
        <f t="shared" si="62"/>
        <v>31.950842313322347</v>
      </c>
      <c r="AS166" s="3">
        <v>40574</v>
      </c>
      <c r="AT166">
        <v>20882.3</v>
      </c>
      <c r="AU166" s="10">
        <f t="shared" si="63"/>
        <v>25.786379461973063</v>
      </c>
      <c r="AW166" s="3">
        <f t="shared" si="55"/>
        <v>40939</v>
      </c>
      <c r="AX166">
        <f t="shared" si="44"/>
        <v>5.8</v>
      </c>
      <c r="AY166">
        <f t="shared" si="45"/>
        <v>6.9</v>
      </c>
      <c r="AZ166" s="10">
        <f t="shared" si="46"/>
        <v>5.0185376294767492</v>
      </c>
      <c r="BA166" s="10">
        <f t="shared" si="47"/>
        <v>1.7693315858453573</v>
      </c>
      <c r="BB166" s="10">
        <f t="shared" si="48"/>
        <v>3.9116019329242802</v>
      </c>
      <c r="BD166" s="3">
        <f t="shared" si="49"/>
        <v>40939</v>
      </c>
      <c r="BE166">
        <f t="shared" si="50"/>
        <v>1.7</v>
      </c>
      <c r="BF166">
        <f t="shared" si="51"/>
        <v>3.1</v>
      </c>
      <c r="BG166" s="10">
        <f t="shared" si="52"/>
        <v>-1.1827230277709488</v>
      </c>
      <c r="BH166" s="10">
        <f t="shared" si="53"/>
        <v>1.7693315858453573</v>
      </c>
      <c r="BI166" s="10">
        <f t="shared" si="54"/>
        <v>-3.1026275841262607</v>
      </c>
    </row>
    <row r="167" spans="1:61" x14ac:dyDescent="0.3">
      <c r="A167" s="3">
        <v>40663</v>
      </c>
      <c r="B167">
        <v>126212.5</v>
      </c>
      <c r="C167" s="9">
        <f t="shared" si="56"/>
        <v>0.19250196526024577</v>
      </c>
      <c r="E167" s="3">
        <v>40663</v>
      </c>
      <c r="F167">
        <v>144398.79999999999</v>
      </c>
      <c r="G167" s="9">
        <f t="shared" si="57"/>
        <v>0.20704101967392896</v>
      </c>
      <c r="I167" s="3">
        <v>40663</v>
      </c>
      <c r="J167">
        <v>-18186.3</v>
      </c>
      <c r="M167" s="3">
        <v>40968</v>
      </c>
      <c r="N167">
        <v>5.9</v>
      </c>
      <c r="P167" s="3">
        <v>40968</v>
      </c>
      <c r="Q167">
        <v>2.6</v>
      </c>
      <c r="S167" s="3">
        <v>40968</v>
      </c>
      <c r="T167">
        <v>6.6</v>
      </c>
      <c r="V167" s="3">
        <v>40968</v>
      </c>
      <c r="W167">
        <v>5.9</v>
      </c>
      <c r="Y167" s="3">
        <v>40602</v>
      </c>
      <c r="Z167">
        <v>29625</v>
      </c>
      <c r="AA167" s="10">
        <f t="shared" si="58"/>
        <v>17.779191348944458</v>
      </c>
      <c r="AC167" s="3">
        <v>40602</v>
      </c>
      <c r="AD167">
        <v>32682</v>
      </c>
      <c r="AE167" s="10">
        <f t="shared" si="59"/>
        <v>16.388888888888896</v>
      </c>
      <c r="AG167" s="3">
        <v>40602</v>
      </c>
      <c r="AH167">
        <v>41615</v>
      </c>
      <c r="AI167" s="10">
        <f t="shared" si="60"/>
        <v>17.377446832515364</v>
      </c>
      <c r="AK167" s="3">
        <v>40602</v>
      </c>
      <c r="AL167">
        <v>41758</v>
      </c>
      <c r="AM167" s="10">
        <f t="shared" si="61"/>
        <v>10.511829778224735</v>
      </c>
      <c r="AO167" s="3">
        <v>40602</v>
      </c>
      <c r="AP167">
        <v>17136.900000000001</v>
      </c>
      <c r="AQ167" s="10">
        <f t="shared" si="62"/>
        <v>22.525453297489008</v>
      </c>
      <c r="AS167" s="3">
        <v>40602</v>
      </c>
      <c r="AT167">
        <v>20386.599999999999</v>
      </c>
      <c r="AU167" s="10">
        <f t="shared" si="63"/>
        <v>16.175540371892104</v>
      </c>
      <c r="AW167" s="3">
        <f t="shared" si="55"/>
        <v>40968</v>
      </c>
      <c r="AX167">
        <f t="shared" si="44"/>
        <v>5.9</v>
      </c>
      <c r="AY167">
        <f t="shared" si="45"/>
        <v>6.6</v>
      </c>
      <c r="AZ167" s="10">
        <f t="shared" si="46"/>
        <v>7.3991561181434573</v>
      </c>
      <c r="BA167" s="10">
        <f t="shared" si="47"/>
        <v>0.76414754295326404</v>
      </c>
      <c r="BB167" s="10">
        <f t="shared" si="48"/>
        <v>4.9057880946962173</v>
      </c>
      <c r="BD167" s="3">
        <f t="shared" si="49"/>
        <v>40968</v>
      </c>
      <c r="BE167">
        <f t="shared" si="50"/>
        <v>2.6</v>
      </c>
      <c r="BF167">
        <f t="shared" si="51"/>
        <v>5.9</v>
      </c>
      <c r="BG167" s="10">
        <f t="shared" si="52"/>
        <v>1.3646655651428974</v>
      </c>
      <c r="BH167" s="10">
        <f t="shared" si="53"/>
        <v>0.76414754295326404</v>
      </c>
      <c r="BI167" s="10">
        <f t="shared" si="54"/>
        <v>6.6224873201024215</v>
      </c>
    </row>
    <row r="168" spans="1:61" x14ac:dyDescent="0.3">
      <c r="A168" s="3">
        <v>40694</v>
      </c>
      <c r="B168">
        <v>124699.2</v>
      </c>
      <c r="C168" s="9">
        <f t="shared" si="56"/>
        <v>0.13945689499202296</v>
      </c>
      <c r="E168" s="3">
        <v>40694</v>
      </c>
      <c r="F168">
        <v>142855.5</v>
      </c>
      <c r="G168" s="9">
        <f t="shared" si="57"/>
        <v>9.8814080277642713E-2</v>
      </c>
      <c r="I168" s="3">
        <v>40694</v>
      </c>
      <c r="J168">
        <v>-18156.3</v>
      </c>
      <c r="M168" s="3">
        <v>40999</v>
      </c>
      <c r="N168">
        <v>1.2</v>
      </c>
      <c r="P168" s="3">
        <v>40999</v>
      </c>
      <c r="Q168">
        <v>2.2000000000000002</v>
      </c>
      <c r="S168" s="3">
        <v>40999</v>
      </c>
      <c r="T168">
        <v>2.6</v>
      </c>
      <c r="V168" s="3">
        <v>40999</v>
      </c>
      <c r="W168">
        <v>0.9</v>
      </c>
      <c r="Y168" s="3">
        <v>40633</v>
      </c>
      <c r="Z168">
        <v>34340</v>
      </c>
      <c r="AA168" s="10">
        <f t="shared" si="58"/>
        <v>13.787733191954676</v>
      </c>
      <c r="AC168" s="3">
        <v>40633</v>
      </c>
      <c r="AD168">
        <v>38527</v>
      </c>
      <c r="AE168" s="10">
        <f t="shared" si="59"/>
        <v>20.853853634053763</v>
      </c>
      <c r="AG168" s="3">
        <v>40633</v>
      </c>
      <c r="AH168">
        <v>40810</v>
      </c>
      <c r="AI168" s="10">
        <f t="shared" si="60"/>
        <v>14.403453689167979</v>
      </c>
      <c r="AK168" s="3">
        <v>40633</v>
      </c>
      <c r="AL168">
        <v>42466</v>
      </c>
      <c r="AM168" s="10">
        <f t="shared" si="61"/>
        <v>6.0351069939324375</v>
      </c>
      <c r="AO168" s="3">
        <v>40633</v>
      </c>
      <c r="AP168">
        <v>19645.2</v>
      </c>
      <c r="AQ168" s="10">
        <f t="shared" si="62"/>
        <v>17.972184189666351</v>
      </c>
      <c r="AS168" s="3">
        <v>40633</v>
      </c>
      <c r="AT168">
        <v>24238.9</v>
      </c>
      <c r="AU168" s="10">
        <f t="shared" si="63"/>
        <v>15.728083954413297</v>
      </c>
      <c r="AW168" s="3">
        <f t="shared" si="55"/>
        <v>40999</v>
      </c>
      <c r="AX168">
        <f t="shared" si="44"/>
        <v>1.2</v>
      </c>
      <c r="AY168">
        <f t="shared" si="45"/>
        <v>2.6</v>
      </c>
      <c r="AZ168" s="10">
        <f t="shared" si="46"/>
        <v>5.1397786837507287</v>
      </c>
      <c r="BA168" s="10">
        <f t="shared" si="47"/>
        <v>5.4692477333986744</v>
      </c>
      <c r="BB168" s="10">
        <f t="shared" si="48"/>
        <v>1.2384704660680423</v>
      </c>
      <c r="BD168" s="3">
        <f t="shared" si="49"/>
        <v>40999</v>
      </c>
      <c r="BE168">
        <f t="shared" si="50"/>
        <v>2.2000000000000002</v>
      </c>
      <c r="BF168">
        <f t="shared" si="51"/>
        <v>0.9</v>
      </c>
      <c r="BG168" s="10">
        <f t="shared" si="52"/>
        <v>-11.039011602252968</v>
      </c>
      <c r="BH168" s="10">
        <f t="shared" si="53"/>
        <v>5.4692477333986744</v>
      </c>
      <c r="BI168" s="10">
        <f t="shared" si="54"/>
        <v>-4.5592002937427161</v>
      </c>
    </row>
    <row r="169" spans="1:61" x14ac:dyDescent="0.3">
      <c r="A169" s="3">
        <v>40724</v>
      </c>
      <c r="B169">
        <v>122755.1</v>
      </c>
      <c r="C169" s="9">
        <f t="shared" si="56"/>
        <v>6.6204417854859754E-2</v>
      </c>
      <c r="E169" s="3">
        <v>40724</v>
      </c>
      <c r="F169">
        <v>142164.20000000001</v>
      </c>
      <c r="G169" s="9">
        <f t="shared" si="57"/>
        <v>5.7533288700438945E-2</v>
      </c>
      <c r="I169" s="3">
        <v>40724</v>
      </c>
      <c r="J169">
        <v>-19409.099999999999</v>
      </c>
      <c r="M169" s="3">
        <v>41029</v>
      </c>
      <c r="N169">
        <v>3.1</v>
      </c>
      <c r="P169" s="3">
        <v>41029</v>
      </c>
      <c r="Q169">
        <v>-1.6</v>
      </c>
      <c r="S169" s="3">
        <v>41029</v>
      </c>
      <c r="T169">
        <v>5.0999999999999996</v>
      </c>
      <c r="V169" s="3">
        <v>41029</v>
      </c>
      <c r="W169">
        <v>2.6</v>
      </c>
      <c r="Y169" s="3">
        <v>40663</v>
      </c>
      <c r="Z169">
        <v>31079</v>
      </c>
      <c r="AA169" s="10">
        <f t="shared" si="58"/>
        <v>12.576520447712536</v>
      </c>
      <c r="AC169" s="3">
        <v>40663</v>
      </c>
      <c r="AD169">
        <v>33969</v>
      </c>
      <c r="AE169" s="10">
        <f t="shared" si="59"/>
        <v>18.375383328686933</v>
      </c>
      <c r="AG169" s="3">
        <v>40663</v>
      </c>
      <c r="AH169">
        <v>41496</v>
      </c>
      <c r="AI169" s="10">
        <f t="shared" si="60"/>
        <v>14.402293780326424</v>
      </c>
      <c r="AK169" s="3">
        <v>40663</v>
      </c>
      <c r="AL169">
        <v>42295</v>
      </c>
      <c r="AM169" s="10">
        <f t="shared" si="61"/>
        <v>6.4266123147379339</v>
      </c>
      <c r="AO169" s="3">
        <v>40663</v>
      </c>
      <c r="AP169">
        <v>17343.8</v>
      </c>
      <c r="AQ169" s="10">
        <f t="shared" si="62"/>
        <v>18.60387190305881</v>
      </c>
      <c r="AS169" s="3">
        <v>40663</v>
      </c>
      <c r="AT169">
        <v>21305.5</v>
      </c>
      <c r="AU169" s="10">
        <f t="shared" si="63"/>
        <v>8.5486763537060195</v>
      </c>
      <c r="AW169" s="3">
        <f t="shared" si="55"/>
        <v>41029</v>
      </c>
      <c r="AX169">
        <f t="shared" si="44"/>
        <v>3.1</v>
      </c>
      <c r="AY169">
        <f t="shared" si="45"/>
        <v>5.0999999999999996</v>
      </c>
      <c r="AZ169" s="10">
        <f t="shared" si="46"/>
        <v>-1.7085491811190789</v>
      </c>
      <c r="BA169" s="10">
        <f t="shared" si="47"/>
        <v>-2.3255253518411401</v>
      </c>
      <c r="BB169" s="10">
        <f t="shared" si="48"/>
        <v>-0.83833992550650382</v>
      </c>
      <c r="BD169" s="3">
        <f t="shared" si="49"/>
        <v>41029</v>
      </c>
      <c r="BE169">
        <f t="shared" si="50"/>
        <v>-1.6</v>
      </c>
      <c r="BF169">
        <f t="shared" si="51"/>
        <v>2.6</v>
      </c>
      <c r="BG169" s="10">
        <f t="shared" si="52"/>
        <v>-8.8315817362889746</v>
      </c>
      <c r="BH169" s="10">
        <f t="shared" si="53"/>
        <v>-2.3255253518411401</v>
      </c>
      <c r="BI169" s="10">
        <f t="shared" si="54"/>
        <v>-3.5263194949660903</v>
      </c>
    </row>
    <row r="170" spans="1:61" x14ac:dyDescent="0.3">
      <c r="A170" s="3">
        <v>40755</v>
      </c>
      <c r="B170">
        <v>127754.1</v>
      </c>
      <c r="C170" s="9">
        <f t="shared" si="56"/>
        <v>8.6494981872487608E-2</v>
      </c>
      <c r="E170" s="3">
        <v>40755</v>
      </c>
      <c r="F170">
        <v>145619.70000000001</v>
      </c>
      <c r="G170" s="9">
        <f t="shared" si="57"/>
        <v>0.10665040353837041</v>
      </c>
      <c r="I170" s="3">
        <v>40755</v>
      </c>
      <c r="J170">
        <v>-17865.599999999999</v>
      </c>
      <c r="M170" s="3">
        <v>41060</v>
      </c>
      <c r="N170">
        <v>5.8</v>
      </c>
      <c r="P170" s="3">
        <v>41060</v>
      </c>
      <c r="Q170">
        <v>2.2000000000000002</v>
      </c>
      <c r="S170" s="3">
        <v>41060</v>
      </c>
      <c r="T170">
        <v>9</v>
      </c>
      <c r="V170" s="3">
        <v>41060</v>
      </c>
      <c r="W170">
        <v>3.8</v>
      </c>
      <c r="Y170" s="3">
        <v>40694</v>
      </c>
      <c r="Z170">
        <v>33545</v>
      </c>
      <c r="AA170" s="10">
        <f t="shared" si="58"/>
        <v>19.949224057784456</v>
      </c>
      <c r="AC170" s="3">
        <v>40694</v>
      </c>
      <c r="AD170">
        <v>35853</v>
      </c>
      <c r="AE170" s="10">
        <f t="shared" si="59"/>
        <v>18.832653872924322</v>
      </c>
      <c r="AG170" s="3">
        <v>40694</v>
      </c>
      <c r="AH170">
        <v>42202</v>
      </c>
      <c r="AI170" s="10">
        <f t="shared" si="60"/>
        <v>14.966764737931793</v>
      </c>
      <c r="AK170" s="3">
        <v>40694</v>
      </c>
      <c r="AL170">
        <v>44233</v>
      </c>
      <c r="AM170" s="10">
        <f t="shared" si="61"/>
        <v>10.419631044209797</v>
      </c>
      <c r="AO170" s="3">
        <v>40694</v>
      </c>
      <c r="AP170">
        <v>18328.3</v>
      </c>
      <c r="AQ170" s="10">
        <f t="shared" si="62"/>
        <v>13.044148667151866</v>
      </c>
      <c r="AS170" s="3">
        <v>40694</v>
      </c>
      <c r="AT170">
        <v>21738</v>
      </c>
      <c r="AU170" s="10">
        <f t="shared" si="63"/>
        <v>6.6712466570159723</v>
      </c>
      <c r="AW170" s="3">
        <f t="shared" si="55"/>
        <v>41060</v>
      </c>
      <c r="AX170">
        <f t="shared" si="44"/>
        <v>5.8</v>
      </c>
      <c r="AY170">
        <f t="shared" si="45"/>
        <v>9</v>
      </c>
      <c r="AZ170" s="10">
        <f t="shared" si="46"/>
        <v>5.0290654344909758</v>
      </c>
      <c r="BA170" s="10">
        <f t="shared" si="47"/>
        <v>-1.8956447561724321E-2</v>
      </c>
      <c r="BB170" s="10">
        <f t="shared" si="48"/>
        <v>6.1866075959036149</v>
      </c>
      <c r="BD170" s="3">
        <f t="shared" si="49"/>
        <v>41060</v>
      </c>
      <c r="BE170">
        <f t="shared" si="50"/>
        <v>2.2000000000000002</v>
      </c>
      <c r="BF170">
        <f t="shared" si="51"/>
        <v>3.8</v>
      </c>
      <c r="BG170" s="10">
        <f t="shared" si="52"/>
        <v>-4.0554486374919758</v>
      </c>
      <c r="BH170" s="10">
        <f t="shared" si="53"/>
        <v>-1.8956447561724321E-2</v>
      </c>
      <c r="BI170" s="10">
        <f t="shared" si="54"/>
        <v>-1.6096237004324276</v>
      </c>
    </row>
    <row r="171" spans="1:61" x14ac:dyDescent="0.3">
      <c r="A171" s="3">
        <v>40786</v>
      </c>
      <c r="B171">
        <v>128077.9</v>
      </c>
      <c r="C171" s="9">
        <f t="shared" si="56"/>
        <v>9.7611746900704288E-2</v>
      </c>
      <c r="E171" s="3">
        <v>40786</v>
      </c>
      <c r="F171">
        <v>147686</v>
      </c>
      <c r="G171" s="9">
        <f t="shared" si="57"/>
        <v>0.12613014479426155</v>
      </c>
      <c r="I171" s="3">
        <v>40786</v>
      </c>
      <c r="J171">
        <v>-19608.099999999999</v>
      </c>
      <c r="M171" s="3">
        <v>41090</v>
      </c>
      <c r="N171">
        <v>3.8</v>
      </c>
      <c r="P171" s="3">
        <v>41090</v>
      </c>
      <c r="Q171">
        <v>-1.1000000000000001</v>
      </c>
      <c r="S171" s="3">
        <v>41090</v>
      </c>
      <c r="T171">
        <v>2</v>
      </c>
      <c r="V171" s="3">
        <v>41090</v>
      </c>
      <c r="W171">
        <v>2.8</v>
      </c>
      <c r="Y171" s="3">
        <v>40724</v>
      </c>
      <c r="Z171">
        <v>32649</v>
      </c>
      <c r="AA171" s="10">
        <f t="shared" si="58"/>
        <v>8.073485600794438</v>
      </c>
      <c r="AC171" s="3">
        <v>40724</v>
      </c>
      <c r="AD171">
        <v>34481</v>
      </c>
      <c r="AE171" s="10">
        <f t="shared" si="59"/>
        <v>2.1175146597168792</v>
      </c>
      <c r="AG171" s="3">
        <v>40724</v>
      </c>
      <c r="AH171">
        <v>41602</v>
      </c>
      <c r="AI171" s="10">
        <f t="shared" si="60"/>
        <v>8.2370694140909464</v>
      </c>
      <c r="AK171" s="3">
        <v>40724</v>
      </c>
      <c r="AL171">
        <v>43335</v>
      </c>
      <c r="AM171" s="10">
        <f t="shared" si="61"/>
        <v>5.7105917939210604</v>
      </c>
      <c r="AO171" s="3">
        <v>40724</v>
      </c>
      <c r="AP171">
        <v>17953.5</v>
      </c>
      <c r="AQ171" s="10">
        <f t="shared" si="62"/>
        <v>10.802187222277082</v>
      </c>
      <c r="AS171" s="3">
        <v>40724</v>
      </c>
      <c r="AT171">
        <v>21878.400000000001</v>
      </c>
      <c r="AU171" s="10">
        <f t="shared" si="63"/>
        <v>4.6097646108165247</v>
      </c>
      <c r="AW171" s="3">
        <f t="shared" si="55"/>
        <v>41090</v>
      </c>
      <c r="AX171">
        <f t="shared" si="44"/>
        <v>3.8</v>
      </c>
      <c r="AY171">
        <f t="shared" si="45"/>
        <v>2</v>
      </c>
      <c r="AZ171" s="10">
        <f t="shared" si="46"/>
        <v>5.3386014885601352</v>
      </c>
      <c r="BA171" s="10">
        <f t="shared" si="47"/>
        <v>-3.6320369213018622</v>
      </c>
      <c r="BB171" s="10">
        <f t="shared" si="48"/>
        <v>5.0964992898320682</v>
      </c>
      <c r="BD171" s="3">
        <f t="shared" si="49"/>
        <v>41090</v>
      </c>
      <c r="BE171">
        <f t="shared" si="50"/>
        <v>-1.1000000000000001</v>
      </c>
      <c r="BF171">
        <f t="shared" si="51"/>
        <v>2.8</v>
      </c>
      <c r="BG171" s="10">
        <f t="shared" si="52"/>
        <v>-8.0334097038949004</v>
      </c>
      <c r="BH171" s="10">
        <f t="shared" si="53"/>
        <v>-3.6320369213018622</v>
      </c>
      <c r="BI171" s="10">
        <f t="shared" si="54"/>
        <v>-1.414637267807517</v>
      </c>
    </row>
    <row r="172" spans="1:61" x14ac:dyDescent="0.3">
      <c r="A172" s="3">
        <v>40816</v>
      </c>
      <c r="B172">
        <v>130703.2</v>
      </c>
      <c r="C172" s="9">
        <f t="shared" si="56"/>
        <v>0.11468430559511766</v>
      </c>
      <c r="E172" s="3">
        <v>40816</v>
      </c>
      <c r="F172">
        <v>142434.5</v>
      </c>
      <c r="G172" s="9">
        <f t="shared" si="57"/>
        <v>8.9062845267432467E-2</v>
      </c>
      <c r="I172" s="3">
        <v>40816</v>
      </c>
      <c r="J172">
        <v>-11731.3</v>
      </c>
      <c r="M172" s="3">
        <v>41121</v>
      </c>
      <c r="N172">
        <v>5.6</v>
      </c>
      <c r="P172" s="3">
        <v>41121</v>
      </c>
      <c r="Q172">
        <v>-1.1000000000000001</v>
      </c>
      <c r="S172" s="3">
        <v>41121</v>
      </c>
      <c r="T172">
        <v>3.7</v>
      </c>
      <c r="V172" s="3">
        <v>41121</v>
      </c>
      <c r="W172">
        <v>-1.8</v>
      </c>
      <c r="Y172" s="3">
        <v>40755</v>
      </c>
      <c r="Z172">
        <v>35327</v>
      </c>
      <c r="AA172" s="10">
        <f t="shared" si="58"/>
        <v>5.9598080383923113</v>
      </c>
      <c r="AC172" s="3">
        <v>40755</v>
      </c>
      <c r="AD172">
        <v>34058</v>
      </c>
      <c r="AE172" s="10">
        <f t="shared" si="59"/>
        <v>7.0972610924184831</v>
      </c>
      <c r="AG172" s="3">
        <v>40755</v>
      </c>
      <c r="AH172">
        <v>42143</v>
      </c>
      <c r="AI172" s="10">
        <f t="shared" si="60"/>
        <v>13.357721171692184</v>
      </c>
      <c r="AK172" s="3">
        <v>40755</v>
      </c>
      <c r="AL172">
        <v>44681</v>
      </c>
      <c r="AM172" s="10">
        <f t="shared" si="61"/>
        <v>7.3365844283758141</v>
      </c>
      <c r="AO172" s="3">
        <v>40755</v>
      </c>
      <c r="AP172">
        <v>18635.2</v>
      </c>
      <c r="AQ172" s="10">
        <f t="shared" si="62"/>
        <v>13.776345031382032</v>
      </c>
      <c r="AS172" s="3">
        <v>40755</v>
      </c>
      <c r="AT172">
        <v>20276.7</v>
      </c>
      <c r="AU172" s="10">
        <f t="shared" si="63"/>
        <v>-1.8856694925095896</v>
      </c>
      <c r="AW172" s="3">
        <f t="shared" si="55"/>
        <v>41121</v>
      </c>
      <c r="AX172">
        <f t="shared" si="44"/>
        <v>5.6</v>
      </c>
      <c r="AY172">
        <f t="shared" si="45"/>
        <v>3.7</v>
      </c>
      <c r="AZ172" s="10">
        <f t="shared" si="46"/>
        <v>5.2735867749879706</v>
      </c>
      <c r="BA172" s="10">
        <f t="shared" si="47"/>
        <v>0.87321737892414042</v>
      </c>
      <c r="BB172" s="10">
        <f t="shared" si="48"/>
        <v>5.1783721129904592</v>
      </c>
      <c r="BD172" s="3">
        <f t="shared" si="49"/>
        <v>41121</v>
      </c>
      <c r="BE172">
        <f t="shared" si="50"/>
        <v>-1.1000000000000001</v>
      </c>
      <c r="BF172">
        <f t="shared" si="51"/>
        <v>-1.8</v>
      </c>
      <c r="BG172" s="10">
        <f t="shared" si="52"/>
        <v>-4.5246344471196238</v>
      </c>
      <c r="BH172" s="10">
        <f t="shared" si="53"/>
        <v>0.87321737892414042</v>
      </c>
      <c r="BI172" s="10">
        <f t="shared" si="54"/>
        <v>5.0111704567311177</v>
      </c>
    </row>
    <row r="173" spans="1:61" x14ac:dyDescent="0.3">
      <c r="A173" s="3">
        <v>40847</v>
      </c>
      <c r="B173">
        <v>135516.20000000001</v>
      </c>
      <c r="C173" s="9">
        <f t="shared" si="56"/>
        <v>0.13925208424581714</v>
      </c>
      <c r="E173" s="3">
        <v>40847</v>
      </c>
      <c r="F173">
        <v>145147.79999999999</v>
      </c>
      <c r="G173" s="9">
        <f t="shared" si="57"/>
        <v>0.11930084856859957</v>
      </c>
      <c r="I173" s="3">
        <v>40847</v>
      </c>
      <c r="J173">
        <v>-9631.7000000000007</v>
      </c>
      <c r="M173" s="3">
        <v>41152</v>
      </c>
      <c r="N173">
        <v>5.0999999999999996</v>
      </c>
      <c r="P173" s="3">
        <v>41152</v>
      </c>
      <c r="Q173">
        <v>-0.7</v>
      </c>
      <c r="S173" s="3">
        <v>41152</v>
      </c>
      <c r="T173">
        <v>3.2</v>
      </c>
      <c r="V173" s="3">
        <v>41152</v>
      </c>
      <c r="W173">
        <v>4.3</v>
      </c>
      <c r="Y173" s="3">
        <v>40786</v>
      </c>
      <c r="Z173">
        <v>24245</v>
      </c>
      <c r="AA173" s="10">
        <f t="shared" si="58"/>
        <v>15.216461531150504</v>
      </c>
      <c r="AC173" s="3">
        <v>40786</v>
      </c>
      <c r="AD173">
        <v>27193</v>
      </c>
      <c r="AE173" s="10">
        <f t="shared" si="59"/>
        <v>12.586428186974707</v>
      </c>
      <c r="AG173" s="3">
        <v>40786</v>
      </c>
      <c r="AH173">
        <v>41460</v>
      </c>
      <c r="AI173" s="10">
        <f t="shared" si="60"/>
        <v>12.690603680247881</v>
      </c>
      <c r="AK173" s="3">
        <v>40786</v>
      </c>
      <c r="AL173">
        <v>43770</v>
      </c>
      <c r="AM173" s="10">
        <f t="shared" si="61"/>
        <v>6.2327071501383502</v>
      </c>
      <c r="AO173" s="3">
        <v>40786</v>
      </c>
      <c r="AP173">
        <v>15443.8</v>
      </c>
      <c r="AQ173" s="10">
        <f t="shared" si="62"/>
        <v>19.961162032002488</v>
      </c>
      <c r="AS173" s="3">
        <v>40786</v>
      </c>
      <c r="AT173">
        <v>20366</v>
      </c>
      <c r="AU173" s="10">
        <f t="shared" si="63"/>
        <v>17.494346240827063</v>
      </c>
      <c r="AW173" s="3">
        <f t="shared" si="55"/>
        <v>41152</v>
      </c>
      <c r="AX173">
        <f t="shared" si="44"/>
        <v>5.0999999999999996</v>
      </c>
      <c r="AY173">
        <f t="shared" si="45"/>
        <v>3.2</v>
      </c>
      <c r="AZ173" s="10">
        <f t="shared" si="46"/>
        <v>7.9232831511651947</v>
      </c>
      <c r="BA173" s="10">
        <f t="shared" si="47"/>
        <v>0.14230583695127308</v>
      </c>
      <c r="BB173" s="10">
        <f t="shared" si="48"/>
        <v>7.4016757533767796</v>
      </c>
      <c r="BD173" s="3">
        <f t="shared" si="49"/>
        <v>41152</v>
      </c>
      <c r="BE173">
        <f t="shared" si="50"/>
        <v>-0.7</v>
      </c>
      <c r="BF173">
        <f t="shared" si="51"/>
        <v>4.3</v>
      </c>
      <c r="BG173" s="10">
        <f t="shared" si="52"/>
        <v>-1.8092891552973223</v>
      </c>
      <c r="BH173" s="10">
        <f t="shared" si="53"/>
        <v>0.14230583695127308</v>
      </c>
      <c r="BI173" s="10">
        <f t="shared" si="54"/>
        <v>-3.1130315231267747</v>
      </c>
    </row>
    <row r="174" spans="1:61" x14ac:dyDescent="0.3">
      <c r="A174" s="3">
        <v>40877</v>
      </c>
      <c r="B174">
        <v>133571.9</v>
      </c>
      <c r="C174" s="9">
        <f t="shared" si="56"/>
        <v>0.1199006968991676</v>
      </c>
      <c r="E174" s="3">
        <v>40877</v>
      </c>
      <c r="F174">
        <v>145064.29999999999</v>
      </c>
      <c r="G174" s="9">
        <f t="shared" si="57"/>
        <v>5.9167337783758267E-2</v>
      </c>
      <c r="I174" s="3">
        <v>40877</v>
      </c>
      <c r="J174">
        <v>-11492.4</v>
      </c>
      <c r="M174" s="3">
        <v>41182</v>
      </c>
      <c r="N174">
        <v>1.4</v>
      </c>
      <c r="P174" s="3">
        <v>41182</v>
      </c>
      <c r="Q174">
        <v>-1</v>
      </c>
      <c r="S174" s="3">
        <v>41182</v>
      </c>
      <c r="T174">
        <v>4.7</v>
      </c>
      <c r="V174" s="3">
        <v>41182</v>
      </c>
      <c r="W174">
        <v>-0.3</v>
      </c>
      <c r="Y174" s="3">
        <v>40816</v>
      </c>
      <c r="Z174">
        <v>32996</v>
      </c>
      <c r="AA174" s="10">
        <f t="shared" si="58"/>
        <v>10.166605455577438</v>
      </c>
      <c r="AC174" s="3">
        <v>40816</v>
      </c>
      <c r="AD174">
        <v>34886</v>
      </c>
      <c r="AE174" s="10">
        <f t="shared" si="59"/>
        <v>3.6176785077818741</v>
      </c>
      <c r="AG174" s="3">
        <v>40816</v>
      </c>
      <c r="AH174">
        <v>40834</v>
      </c>
      <c r="AI174" s="10">
        <f t="shared" si="60"/>
        <v>10.189432781045937</v>
      </c>
      <c r="AK174" s="3">
        <v>40816</v>
      </c>
      <c r="AL174">
        <v>45381</v>
      </c>
      <c r="AM174" s="10">
        <f t="shared" si="61"/>
        <v>9.9958794871173318</v>
      </c>
      <c r="AO174" s="3">
        <v>40816</v>
      </c>
      <c r="AP174">
        <v>17779.7</v>
      </c>
      <c r="AQ174" s="10">
        <f t="shared" si="62"/>
        <v>11.80794868569992</v>
      </c>
      <c r="AS174" s="3">
        <v>40816</v>
      </c>
      <c r="AT174">
        <v>22632.7</v>
      </c>
      <c r="AU174" s="10">
        <f t="shared" si="63"/>
        <v>11.779115652642025</v>
      </c>
      <c r="AW174" s="3">
        <f t="shared" si="55"/>
        <v>41182</v>
      </c>
      <c r="AX174">
        <f t="shared" si="44"/>
        <v>1.4</v>
      </c>
      <c r="AY174">
        <f t="shared" si="45"/>
        <v>4.7</v>
      </c>
      <c r="AZ174" s="10">
        <f t="shared" si="46"/>
        <v>-4.2823372530003674</v>
      </c>
      <c r="BA174" s="10">
        <f t="shared" si="47"/>
        <v>1.6775236322672304</v>
      </c>
      <c r="BB174" s="10">
        <f t="shared" si="48"/>
        <v>0.48538501774495479</v>
      </c>
      <c r="BD174" s="3">
        <f t="shared" si="49"/>
        <v>41182</v>
      </c>
      <c r="BE174">
        <f t="shared" si="50"/>
        <v>-1</v>
      </c>
      <c r="BF174">
        <f t="shared" si="51"/>
        <v>-0.3</v>
      </c>
      <c r="BG174" s="10">
        <f t="shared" si="52"/>
        <v>-9.8434902253052847</v>
      </c>
      <c r="BH174" s="10">
        <f t="shared" si="53"/>
        <v>1.6775236322672304</v>
      </c>
      <c r="BI174" s="10">
        <f t="shared" si="54"/>
        <v>-7.4312830550486764</v>
      </c>
    </row>
    <row r="175" spans="1:61" x14ac:dyDescent="0.3">
      <c r="A175" s="3">
        <v>40908</v>
      </c>
      <c r="B175">
        <v>134075.4</v>
      </c>
      <c r="C175" s="9">
        <f t="shared" si="56"/>
        <v>0.15017663297572081</v>
      </c>
      <c r="E175" s="3">
        <v>40908</v>
      </c>
      <c r="F175">
        <v>143581.20000000001</v>
      </c>
      <c r="G175" s="9">
        <f t="shared" si="57"/>
        <v>5.1023015000999372E-2</v>
      </c>
      <c r="I175" s="3">
        <v>40908</v>
      </c>
      <c r="J175">
        <v>-9505.7999999999993</v>
      </c>
      <c r="M175" s="3">
        <v>41213</v>
      </c>
      <c r="N175">
        <v>4.0999999999999996</v>
      </c>
      <c r="P175" s="3">
        <v>41213</v>
      </c>
      <c r="Q175">
        <v>0.9</v>
      </c>
      <c r="S175" s="3">
        <v>41213</v>
      </c>
      <c r="T175">
        <v>4.3</v>
      </c>
      <c r="V175" s="3">
        <v>41213</v>
      </c>
      <c r="W175">
        <v>0.6</v>
      </c>
      <c r="Y175" s="3">
        <v>40847</v>
      </c>
      <c r="Z175">
        <v>32131</v>
      </c>
      <c r="AA175" s="10">
        <f t="shared" si="58"/>
        <v>4.4774663458411856</v>
      </c>
      <c r="AC175" s="3">
        <v>40847</v>
      </c>
      <c r="AD175">
        <v>33245</v>
      </c>
      <c r="AE175" s="10">
        <f t="shared" si="59"/>
        <v>-0.23107856671268356</v>
      </c>
      <c r="AG175" s="3">
        <v>40847</v>
      </c>
      <c r="AH175">
        <v>41801</v>
      </c>
      <c r="AI175" s="10">
        <f t="shared" si="60"/>
        <v>9.200867316283091</v>
      </c>
      <c r="AK175" s="3">
        <v>40847</v>
      </c>
      <c r="AL175">
        <v>44888</v>
      </c>
      <c r="AM175" s="10">
        <f t="shared" si="61"/>
        <v>7.3567396919544725</v>
      </c>
      <c r="AO175" s="3">
        <v>40847</v>
      </c>
      <c r="AP175">
        <v>19394.400000000001</v>
      </c>
      <c r="AQ175" s="10">
        <f t="shared" si="62"/>
        <v>11.509492542805578</v>
      </c>
      <c r="AS175" s="3">
        <v>40847</v>
      </c>
      <c r="AT175">
        <v>23026</v>
      </c>
      <c r="AU175" s="10">
        <f t="shared" si="63"/>
        <v>9.1641776892807947</v>
      </c>
      <c r="AW175" s="3">
        <f t="shared" si="55"/>
        <v>41213</v>
      </c>
      <c r="AX175">
        <f t="shared" si="44"/>
        <v>4.0999999999999996</v>
      </c>
      <c r="AY175">
        <f t="shared" si="45"/>
        <v>4.3</v>
      </c>
      <c r="AZ175" s="10">
        <f t="shared" si="46"/>
        <v>12.156484392020172</v>
      </c>
      <c r="BA175" s="10">
        <f t="shared" si="47"/>
        <v>-1.2057127819908642</v>
      </c>
      <c r="BB175" s="10">
        <f t="shared" si="48"/>
        <v>8.6808563296621557</v>
      </c>
      <c r="BD175" s="3">
        <f t="shared" si="49"/>
        <v>41213</v>
      </c>
      <c r="BE175">
        <f t="shared" si="50"/>
        <v>0.9</v>
      </c>
      <c r="BF175">
        <f t="shared" si="51"/>
        <v>0.6</v>
      </c>
      <c r="BG175" s="10">
        <f t="shared" si="52"/>
        <v>1.3686268611821317</v>
      </c>
      <c r="BH175" s="10">
        <f t="shared" si="53"/>
        <v>-1.2057127819908642</v>
      </c>
      <c r="BI175" s="10">
        <f t="shared" si="54"/>
        <v>-1.9790671414922301</v>
      </c>
    </row>
    <row r="176" spans="1:61" x14ac:dyDescent="0.3">
      <c r="A176" s="3">
        <v>40939</v>
      </c>
      <c r="B176">
        <v>137483.6</v>
      </c>
      <c r="C176" s="9">
        <f t="shared" si="56"/>
        <v>7.0100321224060513E-2</v>
      </c>
      <c r="E176" s="3">
        <v>40939</v>
      </c>
      <c r="F176">
        <v>147033.20000000001</v>
      </c>
      <c r="G176" s="9">
        <f t="shared" si="57"/>
        <v>2.8944604194206969E-2</v>
      </c>
      <c r="I176" s="3">
        <v>40939</v>
      </c>
      <c r="J176">
        <v>-9549.6</v>
      </c>
      <c r="M176" s="3">
        <v>41243</v>
      </c>
      <c r="N176">
        <v>-0.8</v>
      </c>
      <c r="P176" s="3">
        <v>41243</v>
      </c>
      <c r="Q176">
        <v>-2.2999999999999998</v>
      </c>
      <c r="S176" s="3">
        <v>41243</v>
      </c>
      <c r="T176">
        <v>-2.9</v>
      </c>
      <c r="V176" s="3">
        <v>41243</v>
      </c>
      <c r="W176">
        <v>-2.6</v>
      </c>
      <c r="Y176" s="3">
        <v>40877</v>
      </c>
      <c r="Z176">
        <v>32440</v>
      </c>
      <c r="AA176" s="10">
        <f t="shared" si="58"/>
        <v>6.5353037766830768</v>
      </c>
      <c r="AC176" s="3">
        <v>40877</v>
      </c>
      <c r="AD176">
        <v>34025</v>
      </c>
      <c r="AE176" s="10">
        <f t="shared" si="59"/>
        <v>0.53777738380167417</v>
      </c>
      <c r="AG176" s="3">
        <v>40877</v>
      </c>
      <c r="AH176">
        <v>40610</v>
      </c>
      <c r="AI176" s="10">
        <f t="shared" si="60"/>
        <v>4.1362156063286859</v>
      </c>
      <c r="AK176" s="3">
        <v>40877</v>
      </c>
      <c r="AL176">
        <v>45231</v>
      </c>
      <c r="AM176" s="10">
        <f t="shared" si="61"/>
        <v>7.5622458443318719</v>
      </c>
      <c r="AO176" s="3">
        <v>40877</v>
      </c>
      <c r="AP176">
        <v>19865.7</v>
      </c>
      <c r="AQ176" s="10">
        <f t="shared" si="62"/>
        <v>13.356348074179758</v>
      </c>
      <c r="AS176" s="3">
        <v>40877</v>
      </c>
      <c r="AT176">
        <v>22539.9</v>
      </c>
      <c r="AU176" s="10">
        <f t="shared" si="63"/>
        <v>5.3030161459111991</v>
      </c>
      <c r="AW176" s="3">
        <f t="shared" si="55"/>
        <v>41243</v>
      </c>
      <c r="AX176">
        <f t="shared" si="44"/>
        <v>-0.8</v>
      </c>
      <c r="AY176">
        <f t="shared" si="45"/>
        <v>-2.9</v>
      </c>
      <c r="AZ176" s="10">
        <f t="shared" si="46"/>
        <v>3.8471023427866902</v>
      </c>
      <c r="BA176" s="10">
        <f t="shared" si="47"/>
        <v>1.2016744644176347</v>
      </c>
      <c r="BB176" s="10">
        <f t="shared" si="48"/>
        <v>-0.58341764951651554</v>
      </c>
      <c r="BD176" s="3">
        <f t="shared" si="49"/>
        <v>41243</v>
      </c>
      <c r="BE176">
        <f t="shared" si="50"/>
        <v>-2.2999999999999998</v>
      </c>
      <c r="BF176">
        <f t="shared" si="51"/>
        <v>-2.6</v>
      </c>
      <c r="BG176" s="10">
        <f t="shared" si="52"/>
        <v>-7.0066127847171149</v>
      </c>
      <c r="BH176" s="10">
        <f t="shared" si="53"/>
        <v>1.2016744644176347</v>
      </c>
      <c r="BI176" s="10">
        <f t="shared" si="54"/>
        <v>-6.1362295307432646</v>
      </c>
    </row>
    <row r="177" spans="1:61" x14ac:dyDescent="0.3">
      <c r="A177" s="3">
        <v>40968</v>
      </c>
      <c r="B177">
        <v>138400.5</v>
      </c>
      <c r="C177" s="9">
        <f t="shared" si="56"/>
        <v>5.6718229850655E-2</v>
      </c>
      <c r="E177" s="3">
        <v>40968</v>
      </c>
      <c r="F177">
        <v>152663.5</v>
      </c>
      <c r="G177" s="9">
        <f t="shared" si="57"/>
        <v>8.8447717777239143E-2</v>
      </c>
      <c r="I177" s="3">
        <v>40968</v>
      </c>
      <c r="J177">
        <v>-14263</v>
      </c>
      <c r="M177" s="3">
        <v>41274</v>
      </c>
      <c r="N177">
        <v>3.9</v>
      </c>
      <c r="P177" s="3">
        <v>41274</v>
      </c>
      <c r="Q177">
        <v>-0.7</v>
      </c>
      <c r="S177" s="3">
        <v>41274</v>
      </c>
      <c r="T177">
        <v>3.1</v>
      </c>
      <c r="V177" s="3">
        <v>41274</v>
      </c>
      <c r="W177">
        <v>3.2</v>
      </c>
      <c r="Y177" s="3">
        <v>40908</v>
      </c>
      <c r="Z177">
        <v>31364</v>
      </c>
      <c r="AA177" s="10">
        <f t="shared" si="58"/>
        <v>5.5529380090193259</v>
      </c>
      <c r="AC177" s="3">
        <v>40908</v>
      </c>
      <c r="AD177">
        <v>29957</v>
      </c>
      <c r="AE177" s="10">
        <f t="shared" si="59"/>
        <v>-8.4779420750336065</v>
      </c>
      <c r="AG177" s="3">
        <v>40908</v>
      </c>
      <c r="AH177">
        <v>41212</v>
      </c>
      <c r="AI177" s="10">
        <f t="shared" si="60"/>
        <v>4.0864777491539162</v>
      </c>
      <c r="AK177" s="3">
        <v>40908</v>
      </c>
      <c r="AL177">
        <v>44008</v>
      </c>
      <c r="AM177" s="10">
        <f t="shared" si="61"/>
        <v>3.0439261964971376</v>
      </c>
      <c r="AO177" s="3">
        <v>40908</v>
      </c>
      <c r="AP177">
        <v>17003.8</v>
      </c>
      <c r="AQ177" s="10">
        <f t="shared" si="62"/>
        <v>6.5654729822890001</v>
      </c>
      <c r="AS177" s="3">
        <v>40908</v>
      </c>
      <c r="AT177">
        <v>21552.5</v>
      </c>
      <c r="AU177" s="10">
        <f t="shared" si="63"/>
        <v>1.0834134559013275</v>
      </c>
      <c r="AW177" s="3">
        <f t="shared" si="55"/>
        <v>41274</v>
      </c>
      <c r="AX177">
        <f t="shared" si="44"/>
        <v>3.9</v>
      </c>
      <c r="AY177">
        <f t="shared" si="45"/>
        <v>3.1</v>
      </c>
      <c r="AZ177" s="10">
        <f t="shared" si="46"/>
        <v>-4.5147302639969356</v>
      </c>
      <c r="BA177" s="10">
        <f t="shared" si="47"/>
        <v>0.63816364165776296</v>
      </c>
      <c r="BB177" s="10">
        <f t="shared" si="48"/>
        <v>4.6154389018925102</v>
      </c>
      <c r="BD177" s="3">
        <f t="shared" si="49"/>
        <v>41274</v>
      </c>
      <c r="BE177">
        <f t="shared" si="50"/>
        <v>-0.7</v>
      </c>
      <c r="BF177">
        <f t="shared" si="51"/>
        <v>3.2</v>
      </c>
      <c r="BG177" s="10">
        <f t="shared" si="52"/>
        <v>-7.7544480421938067</v>
      </c>
      <c r="BH177" s="10">
        <f t="shared" si="53"/>
        <v>0.63816364165776296</v>
      </c>
      <c r="BI177" s="10">
        <f t="shared" si="54"/>
        <v>-11.459459459459453</v>
      </c>
    </row>
    <row r="178" spans="1:61" x14ac:dyDescent="0.3">
      <c r="A178" s="3">
        <v>40999</v>
      </c>
      <c r="B178">
        <v>138031.79999999999</v>
      </c>
      <c r="C178" s="9">
        <f t="shared" si="56"/>
        <v>0.10347049456066393</v>
      </c>
      <c r="E178" s="3">
        <v>40999</v>
      </c>
      <c r="F178">
        <v>150391</v>
      </c>
      <c r="G178" s="9">
        <f t="shared" si="57"/>
        <v>5.3520503198228653E-2</v>
      </c>
      <c r="I178" s="3">
        <v>40999</v>
      </c>
      <c r="J178">
        <v>-12359.2</v>
      </c>
      <c r="M178" s="3">
        <v>41305</v>
      </c>
      <c r="N178">
        <v>1.7</v>
      </c>
      <c r="P178" s="3">
        <v>41305</v>
      </c>
      <c r="Q178">
        <v>2.4</v>
      </c>
      <c r="S178" s="3">
        <v>41305</v>
      </c>
      <c r="T178">
        <v>0.1</v>
      </c>
      <c r="V178" s="3">
        <v>41305</v>
      </c>
      <c r="W178">
        <v>-0.4</v>
      </c>
      <c r="Y178" s="3">
        <v>40939</v>
      </c>
      <c r="Z178">
        <v>27476</v>
      </c>
      <c r="AA178" s="10">
        <f t="shared" si="58"/>
        <v>5.0185376294767492</v>
      </c>
      <c r="AC178" s="3">
        <v>40939</v>
      </c>
      <c r="AD178">
        <v>32167</v>
      </c>
      <c r="AE178" s="10">
        <f t="shared" si="59"/>
        <v>-1.1827230277709488</v>
      </c>
      <c r="AG178" s="3">
        <v>40939</v>
      </c>
      <c r="AH178">
        <v>41931</v>
      </c>
      <c r="AI178" s="10">
        <f t="shared" si="60"/>
        <v>1.7693315858453573</v>
      </c>
      <c r="AK178" s="3">
        <v>40939</v>
      </c>
      <c r="AL178">
        <v>44621</v>
      </c>
      <c r="AM178" s="10">
        <f t="shared" si="61"/>
        <v>6.2379467155543988</v>
      </c>
      <c r="AO178" s="3">
        <v>40939</v>
      </c>
      <c r="AP178">
        <v>16579.2</v>
      </c>
      <c r="AQ178" s="10">
        <f t="shared" si="62"/>
        <v>3.9116019329242802</v>
      </c>
      <c r="AS178" s="3">
        <v>40939</v>
      </c>
      <c r="AT178">
        <v>20234.400000000001</v>
      </c>
      <c r="AU178" s="10">
        <f t="shared" si="63"/>
        <v>-3.1026275841262607</v>
      </c>
      <c r="AW178" s="3">
        <f t="shared" si="55"/>
        <v>41305</v>
      </c>
      <c r="AX178">
        <f t="shared" si="44"/>
        <v>1.7</v>
      </c>
      <c r="AY178">
        <f t="shared" si="45"/>
        <v>0.1</v>
      </c>
      <c r="AZ178" s="10">
        <f t="shared" si="46"/>
        <v>9.0296986460911342</v>
      </c>
      <c r="BA178" s="10">
        <f t="shared" si="47"/>
        <v>-7.3930981851133559E-2</v>
      </c>
      <c r="BB178" s="10">
        <f t="shared" si="48"/>
        <v>7.8562294923759879</v>
      </c>
      <c r="BD178" s="3">
        <f t="shared" si="49"/>
        <v>41305</v>
      </c>
      <c r="BE178">
        <f t="shared" si="50"/>
        <v>2.4</v>
      </c>
      <c r="BF178">
        <f t="shared" si="51"/>
        <v>-0.4</v>
      </c>
      <c r="BG178" s="10">
        <f t="shared" si="52"/>
        <v>-1.1129418347996411</v>
      </c>
      <c r="BH178" s="10">
        <f t="shared" si="53"/>
        <v>-7.3930981851133559E-2</v>
      </c>
      <c r="BI178" s="10">
        <f t="shared" si="54"/>
        <v>5.664116553987264</v>
      </c>
    </row>
    <row r="179" spans="1:61" x14ac:dyDescent="0.3">
      <c r="A179" s="3">
        <v>41029</v>
      </c>
      <c r="B179">
        <v>136966.39999999999</v>
      </c>
      <c r="C179" s="9">
        <f t="shared" si="56"/>
        <v>8.5204714271565729E-2</v>
      </c>
      <c r="E179" s="3">
        <v>41029</v>
      </c>
      <c r="F179">
        <v>150535</v>
      </c>
      <c r="G179" s="9">
        <f t="shared" si="57"/>
        <v>4.2494812976285212E-2</v>
      </c>
      <c r="I179" s="3">
        <v>41029</v>
      </c>
      <c r="J179">
        <v>-13568.6</v>
      </c>
      <c r="M179" s="3">
        <v>41333</v>
      </c>
      <c r="N179">
        <v>-0.6</v>
      </c>
      <c r="P179" s="3">
        <v>41333</v>
      </c>
      <c r="Q179">
        <v>-3.5</v>
      </c>
      <c r="S179" s="3">
        <v>41333</v>
      </c>
      <c r="T179">
        <v>-4.0999999999999996</v>
      </c>
      <c r="V179" s="3">
        <v>41333</v>
      </c>
      <c r="W179">
        <v>-4.7</v>
      </c>
      <c r="Y179" s="3">
        <v>40968</v>
      </c>
      <c r="Z179">
        <v>31817</v>
      </c>
      <c r="AA179" s="10">
        <f t="shared" si="58"/>
        <v>7.3991561181434573</v>
      </c>
      <c r="AC179" s="3">
        <v>40968</v>
      </c>
      <c r="AD179">
        <v>33128</v>
      </c>
      <c r="AE179" s="10">
        <f t="shared" si="59"/>
        <v>1.3646655651428974</v>
      </c>
      <c r="AG179" s="3">
        <v>40968</v>
      </c>
      <c r="AH179">
        <v>41933</v>
      </c>
      <c r="AI179" s="10">
        <f t="shared" si="60"/>
        <v>0.76414754295326404</v>
      </c>
      <c r="AK179" s="3">
        <v>40968</v>
      </c>
      <c r="AL179">
        <v>44183</v>
      </c>
      <c r="AM179" s="10">
        <f t="shared" si="61"/>
        <v>5.8072704631447758</v>
      </c>
      <c r="AO179" s="3">
        <v>40968</v>
      </c>
      <c r="AP179">
        <v>17977.599999999999</v>
      </c>
      <c r="AQ179" s="10">
        <f t="shared" si="62"/>
        <v>4.9057880946962173</v>
      </c>
      <c r="AS179" s="3">
        <v>40968</v>
      </c>
      <c r="AT179">
        <v>21736.7</v>
      </c>
      <c r="AU179" s="10">
        <f t="shared" si="63"/>
        <v>6.6224873201024215</v>
      </c>
      <c r="AW179" s="3">
        <f t="shared" si="55"/>
        <v>41333</v>
      </c>
      <c r="AX179">
        <f t="shared" si="44"/>
        <v>-0.6</v>
      </c>
      <c r="AY179">
        <f t="shared" si="45"/>
        <v>-4.0999999999999996</v>
      </c>
      <c r="AZ179" s="10">
        <f t="shared" si="46"/>
        <v>-2.8161045981707877</v>
      </c>
      <c r="BA179" s="10">
        <f t="shared" si="47"/>
        <v>0.93243984451387707</v>
      </c>
      <c r="BB179" s="10">
        <f t="shared" si="48"/>
        <v>2.4291340334638756</v>
      </c>
      <c r="BD179" s="3">
        <f t="shared" si="49"/>
        <v>41333</v>
      </c>
      <c r="BE179">
        <f t="shared" si="50"/>
        <v>-3.5</v>
      </c>
      <c r="BF179">
        <f t="shared" si="51"/>
        <v>-4.7</v>
      </c>
      <c r="BG179" s="10">
        <f t="shared" si="52"/>
        <v>-9.8406182081622777</v>
      </c>
      <c r="BH179" s="10">
        <f t="shared" si="53"/>
        <v>0.93243984451387707</v>
      </c>
      <c r="BI179" s="10">
        <f t="shared" si="54"/>
        <v>-9.8377398593162741</v>
      </c>
    </row>
    <row r="180" spans="1:61" x14ac:dyDescent="0.3">
      <c r="A180" s="3">
        <v>41060</v>
      </c>
      <c r="B180">
        <v>141767.29999999999</v>
      </c>
      <c r="C180" s="9">
        <f t="shared" si="56"/>
        <v>0.13687417401234314</v>
      </c>
      <c r="E180" s="3">
        <v>41060</v>
      </c>
      <c r="F180">
        <v>149502.70000000001</v>
      </c>
      <c r="G180" s="9">
        <f t="shared" si="57"/>
        <v>4.6530935105753901E-2</v>
      </c>
      <c r="I180" s="3">
        <v>41060</v>
      </c>
      <c r="J180">
        <v>-7735.4</v>
      </c>
      <c r="M180" s="3">
        <v>41364</v>
      </c>
      <c r="N180">
        <v>0.7</v>
      </c>
      <c r="P180" s="3">
        <v>41364</v>
      </c>
      <c r="Q180">
        <v>-3.9</v>
      </c>
      <c r="S180" s="3">
        <v>41364</v>
      </c>
      <c r="T180">
        <v>-0.3</v>
      </c>
      <c r="V180" s="3">
        <v>41364</v>
      </c>
      <c r="W180">
        <v>-4.2</v>
      </c>
      <c r="Y180" s="3">
        <v>40999</v>
      </c>
      <c r="Z180">
        <v>36105</v>
      </c>
      <c r="AA180" s="10">
        <f t="shared" si="58"/>
        <v>5.1397786837507287</v>
      </c>
      <c r="AC180" s="3">
        <v>40999</v>
      </c>
      <c r="AD180">
        <v>34274</v>
      </c>
      <c r="AE180" s="10">
        <f t="shared" si="59"/>
        <v>-11.039011602252968</v>
      </c>
      <c r="AG180" s="3">
        <v>40999</v>
      </c>
      <c r="AH180">
        <v>43042</v>
      </c>
      <c r="AI180" s="10">
        <f t="shared" si="60"/>
        <v>5.4692477333986744</v>
      </c>
      <c r="AK180" s="3">
        <v>40999</v>
      </c>
      <c r="AL180">
        <v>45562</v>
      </c>
      <c r="AM180" s="10">
        <f t="shared" si="61"/>
        <v>7.2905383130033474</v>
      </c>
      <c r="AO180" s="3">
        <v>40999</v>
      </c>
      <c r="AP180">
        <v>19888.5</v>
      </c>
      <c r="AQ180" s="10">
        <f t="shared" si="62"/>
        <v>1.2384704660680423</v>
      </c>
      <c r="AS180" s="3">
        <v>40999</v>
      </c>
      <c r="AT180">
        <v>23133.8</v>
      </c>
      <c r="AU180" s="10">
        <f t="shared" si="63"/>
        <v>-4.5592002937427161</v>
      </c>
      <c r="AW180" s="3">
        <f t="shared" si="55"/>
        <v>41364</v>
      </c>
      <c r="AX180">
        <f t="shared" si="44"/>
        <v>0.7</v>
      </c>
      <c r="AY180">
        <f t="shared" si="45"/>
        <v>-0.3</v>
      </c>
      <c r="AZ180" s="10">
        <f t="shared" si="46"/>
        <v>-5.9437751004016048</v>
      </c>
      <c r="BA180" s="10">
        <f t="shared" si="47"/>
        <v>2.8809070210492171</v>
      </c>
      <c r="BB180" s="10">
        <f t="shared" si="48"/>
        <v>2.0117153128692333</v>
      </c>
      <c r="BD180" s="3">
        <f t="shared" si="49"/>
        <v>41364</v>
      </c>
      <c r="BE180">
        <f t="shared" si="50"/>
        <v>-3.9</v>
      </c>
      <c r="BF180">
        <f t="shared" si="51"/>
        <v>-4.2</v>
      </c>
      <c r="BG180" s="10">
        <f t="shared" si="52"/>
        <v>-9.7595845247126061</v>
      </c>
      <c r="BH180" s="10">
        <f t="shared" si="53"/>
        <v>2.8809070210492171</v>
      </c>
      <c r="BI180" s="10">
        <f t="shared" si="54"/>
        <v>-15.043356474076885</v>
      </c>
    </row>
    <row r="181" spans="1:61" x14ac:dyDescent="0.3">
      <c r="A181" s="3">
        <v>41090</v>
      </c>
      <c r="B181">
        <v>141371.79999999999</v>
      </c>
      <c r="C181" s="9">
        <f t="shared" si="56"/>
        <v>0.15165724275406878</v>
      </c>
      <c r="E181" s="3">
        <v>41090</v>
      </c>
      <c r="F181">
        <v>146948.4</v>
      </c>
      <c r="G181" s="9">
        <f t="shared" si="57"/>
        <v>3.3652635473628179E-2</v>
      </c>
      <c r="I181" s="3">
        <v>41090</v>
      </c>
      <c r="J181">
        <v>-5576.6</v>
      </c>
      <c r="M181" s="3">
        <v>41394</v>
      </c>
      <c r="N181">
        <v>1.5</v>
      </c>
      <c r="P181" s="3">
        <v>41394</v>
      </c>
      <c r="Q181">
        <v>0.5</v>
      </c>
      <c r="S181" s="3">
        <v>41394</v>
      </c>
      <c r="T181">
        <v>4.8</v>
      </c>
      <c r="V181" s="3">
        <v>41394</v>
      </c>
      <c r="W181">
        <v>-0.9</v>
      </c>
      <c r="Y181" s="3">
        <v>41029</v>
      </c>
      <c r="Z181">
        <v>30548</v>
      </c>
      <c r="AA181" s="10">
        <f t="shared" si="58"/>
        <v>-1.7085491811190789</v>
      </c>
      <c r="AC181" s="3">
        <v>41029</v>
      </c>
      <c r="AD181">
        <v>30969</v>
      </c>
      <c r="AE181" s="10">
        <f t="shared" si="59"/>
        <v>-8.8315817362889746</v>
      </c>
      <c r="AG181" s="3">
        <v>41029</v>
      </c>
      <c r="AH181">
        <v>40531</v>
      </c>
      <c r="AI181" s="10">
        <f t="shared" si="60"/>
        <v>-2.3255253518411401</v>
      </c>
      <c r="AK181" s="3">
        <v>41029</v>
      </c>
      <c r="AL181">
        <v>45078</v>
      </c>
      <c r="AM181" s="10">
        <f t="shared" si="61"/>
        <v>6.5799739921976519</v>
      </c>
      <c r="AO181" s="3">
        <v>41029</v>
      </c>
      <c r="AP181">
        <v>17198.400000000001</v>
      </c>
      <c r="AQ181" s="10">
        <f t="shared" si="62"/>
        <v>-0.83833992550650382</v>
      </c>
      <c r="AS181" s="3">
        <v>41029</v>
      </c>
      <c r="AT181">
        <v>20554.2</v>
      </c>
      <c r="AU181" s="10">
        <f t="shared" si="63"/>
        <v>-3.5263194949660903</v>
      </c>
      <c r="AW181" s="3">
        <f t="shared" si="55"/>
        <v>41394</v>
      </c>
      <c r="AX181">
        <f t="shared" si="44"/>
        <v>1.5</v>
      </c>
      <c r="AY181">
        <f t="shared" si="45"/>
        <v>4.8</v>
      </c>
      <c r="AZ181" s="10">
        <f t="shared" si="46"/>
        <v>4.6189603247348332</v>
      </c>
      <c r="BA181" s="10">
        <f t="shared" si="47"/>
        <v>9.1066097554957981</v>
      </c>
      <c r="BB181" s="10">
        <f t="shared" si="48"/>
        <v>18.606381989022225</v>
      </c>
      <c r="BD181" s="3">
        <f t="shared" si="49"/>
        <v>41394</v>
      </c>
      <c r="BE181">
        <f t="shared" si="50"/>
        <v>0.5</v>
      </c>
      <c r="BF181">
        <f t="shared" si="51"/>
        <v>-0.9</v>
      </c>
      <c r="BG181" s="10">
        <f t="shared" si="52"/>
        <v>-3.0869579256675994</v>
      </c>
      <c r="BH181" s="10">
        <f t="shared" si="53"/>
        <v>9.1066097554957981</v>
      </c>
      <c r="BI181" s="10">
        <f t="shared" si="54"/>
        <v>7.2325850677720238</v>
      </c>
    </row>
    <row r="182" spans="1:61" x14ac:dyDescent="0.3">
      <c r="A182" s="3">
        <v>41121</v>
      </c>
      <c r="B182">
        <v>141145.5</v>
      </c>
      <c r="C182" s="9">
        <f t="shared" si="56"/>
        <v>0.10482168478350196</v>
      </c>
      <c r="E182" s="3">
        <v>41121</v>
      </c>
      <c r="F182">
        <v>145843.20000000001</v>
      </c>
      <c r="G182" s="9">
        <f t="shared" si="57"/>
        <v>1.5348198080342712E-3</v>
      </c>
      <c r="I182" s="3">
        <v>41121</v>
      </c>
      <c r="J182">
        <v>-4697.7</v>
      </c>
      <c r="M182" s="3">
        <v>41425</v>
      </c>
      <c r="N182">
        <v>-3.3</v>
      </c>
      <c r="P182" s="3">
        <v>41425</v>
      </c>
      <c r="Q182">
        <v>-2.2000000000000002</v>
      </c>
      <c r="S182" s="3">
        <v>41425</v>
      </c>
      <c r="T182">
        <v>-4.8</v>
      </c>
      <c r="V182" s="3">
        <v>41425</v>
      </c>
      <c r="W182">
        <v>-3.3</v>
      </c>
      <c r="Y182" s="3">
        <v>41060</v>
      </c>
      <c r="Z182">
        <v>35232</v>
      </c>
      <c r="AA182" s="10">
        <f t="shared" si="58"/>
        <v>5.0290654344909758</v>
      </c>
      <c r="AC182" s="3">
        <v>41060</v>
      </c>
      <c r="AD182">
        <v>34399</v>
      </c>
      <c r="AE182" s="10">
        <f t="shared" si="59"/>
        <v>-4.0554486374919758</v>
      </c>
      <c r="AG182" s="3">
        <v>41060</v>
      </c>
      <c r="AH182">
        <v>42194</v>
      </c>
      <c r="AI182" s="10">
        <f t="shared" si="60"/>
        <v>-1.8956447561724321E-2</v>
      </c>
      <c r="AK182" s="3">
        <v>41060</v>
      </c>
      <c r="AL182">
        <v>45074</v>
      </c>
      <c r="AM182" s="10">
        <f t="shared" si="61"/>
        <v>1.9012954129270065</v>
      </c>
      <c r="AO182" s="3">
        <v>41060</v>
      </c>
      <c r="AP182">
        <v>19462.2</v>
      </c>
      <c r="AQ182" s="10">
        <f t="shared" si="62"/>
        <v>6.1866075959036149</v>
      </c>
      <c r="AS182" s="3">
        <v>41060</v>
      </c>
      <c r="AT182">
        <v>21388.1</v>
      </c>
      <c r="AU182" s="10">
        <f t="shared" si="63"/>
        <v>-1.6096237004324276</v>
      </c>
      <c r="AW182" s="3">
        <f t="shared" si="55"/>
        <v>41425</v>
      </c>
      <c r="AX182">
        <f t="shared" si="44"/>
        <v>-3.3</v>
      </c>
      <c r="AY182">
        <f t="shared" si="45"/>
        <v>-4.8</v>
      </c>
      <c r="AZ182" s="10">
        <f t="shared" si="46"/>
        <v>-1.5412125340599436</v>
      </c>
      <c r="BA182" s="10">
        <f t="shared" si="47"/>
        <v>3.6189979617955226</v>
      </c>
      <c r="BB182" s="10">
        <f t="shared" si="48"/>
        <v>7.3403828960754591</v>
      </c>
      <c r="BD182" s="3">
        <f t="shared" si="49"/>
        <v>41425</v>
      </c>
      <c r="BE182">
        <f t="shared" si="50"/>
        <v>-2.2000000000000002</v>
      </c>
      <c r="BF182">
        <f t="shared" si="51"/>
        <v>-3.3</v>
      </c>
      <c r="BG182" s="10">
        <f t="shared" si="52"/>
        <v>-10.535189976452807</v>
      </c>
      <c r="BH182" s="10">
        <f t="shared" si="53"/>
        <v>3.6189979617955226</v>
      </c>
      <c r="BI182" s="10">
        <f t="shared" si="54"/>
        <v>-2.1970160977365816</v>
      </c>
    </row>
    <row r="183" spans="1:61" x14ac:dyDescent="0.3">
      <c r="A183" s="3">
        <v>41152</v>
      </c>
      <c r="B183">
        <v>146054.20000000001</v>
      </c>
      <c r="C183" s="9">
        <f t="shared" si="56"/>
        <v>0.14035442492420636</v>
      </c>
      <c r="E183" s="3">
        <v>41152</v>
      </c>
      <c r="F183">
        <v>155513.70000000001</v>
      </c>
      <c r="G183" s="9">
        <f t="shared" si="57"/>
        <v>5.3002315723900795E-2</v>
      </c>
      <c r="I183" s="3">
        <v>41152</v>
      </c>
      <c r="J183">
        <v>-9459.6</v>
      </c>
      <c r="M183" s="3">
        <v>41455</v>
      </c>
      <c r="N183">
        <v>-1.5</v>
      </c>
      <c r="P183" s="3">
        <v>41455</v>
      </c>
      <c r="Q183">
        <v>-0.9</v>
      </c>
      <c r="S183" s="3">
        <v>41455</v>
      </c>
      <c r="T183">
        <v>-0.9</v>
      </c>
      <c r="V183" s="3">
        <v>41455</v>
      </c>
      <c r="W183">
        <v>-3.9</v>
      </c>
      <c r="Y183" s="3">
        <v>41090</v>
      </c>
      <c r="Z183">
        <v>34392</v>
      </c>
      <c r="AA183" s="10">
        <f t="shared" si="58"/>
        <v>5.3386014885601352</v>
      </c>
      <c r="AC183" s="3">
        <v>41090</v>
      </c>
      <c r="AD183">
        <v>31711</v>
      </c>
      <c r="AE183" s="10">
        <f t="shared" si="59"/>
        <v>-8.0334097038949004</v>
      </c>
      <c r="AG183" s="3">
        <v>41090</v>
      </c>
      <c r="AH183">
        <v>40091</v>
      </c>
      <c r="AI183" s="10">
        <f t="shared" si="60"/>
        <v>-3.6320369213018622</v>
      </c>
      <c r="AK183" s="3">
        <v>41090</v>
      </c>
      <c r="AL183">
        <v>44509</v>
      </c>
      <c r="AM183" s="10">
        <f t="shared" si="61"/>
        <v>2.7091265720549318</v>
      </c>
      <c r="AO183" s="3">
        <v>41090</v>
      </c>
      <c r="AP183">
        <v>18868.5</v>
      </c>
      <c r="AQ183" s="10">
        <f t="shared" si="62"/>
        <v>5.0964992898320682</v>
      </c>
      <c r="AS183" s="3">
        <v>41090</v>
      </c>
      <c r="AT183">
        <v>21568.9</v>
      </c>
      <c r="AU183" s="10">
        <f t="shared" si="63"/>
        <v>-1.414637267807517</v>
      </c>
      <c r="AW183" s="3">
        <f t="shared" si="55"/>
        <v>41455</v>
      </c>
      <c r="AX183">
        <f t="shared" si="44"/>
        <v>-1.5</v>
      </c>
      <c r="AY183">
        <f t="shared" si="45"/>
        <v>-0.9</v>
      </c>
      <c r="AZ183" s="10">
        <f t="shared" si="46"/>
        <v>-3.1053733426378183</v>
      </c>
      <c r="BA183" s="10">
        <f t="shared" si="47"/>
        <v>11.184555137063178</v>
      </c>
      <c r="BB183" s="10">
        <f t="shared" si="48"/>
        <v>10.493679942761736</v>
      </c>
      <c r="BD183" s="3">
        <f t="shared" si="49"/>
        <v>41455</v>
      </c>
      <c r="BE183">
        <f t="shared" si="50"/>
        <v>-0.9</v>
      </c>
      <c r="BF183">
        <f t="shared" si="51"/>
        <v>-3.9</v>
      </c>
      <c r="BG183" s="10">
        <f t="shared" si="52"/>
        <v>-5.7141055154362856</v>
      </c>
      <c r="BH183" s="10">
        <f t="shared" si="53"/>
        <v>11.184555137063178</v>
      </c>
      <c r="BI183" s="10">
        <f t="shared" si="54"/>
        <v>-2.8453004093857426</v>
      </c>
    </row>
    <row r="184" spans="1:61" x14ac:dyDescent="0.3">
      <c r="A184" s="3">
        <v>41182</v>
      </c>
      <c r="B184">
        <v>142405.20000000001</v>
      </c>
      <c r="C184" s="9">
        <f t="shared" si="56"/>
        <v>8.9531090287001458E-2</v>
      </c>
      <c r="E184" s="3">
        <v>41182</v>
      </c>
      <c r="F184">
        <v>154541.70000000001</v>
      </c>
      <c r="G184" s="9">
        <f t="shared" si="57"/>
        <v>8.5001878056229385E-2</v>
      </c>
      <c r="I184" s="3">
        <v>41182</v>
      </c>
      <c r="J184">
        <v>-12136.5</v>
      </c>
      <c r="M184" s="3">
        <v>41486</v>
      </c>
      <c r="N184">
        <v>-3.3</v>
      </c>
      <c r="P184" s="3">
        <v>41486</v>
      </c>
      <c r="Q184">
        <v>-1</v>
      </c>
      <c r="S184" s="3">
        <v>41486</v>
      </c>
      <c r="T184">
        <v>-0.4</v>
      </c>
      <c r="V184" s="3">
        <v>41486</v>
      </c>
      <c r="W184">
        <v>1.5</v>
      </c>
      <c r="Y184" s="3">
        <v>41121</v>
      </c>
      <c r="Z184">
        <v>37190</v>
      </c>
      <c r="AA184" s="10">
        <f t="shared" si="58"/>
        <v>5.2735867749879706</v>
      </c>
      <c r="AC184" s="3">
        <v>41121</v>
      </c>
      <c r="AD184">
        <v>32517</v>
      </c>
      <c r="AE184" s="10">
        <f t="shared" si="59"/>
        <v>-4.5246344471196238</v>
      </c>
      <c r="AG184" s="3">
        <v>41121</v>
      </c>
      <c r="AH184">
        <v>42511</v>
      </c>
      <c r="AI184" s="10">
        <f t="shared" si="60"/>
        <v>0.87321737892414042</v>
      </c>
      <c r="AK184" s="3">
        <v>41121</v>
      </c>
      <c r="AL184">
        <v>44139</v>
      </c>
      <c r="AM184" s="10">
        <f t="shared" si="61"/>
        <v>-1.2130435755690283</v>
      </c>
      <c r="AO184" s="3">
        <v>41121</v>
      </c>
      <c r="AP184">
        <v>19600.2</v>
      </c>
      <c r="AQ184" s="10">
        <f t="shared" si="62"/>
        <v>5.1783721129904592</v>
      </c>
      <c r="AS184" s="3">
        <v>41121</v>
      </c>
      <c r="AT184">
        <v>21292.799999999999</v>
      </c>
      <c r="AU184" s="10">
        <f t="shared" si="63"/>
        <v>5.0111704567311177</v>
      </c>
      <c r="AW184" s="3">
        <f t="shared" si="55"/>
        <v>41486</v>
      </c>
      <c r="AX184">
        <f t="shared" si="44"/>
        <v>-3.3</v>
      </c>
      <c r="AY184">
        <f t="shared" si="45"/>
        <v>-0.4</v>
      </c>
      <c r="AZ184" s="10">
        <f t="shared" si="46"/>
        <v>3.2938962086582313</v>
      </c>
      <c r="BA184" s="10">
        <f t="shared" si="47"/>
        <v>2.5311095951636053</v>
      </c>
      <c r="BB184" s="10">
        <f t="shared" si="48"/>
        <v>1.3295782696094882</v>
      </c>
      <c r="BD184" s="3">
        <f t="shared" si="49"/>
        <v>41486</v>
      </c>
      <c r="BE184">
        <f t="shared" si="50"/>
        <v>-1</v>
      </c>
      <c r="BF184">
        <f t="shared" si="51"/>
        <v>1.5</v>
      </c>
      <c r="BG184" s="10">
        <f t="shared" si="52"/>
        <v>8.9184119076168855E-2</v>
      </c>
      <c r="BH184" s="10">
        <f t="shared" si="53"/>
        <v>2.5311095951636053</v>
      </c>
      <c r="BI184" s="10">
        <f t="shared" si="54"/>
        <v>-3.0306018935978285</v>
      </c>
    </row>
    <row r="185" spans="1:61" x14ac:dyDescent="0.3">
      <c r="A185" s="3">
        <v>41213</v>
      </c>
      <c r="B185">
        <v>140288.20000000001</v>
      </c>
      <c r="C185" s="9">
        <f t="shared" si="56"/>
        <v>3.521350214955854E-2</v>
      </c>
      <c r="E185" s="3">
        <v>41213</v>
      </c>
      <c r="F185">
        <v>150527.79999999999</v>
      </c>
      <c r="G185" s="9">
        <f t="shared" si="57"/>
        <v>3.7065666858195678E-2</v>
      </c>
      <c r="I185" s="3">
        <v>41213</v>
      </c>
      <c r="J185">
        <v>-10239.6</v>
      </c>
      <c r="M185" s="3">
        <v>41517</v>
      </c>
      <c r="N185">
        <v>-3.3</v>
      </c>
      <c r="P185" s="3">
        <v>41517</v>
      </c>
      <c r="Q185">
        <v>-0.3</v>
      </c>
      <c r="S185" s="3">
        <v>41517</v>
      </c>
      <c r="T185">
        <v>-5.2</v>
      </c>
      <c r="V185" s="3">
        <v>41517</v>
      </c>
      <c r="W185">
        <v>-7.1</v>
      </c>
      <c r="Y185" s="3">
        <v>41152</v>
      </c>
      <c r="Z185">
        <v>26166</v>
      </c>
      <c r="AA185" s="10">
        <f t="shared" si="58"/>
        <v>7.9232831511651947</v>
      </c>
      <c r="AC185" s="3">
        <v>41152</v>
      </c>
      <c r="AD185">
        <v>26701</v>
      </c>
      <c r="AE185" s="10">
        <f t="shared" si="59"/>
        <v>-1.8092891552973223</v>
      </c>
      <c r="AG185" s="3">
        <v>41152</v>
      </c>
      <c r="AH185">
        <v>41519</v>
      </c>
      <c r="AI185" s="10">
        <f t="shared" si="60"/>
        <v>0.14230583695127308</v>
      </c>
      <c r="AK185" s="3">
        <v>41152</v>
      </c>
      <c r="AL185">
        <v>45675</v>
      </c>
      <c r="AM185" s="10">
        <f t="shared" si="61"/>
        <v>4.3522960932145249</v>
      </c>
      <c r="AO185" s="3">
        <v>41152</v>
      </c>
      <c r="AP185">
        <v>16586.900000000001</v>
      </c>
      <c r="AQ185" s="10">
        <f t="shared" si="62"/>
        <v>7.4016757533767796</v>
      </c>
      <c r="AS185" s="3">
        <v>41152</v>
      </c>
      <c r="AT185">
        <v>19732</v>
      </c>
      <c r="AU185" s="10">
        <f t="shared" si="63"/>
        <v>-3.1130315231267747</v>
      </c>
      <c r="AW185" s="3">
        <f t="shared" si="55"/>
        <v>41517</v>
      </c>
      <c r="AX185">
        <f t="shared" si="44"/>
        <v>-3.3</v>
      </c>
      <c r="AY185">
        <f t="shared" si="45"/>
        <v>-5.2</v>
      </c>
      <c r="AZ185" s="10">
        <f t="shared" si="46"/>
        <v>-6.026905144080108</v>
      </c>
      <c r="BA185" s="10">
        <f t="shared" si="47"/>
        <v>6.6138394470001582</v>
      </c>
      <c r="BB185" s="10">
        <f t="shared" si="48"/>
        <v>3.7897376845582809</v>
      </c>
      <c r="BD185" s="3">
        <f t="shared" si="49"/>
        <v>41517</v>
      </c>
      <c r="BE185">
        <f t="shared" si="50"/>
        <v>-0.3</v>
      </c>
      <c r="BF185">
        <f t="shared" si="51"/>
        <v>-7.1</v>
      </c>
      <c r="BG185" s="10">
        <f t="shared" si="52"/>
        <v>-11.280476386652182</v>
      </c>
      <c r="BH185" s="10">
        <f t="shared" si="53"/>
        <v>6.6138394470001582</v>
      </c>
      <c r="BI185" s="10">
        <f t="shared" si="54"/>
        <v>-3.583519156699766</v>
      </c>
    </row>
    <row r="186" spans="1:61" x14ac:dyDescent="0.3">
      <c r="A186" s="3">
        <v>41243</v>
      </c>
      <c r="B186">
        <v>140243.5</v>
      </c>
      <c r="C186" s="9">
        <f t="shared" si="56"/>
        <v>4.9947631200873976E-2</v>
      </c>
      <c r="E186" s="3">
        <v>41243</v>
      </c>
      <c r="F186">
        <v>144480.29999999999</v>
      </c>
      <c r="G186" s="9">
        <f t="shared" si="57"/>
        <v>-4.0258009723963539E-3</v>
      </c>
      <c r="I186" s="3">
        <v>41243</v>
      </c>
      <c r="J186">
        <v>-4236.8</v>
      </c>
      <c r="M186" s="3">
        <v>41547</v>
      </c>
      <c r="N186">
        <v>0.1</v>
      </c>
      <c r="P186" s="3">
        <v>41547</v>
      </c>
      <c r="Q186">
        <v>-2.4</v>
      </c>
      <c r="S186" s="3">
        <v>41547</v>
      </c>
      <c r="T186">
        <v>-1.4</v>
      </c>
      <c r="V186" s="3">
        <v>41547</v>
      </c>
      <c r="W186">
        <v>0.1</v>
      </c>
      <c r="Y186" s="3">
        <v>41182</v>
      </c>
      <c r="Z186">
        <v>31583</v>
      </c>
      <c r="AA186" s="10">
        <f t="shared" si="58"/>
        <v>-4.2823372530003674</v>
      </c>
      <c r="AC186" s="3">
        <v>41182</v>
      </c>
      <c r="AD186">
        <v>31452</v>
      </c>
      <c r="AE186" s="10">
        <f t="shared" si="59"/>
        <v>-9.8434902253052847</v>
      </c>
      <c r="AG186" s="3">
        <v>41182</v>
      </c>
      <c r="AH186">
        <v>41519</v>
      </c>
      <c r="AI186" s="10">
        <f t="shared" si="60"/>
        <v>1.6775236322672304</v>
      </c>
      <c r="AK186" s="3">
        <v>41182</v>
      </c>
      <c r="AL186">
        <v>43931</v>
      </c>
      <c r="AM186" s="10">
        <f t="shared" si="61"/>
        <v>-3.19516978471166</v>
      </c>
      <c r="AO186" s="3">
        <v>41182</v>
      </c>
      <c r="AP186">
        <v>17866</v>
      </c>
      <c r="AQ186" s="10">
        <f t="shared" si="62"/>
        <v>0.48538501774495479</v>
      </c>
      <c r="AS186" s="3">
        <v>41182</v>
      </c>
      <c r="AT186">
        <v>20950.8</v>
      </c>
      <c r="AU186" s="10">
        <f t="shared" si="63"/>
        <v>-7.4312830550486764</v>
      </c>
      <c r="AW186" s="3">
        <f t="shared" si="55"/>
        <v>41547</v>
      </c>
      <c r="AX186">
        <f t="shared" si="44"/>
        <v>0.1</v>
      </c>
      <c r="AY186">
        <f t="shared" si="45"/>
        <v>-1.4</v>
      </c>
      <c r="AZ186" s="10">
        <f t="shared" si="46"/>
        <v>1.9345850615837712</v>
      </c>
      <c r="BA186" s="10">
        <f t="shared" si="47"/>
        <v>2.0761579036103983</v>
      </c>
      <c r="BB186" s="10">
        <f t="shared" si="48"/>
        <v>8.2771745214373702</v>
      </c>
      <c r="BD186" s="3">
        <f t="shared" si="49"/>
        <v>41547</v>
      </c>
      <c r="BE186">
        <f t="shared" si="50"/>
        <v>-2.4</v>
      </c>
      <c r="BF186">
        <f t="shared" si="51"/>
        <v>0.1</v>
      </c>
      <c r="BG186" s="10">
        <f t="shared" si="52"/>
        <v>0.20030522701259823</v>
      </c>
      <c r="BH186" s="10">
        <f t="shared" si="53"/>
        <v>2.0761579036103983</v>
      </c>
      <c r="BI186" s="10">
        <f t="shared" si="54"/>
        <v>4.6823987628157315</v>
      </c>
    </row>
    <row r="187" spans="1:61" x14ac:dyDescent="0.3">
      <c r="A187" s="3">
        <v>41274</v>
      </c>
      <c r="B187">
        <v>141882.9</v>
      </c>
      <c r="C187" s="9">
        <f t="shared" si="56"/>
        <v>5.8232158919533372E-2</v>
      </c>
      <c r="E187" s="3">
        <v>41274</v>
      </c>
      <c r="F187">
        <v>148506.6</v>
      </c>
      <c r="G187" s="9">
        <f t="shared" si="57"/>
        <v>3.4303933941212339E-2</v>
      </c>
      <c r="I187" s="3">
        <v>41274</v>
      </c>
      <c r="J187">
        <v>-6623.7</v>
      </c>
      <c r="M187" s="3">
        <v>41578</v>
      </c>
      <c r="N187">
        <v>0.5</v>
      </c>
      <c r="P187" s="3">
        <v>41578</v>
      </c>
      <c r="Q187">
        <v>-1.6</v>
      </c>
      <c r="S187" s="3">
        <v>41578</v>
      </c>
      <c r="T187">
        <v>-1.9</v>
      </c>
      <c r="V187" s="3">
        <v>41578</v>
      </c>
      <c r="W187">
        <v>-2.9</v>
      </c>
      <c r="Y187" s="3">
        <v>41213</v>
      </c>
      <c r="Z187">
        <v>36037</v>
      </c>
      <c r="AA187" s="10">
        <f t="shared" si="58"/>
        <v>12.156484392020172</v>
      </c>
      <c r="AC187" s="3">
        <v>41213</v>
      </c>
      <c r="AD187">
        <v>33700</v>
      </c>
      <c r="AE187" s="10">
        <f t="shared" si="59"/>
        <v>1.3686268611821317</v>
      </c>
      <c r="AG187" s="3">
        <v>41213</v>
      </c>
      <c r="AH187">
        <v>41297</v>
      </c>
      <c r="AI187" s="10">
        <f t="shared" si="60"/>
        <v>-1.2057127819908642</v>
      </c>
      <c r="AK187" s="3">
        <v>41213</v>
      </c>
      <c r="AL187">
        <v>44772</v>
      </c>
      <c r="AM187" s="10">
        <f t="shared" si="61"/>
        <v>-0.2584209588308628</v>
      </c>
      <c r="AO187" s="3">
        <v>41213</v>
      </c>
      <c r="AP187">
        <v>21078</v>
      </c>
      <c r="AQ187" s="10">
        <f t="shared" si="62"/>
        <v>8.6808563296621557</v>
      </c>
      <c r="AS187" s="3">
        <v>41213</v>
      </c>
      <c r="AT187">
        <v>22570.3</v>
      </c>
      <c r="AU187" s="10">
        <f t="shared" si="63"/>
        <v>-1.9790671414922301</v>
      </c>
      <c r="AW187" s="3">
        <f t="shared" si="55"/>
        <v>41578</v>
      </c>
      <c r="AX187">
        <f t="shared" si="44"/>
        <v>0.5</v>
      </c>
      <c r="AY187">
        <f t="shared" si="45"/>
        <v>-1.9</v>
      </c>
      <c r="AZ187" s="10">
        <f t="shared" si="46"/>
        <v>0.7048311457668488</v>
      </c>
      <c r="BA187" s="10">
        <f t="shared" si="47"/>
        <v>2.1284839092428065</v>
      </c>
      <c r="BB187" s="10">
        <f t="shared" si="48"/>
        <v>1.8350887180947018</v>
      </c>
      <c r="BD187" s="3">
        <f t="shared" si="49"/>
        <v>41578</v>
      </c>
      <c r="BE187">
        <f t="shared" si="50"/>
        <v>-1.6</v>
      </c>
      <c r="BF187">
        <f t="shared" si="51"/>
        <v>-2.9</v>
      </c>
      <c r="BG187" s="10">
        <f t="shared" si="52"/>
        <v>-3.7270029673590499</v>
      </c>
      <c r="BH187" s="10">
        <f t="shared" si="53"/>
        <v>2.1284839092428065</v>
      </c>
      <c r="BI187" s="10">
        <f t="shared" si="54"/>
        <v>1.1222713034385823</v>
      </c>
    </row>
    <row r="188" spans="1:61" x14ac:dyDescent="0.3">
      <c r="A188" s="3">
        <v>41305</v>
      </c>
      <c r="B188">
        <v>144143.70000000001</v>
      </c>
      <c r="C188" s="9">
        <f t="shared" si="56"/>
        <v>4.8442868822172303E-2</v>
      </c>
      <c r="E188" s="3">
        <v>41305</v>
      </c>
      <c r="F188">
        <v>145856.20000000001</v>
      </c>
      <c r="G188" s="9">
        <f t="shared" si="57"/>
        <v>-8.0049947902922636E-3</v>
      </c>
      <c r="I188" s="3">
        <v>41305</v>
      </c>
      <c r="J188">
        <v>-1712.5</v>
      </c>
      <c r="M188" s="3">
        <v>41608</v>
      </c>
      <c r="N188">
        <v>3.7</v>
      </c>
      <c r="P188" s="3">
        <v>41608</v>
      </c>
      <c r="Q188">
        <v>1.6</v>
      </c>
      <c r="S188" s="3">
        <v>41608</v>
      </c>
      <c r="T188">
        <v>-3.3</v>
      </c>
      <c r="V188" s="3">
        <v>41608</v>
      </c>
      <c r="W188">
        <v>-0.2</v>
      </c>
      <c r="Y188" s="3">
        <v>41243</v>
      </c>
      <c r="Z188">
        <v>33688</v>
      </c>
      <c r="AA188" s="10">
        <f t="shared" si="58"/>
        <v>3.8471023427866902</v>
      </c>
      <c r="AC188" s="3">
        <v>41243</v>
      </c>
      <c r="AD188">
        <v>31641</v>
      </c>
      <c r="AE188" s="10">
        <f t="shared" si="59"/>
        <v>-7.0066127847171149</v>
      </c>
      <c r="AG188" s="3">
        <v>41243</v>
      </c>
      <c r="AH188">
        <v>41098</v>
      </c>
      <c r="AI188" s="10">
        <f t="shared" si="60"/>
        <v>1.2016744644176347</v>
      </c>
      <c r="AK188" s="3">
        <v>41243</v>
      </c>
      <c r="AL188">
        <v>44389</v>
      </c>
      <c r="AM188" s="10">
        <f t="shared" si="61"/>
        <v>-1.8615551281200959</v>
      </c>
      <c r="AO188" s="3">
        <v>41243</v>
      </c>
      <c r="AP188">
        <v>19749.8</v>
      </c>
      <c r="AQ188" s="10">
        <f t="shared" si="62"/>
        <v>-0.58341764951651554</v>
      </c>
      <c r="AS188" s="3">
        <v>41243</v>
      </c>
      <c r="AT188">
        <v>21156.799999999999</v>
      </c>
      <c r="AU188" s="10">
        <f t="shared" si="63"/>
        <v>-6.1362295307432646</v>
      </c>
      <c r="AW188" s="3">
        <f t="shared" si="55"/>
        <v>41608</v>
      </c>
      <c r="AX188">
        <f t="shared" si="44"/>
        <v>3.7</v>
      </c>
      <c r="AY188">
        <f t="shared" si="45"/>
        <v>-3.3</v>
      </c>
      <c r="AZ188" s="10">
        <f t="shared" si="46"/>
        <v>-3.31275231536452</v>
      </c>
      <c r="BA188" s="10">
        <f t="shared" si="47"/>
        <v>1.7227115674728788</v>
      </c>
      <c r="BB188" s="10">
        <f t="shared" si="48"/>
        <v>-2.1833132487417584</v>
      </c>
      <c r="BD188" s="3">
        <f t="shared" si="49"/>
        <v>41608</v>
      </c>
      <c r="BE188">
        <f t="shared" si="50"/>
        <v>1.6</v>
      </c>
      <c r="BF188">
        <f t="shared" si="51"/>
        <v>-0.2</v>
      </c>
      <c r="BG188" s="10">
        <f t="shared" si="52"/>
        <v>-6.5010587528839148</v>
      </c>
      <c r="BH188" s="10">
        <f t="shared" si="53"/>
        <v>1.7227115674728788</v>
      </c>
      <c r="BI188" s="10">
        <f t="shared" si="54"/>
        <v>-0.37340240490054688</v>
      </c>
    </row>
    <row r="189" spans="1:61" x14ac:dyDescent="0.3">
      <c r="A189" s="3">
        <v>41333</v>
      </c>
      <c r="B189">
        <v>142083</v>
      </c>
      <c r="C189" s="9">
        <f t="shared" si="56"/>
        <v>2.6607562833949272E-2</v>
      </c>
      <c r="E189" s="3">
        <v>41333</v>
      </c>
      <c r="F189">
        <v>142122.4</v>
      </c>
      <c r="G189" s="9">
        <f t="shared" si="57"/>
        <v>-6.9047938767288874E-2</v>
      </c>
      <c r="I189" s="3">
        <v>41333</v>
      </c>
      <c r="J189">
        <v>-39.4</v>
      </c>
      <c r="M189" s="3">
        <v>41639</v>
      </c>
      <c r="N189">
        <v>1.5</v>
      </c>
      <c r="P189" s="3">
        <v>41639</v>
      </c>
      <c r="Q189">
        <v>1.1000000000000001</v>
      </c>
      <c r="S189" s="3">
        <v>41639</v>
      </c>
      <c r="T189">
        <v>-0.7</v>
      </c>
      <c r="V189" s="3">
        <v>41639</v>
      </c>
      <c r="W189">
        <v>-1.1000000000000001</v>
      </c>
      <c r="Y189" s="3">
        <v>41274</v>
      </c>
      <c r="Z189">
        <v>29948</v>
      </c>
      <c r="AA189" s="10">
        <f t="shared" si="58"/>
        <v>-4.5147302639969356</v>
      </c>
      <c r="AC189" s="3">
        <v>41274</v>
      </c>
      <c r="AD189">
        <v>27634</v>
      </c>
      <c r="AE189" s="10">
        <f t="shared" si="59"/>
        <v>-7.7544480421938067</v>
      </c>
      <c r="AG189" s="3">
        <v>41274</v>
      </c>
      <c r="AH189">
        <v>41475</v>
      </c>
      <c r="AI189" s="10">
        <f t="shared" si="60"/>
        <v>0.63816364165776296</v>
      </c>
      <c r="AK189" s="3">
        <v>41274</v>
      </c>
      <c r="AL189">
        <v>44542</v>
      </c>
      <c r="AM189" s="10">
        <f t="shared" si="61"/>
        <v>1.2134157425922609</v>
      </c>
      <c r="AO189" s="3">
        <v>41274</v>
      </c>
      <c r="AP189">
        <v>17788.599999999999</v>
      </c>
      <c r="AQ189" s="10">
        <f t="shared" si="62"/>
        <v>4.6154389018925102</v>
      </c>
      <c r="AS189" s="3">
        <v>41274</v>
      </c>
      <c r="AT189">
        <v>19082.7</v>
      </c>
      <c r="AU189" s="10">
        <f t="shared" si="63"/>
        <v>-11.459459459459453</v>
      </c>
      <c r="AW189" s="3">
        <f t="shared" si="55"/>
        <v>41639</v>
      </c>
      <c r="AX189">
        <f t="shared" si="44"/>
        <v>1.5</v>
      </c>
      <c r="AY189">
        <f t="shared" si="45"/>
        <v>-0.7</v>
      </c>
      <c r="AZ189" s="10">
        <f t="shared" si="46"/>
        <v>4.7281955389341546</v>
      </c>
      <c r="BA189" s="10">
        <f t="shared" si="47"/>
        <v>2.2374924653405737</v>
      </c>
      <c r="BB189" s="10">
        <f t="shared" si="48"/>
        <v>2.9479554321306889</v>
      </c>
      <c r="BD189" s="3">
        <f t="shared" si="49"/>
        <v>41639</v>
      </c>
      <c r="BE189">
        <f t="shared" si="50"/>
        <v>1.1000000000000001</v>
      </c>
      <c r="BF189">
        <f t="shared" si="51"/>
        <v>-1.1000000000000001</v>
      </c>
      <c r="BG189" s="10">
        <f t="shared" si="52"/>
        <v>1.0747629731490127</v>
      </c>
      <c r="BH189" s="10">
        <f t="shared" si="53"/>
        <v>2.2374924653405737</v>
      </c>
      <c r="BI189" s="10">
        <f t="shared" si="54"/>
        <v>5.5563416078437511</v>
      </c>
    </row>
    <row r="190" spans="1:61" x14ac:dyDescent="0.3">
      <c r="A190" s="3">
        <v>41364</v>
      </c>
      <c r="B190">
        <v>151120.20000000001</v>
      </c>
      <c r="C190" s="9">
        <f t="shared" si="56"/>
        <v>9.4821628059621244E-2</v>
      </c>
      <c r="E190" s="3">
        <v>41364</v>
      </c>
      <c r="F190">
        <v>139158</v>
      </c>
      <c r="G190" s="9">
        <f t="shared" si="57"/>
        <v>-7.4691969599244623E-2</v>
      </c>
      <c r="I190" s="3">
        <v>41364</v>
      </c>
      <c r="J190">
        <v>11962.2</v>
      </c>
      <c r="M190" s="3">
        <v>41670</v>
      </c>
      <c r="N190">
        <v>3.1</v>
      </c>
      <c r="P190" s="3">
        <v>41670</v>
      </c>
      <c r="Q190">
        <v>1.6</v>
      </c>
      <c r="S190" s="3">
        <v>41670</v>
      </c>
      <c r="T190">
        <v>-0.7</v>
      </c>
      <c r="V190" s="3">
        <v>41670</v>
      </c>
      <c r="W190">
        <v>0.7</v>
      </c>
      <c r="Y190" s="3">
        <v>41305</v>
      </c>
      <c r="Z190">
        <v>29957</v>
      </c>
      <c r="AA190" s="10">
        <f t="shared" si="58"/>
        <v>9.0296986460911342</v>
      </c>
      <c r="AC190" s="3">
        <v>41305</v>
      </c>
      <c r="AD190">
        <v>31809</v>
      </c>
      <c r="AE190" s="10">
        <f t="shared" si="59"/>
        <v>-1.1129418347996411</v>
      </c>
      <c r="AG190" s="3">
        <v>41305</v>
      </c>
      <c r="AH190">
        <v>41900</v>
      </c>
      <c r="AI190" s="10">
        <f t="shared" si="60"/>
        <v>-7.3930981851133559E-2</v>
      </c>
      <c r="AK190" s="3">
        <v>41305</v>
      </c>
      <c r="AL190">
        <v>43808</v>
      </c>
      <c r="AM190" s="10">
        <f t="shared" si="61"/>
        <v>-1.8220120571031617</v>
      </c>
      <c r="AO190" s="3">
        <v>41305</v>
      </c>
      <c r="AP190">
        <v>17881.7</v>
      </c>
      <c r="AQ190" s="10">
        <f t="shared" si="62"/>
        <v>7.8562294923759879</v>
      </c>
      <c r="AS190" s="3">
        <v>41305</v>
      </c>
      <c r="AT190">
        <v>21380.5</v>
      </c>
      <c r="AU190" s="10">
        <f t="shared" si="63"/>
        <v>5.664116553987264</v>
      </c>
      <c r="AW190" s="3">
        <f t="shared" si="55"/>
        <v>41670</v>
      </c>
      <c r="AX190">
        <f t="shared" si="44"/>
        <v>3.1</v>
      </c>
      <c r="AY190">
        <f t="shared" si="45"/>
        <v>-0.7</v>
      </c>
      <c r="AZ190" s="10">
        <f t="shared" si="46"/>
        <v>0.7010047735086955</v>
      </c>
      <c r="BA190" s="10">
        <f t="shared" si="47"/>
        <v>-0.60381861575179441</v>
      </c>
      <c r="BB190" s="10">
        <f t="shared" si="48"/>
        <v>3.0908694363511291</v>
      </c>
      <c r="BD190" s="3">
        <f t="shared" si="49"/>
        <v>41670</v>
      </c>
      <c r="BE190">
        <f t="shared" si="50"/>
        <v>1.6</v>
      </c>
      <c r="BF190">
        <f t="shared" si="51"/>
        <v>0.7</v>
      </c>
      <c r="BG190" s="10">
        <f t="shared" si="52"/>
        <v>-5.7562325128108434</v>
      </c>
      <c r="BH190" s="10">
        <f t="shared" si="53"/>
        <v>-0.60381861575179441</v>
      </c>
      <c r="BI190" s="10">
        <f t="shared" si="54"/>
        <v>-0.59774093215780866</v>
      </c>
    </row>
    <row r="191" spans="1:61" x14ac:dyDescent="0.3">
      <c r="A191" s="3">
        <v>41394</v>
      </c>
      <c r="B191">
        <v>147672.20000000001</v>
      </c>
      <c r="C191" s="9">
        <f t="shared" si="56"/>
        <v>7.8163695621700002E-2</v>
      </c>
      <c r="E191" s="3">
        <v>41394</v>
      </c>
      <c r="F191">
        <v>141167.6</v>
      </c>
      <c r="G191" s="9">
        <f t="shared" si="57"/>
        <v>-6.222738897930713E-2</v>
      </c>
      <c r="I191" s="3">
        <v>41394</v>
      </c>
      <c r="J191">
        <v>6504.6</v>
      </c>
      <c r="M191" s="3">
        <v>41698</v>
      </c>
      <c r="N191">
        <v>2.6</v>
      </c>
      <c r="P191" s="3">
        <v>41698</v>
      </c>
      <c r="Q191">
        <v>4.5999999999999996</v>
      </c>
      <c r="S191" s="3">
        <v>41698</v>
      </c>
      <c r="T191">
        <v>2.5</v>
      </c>
      <c r="V191" s="3">
        <v>41698</v>
      </c>
      <c r="W191">
        <v>-3.8</v>
      </c>
      <c r="Y191" s="3">
        <v>41333</v>
      </c>
      <c r="Z191">
        <v>30921</v>
      </c>
      <c r="AA191" s="10">
        <f t="shared" si="58"/>
        <v>-2.8161045981707877</v>
      </c>
      <c r="AC191" s="3">
        <v>41333</v>
      </c>
      <c r="AD191">
        <v>29868</v>
      </c>
      <c r="AE191" s="10">
        <f t="shared" si="59"/>
        <v>-9.8406182081622777</v>
      </c>
      <c r="AG191" s="3">
        <v>41333</v>
      </c>
      <c r="AH191">
        <v>42324</v>
      </c>
      <c r="AI191" s="10">
        <f t="shared" si="60"/>
        <v>0.93243984451387707</v>
      </c>
      <c r="AK191" s="3">
        <v>41333</v>
      </c>
      <c r="AL191">
        <v>45002</v>
      </c>
      <c r="AM191" s="10">
        <f t="shared" si="61"/>
        <v>1.8536541203630463</v>
      </c>
      <c r="AO191" s="3">
        <v>41333</v>
      </c>
      <c r="AP191">
        <v>18414.3</v>
      </c>
      <c r="AQ191" s="10">
        <f t="shared" si="62"/>
        <v>2.4291340334638756</v>
      </c>
      <c r="AS191" s="3">
        <v>41333</v>
      </c>
      <c r="AT191">
        <v>19598.3</v>
      </c>
      <c r="AU191" s="10">
        <f t="shared" si="63"/>
        <v>-9.8377398593162741</v>
      </c>
      <c r="AW191" s="3">
        <f t="shared" si="55"/>
        <v>41698</v>
      </c>
      <c r="AX191">
        <f t="shared" si="44"/>
        <v>2.6</v>
      </c>
      <c r="AY191">
        <f t="shared" si="45"/>
        <v>2.5</v>
      </c>
      <c r="AZ191" s="10">
        <f t="shared" si="46"/>
        <v>3.1402606642734643</v>
      </c>
      <c r="BA191" s="10">
        <f t="shared" si="47"/>
        <v>-1.5664870995179991</v>
      </c>
      <c r="BB191" s="10">
        <f t="shared" si="48"/>
        <v>4.9477851452403909</v>
      </c>
      <c r="BD191" s="3">
        <f t="shared" si="49"/>
        <v>41698</v>
      </c>
      <c r="BE191">
        <f t="shared" si="50"/>
        <v>4.5999999999999996</v>
      </c>
      <c r="BF191">
        <f t="shared" si="51"/>
        <v>-3.8</v>
      </c>
      <c r="BG191" s="10">
        <f t="shared" si="52"/>
        <v>-1.9150930762019569</v>
      </c>
      <c r="BH191" s="10">
        <f t="shared" si="53"/>
        <v>-1.5664870995179991</v>
      </c>
      <c r="BI191" s="10">
        <f t="shared" si="54"/>
        <v>6.884780822826464</v>
      </c>
    </row>
    <row r="192" spans="1:61" x14ac:dyDescent="0.3">
      <c r="A192" s="3">
        <v>41425</v>
      </c>
      <c r="B192">
        <v>152079.29999999999</v>
      </c>
      <c r="C192" s="9">
        <f t="shared" ref="C192:C239" si="64">B192/B180-1</f>
        <v>7.2738917931003844E-2</v>
      </c>
      <c r="E192" s="3">
        <v>41425</v>
      </c>
      <c r="F192">
        <v>139022.6</v>
      </c>
      <c r="G192" s="9">
        <f t="shared" ref="G192:G239" si="65">F192/F180-1</f>
        <v>-7.009973732915864E-2</v>
      </c>
      <c r="I192" s="3">
        <v>41425</v>
      </c>
      <c r="J192">
        <v>13056.7</v>
      </c>
      <c r="M192" s="3">
        <v>41729</v>
      </c>
      <c r="N192">
        <v>-0.9</v>
      </c>
      <c r="P192" s="3">
        <v>41729</v>
      </c>
      <c r="Q192">
        <v>2.8</v>
      </c>
      <c r="S192" s="3">
        <v>41729</v>
      </c>
      <c r="T192">
        <v>0.1</v>
      </c>
      <c r="V192" s="3">
        <v>41729</v>
      </c>
      <c r="W192">
        <v>1.6</v>
      </c>
      <c r="Y192" s="3">
        <v>41364</v>
      </c>
      <c r="Z192">
        <v>33959</v>
      </c>
      <c r="AA192" s="10">
        <f t="shared" si="58"/>
        <v>-5.9437751004016048</v>
      </c>
      <c r="AC192" s="3">
        <v>41364</v>
      </c>
      <c r="AD192">
        <v>30929</v>
      </c>
      <c r="AE192" s="10">
        <f t="shared" si="59"/>
        <v>-9.7595845247126061</v>
      </c>
      <c r="AG192" s="3">
        <v>41364</v>
      </c>
      <c r="AH192">
        <v>44282</v>
      </c>
      <c r="AI192" s="10">
        <f t="shared" si="60"/>
        <v>2.8809070210492171</v>
      </c>
      <c r="AK192" s="3">
        <v>41364</v>
      </c>
      <c r="AL192">
        <v>46065</v>
      </c>
      <c r="AM192" s="10">
        <f t="shared" si="61"/>
        <v>1.1039901672446284</v>
      </c>
      <c r="AO192" s="3">
        <v>41364</v>
      </c>
      <c r="AP192">
        <v>20288.599999999999</v>
      </c>
      <c r="AQ192" s="10">
        <f t="shared" si="62"/>
        <v>2.0117153128692333</v>
      </c>
      <c r="AS192" s="3">
        <v>41364</v>
      </c>
      <c r="AT192">
        <v>19653.7</v>
      </c>
      <c r="AU192" s="10">
        <f t="shared" si="63"/>
        <v>-15.043356474076885</v>
      </c>
      <c r="AW192" s="3">
        <f t="shared" si="55"/>
        <v>41729</v>
      </c>
      <c r="AX192">
        <f t="shared" si="44"/>
        <v>-0.9</v>
      </c>
      <c r="AY192">
        <f t="shared" si="45"/>
        <v>0.1</v>
      </c>
      <c r="AZ192" s="10">
        <f t="shared" si="46"/>
        <v>1.1661120763273303</v>
      </c>
      <c r="BA192" s="10">
        <f t="shared" si="47"/>
        <v>-3.4031886545323187</v>
      </c>
      <c r="BB192" s="10">
        <f t="shared" si="48"/>
        <v>1.6955334522835486</v>
      </c>
      <c r="BD192" s="3">
        <f t="shared" si="49"/>
        <v>41729</v>
      </c>
      <c r="BE192">
        <f t="shared" si="50"/>
        <v>2.8</v>
      </c>
      <c r="BF192">
        <f t="shared" si="51"/>
        <v>1.6</v>
      </c>
      <c r="BG192" s="10">
        <f t="shared" si="52"/>
        <v>-1.1865886384946123</v>
      </c>
      <c r="BH192" s="10">
        <f t="shared" si="53"/>
        <v>-3.4031886545323187</v>
      </c>
      <c r="BI192" s="10">
        <f t="shared" si="54"/>
        <v>15.431191073436556</v>
      </c>
    </row>
    <row r="193" spans="1:61" x14ac:dyDescent="0.3">
      <c r="A193" s="3">
        <v>41455</v>
      </c>
      <c r="B193">
        <v>144138.6</v>
      </c>
      <c r="C193" s="9">
        <f t="shared" si="64"/>
        <v>1.9571088434893191E-2</v>
      </c>
      <c r="E193" s="3">
        <v>41455</v>
      </c>
      <c r="F193">
        <v>139354.20000000001</v>
      </c>
      <c r="G193" s="9">
        <f t="shared" si="65"/>
        <v>-5.1679365001592314E-2</v>
      </c>
      <c r="I193" s="3">
        <v>41455</v>
      </c>
      <c r="J193">
        <v>4784.3999999999996</v>
      </c>
      <c r="M193" s="3">
        <v>41759</v>
      </c>
      <c r="N193">
        <v>2.1</v>
      </c>
      <c r="P193" s="3">
        <v>41759</v>
      </c>
      <c r="Q193">
        <v>2.1</v>
      </c>
      <c r="S193" s="3">
        <v>41759</v>
      </c>
      <c r="T193">
        <v>-6.2</v>
      </c>
      <c r="V193" s="3">
        <v>41759</v>
      </c>
      <c r="W193">
        <v>-4.9000000000000004</v>
      </c>
      <c r="Y193" s="3">
        <v>41394</v>
      </c>
      <c r="Z193">
        <v>31959</v>
      </c>
      <c r="AA193" s="10">
        <f t="shared" si="58"/>
        <v>4.6189603247348332</v>
      </c>
      <c r="AC193" s="3">
        <v>41394</v>
      </c>
      <c r="AD193">
        <v>30013</v>
      </c>
      <c r="AE193" s="10">
        <f t="shared" si="59"/>
        <v>-3.0869579256675994</v>
      </c>
      <c r="AG193" s="3">
        <v>41394</v>
      </c>
      <c r="AH193">
        <v>44222</v>
      </c>
      <c r="AI193" s="10">
        <f t="shared" si="60"/>
        <v>9.1066097554957981</v>
      </c>
      <c r="AK193" s="3">
        <v>41394</v>
      </c>
      <c r="AL193">
        <v>45728</v>
      </c>
      <c r="AM193" s="10">
        <f t="shared" si="61"/>
        <v>1.4419450729846073</v>
      </c>
      <c r="AO193" s="3">
        <v>41394</v>
      </c>
      <c r="AP193">
        <v>20398.400000000001</v>
      </c>
      <c r="AQ193" s="10">
        <f t="shared" si="62"/>
        <v>18.606381989022225</v>
      </c>
      <c r="AS193" s="3">
        <v>41394</v>
      </c>
      <c r="AT193">
        <v>22040.799999999999</v>
      </c>
      <c r="AU193" s="10">
        <f t="shared" si="63"/>
        <v>7.2325850677720238</v>
      </c>
      <c r="AW193" s="3">
        <f t="shared" si="55"/>
        <v>41759</v>
      </c>
      <c r="AX193">
        <f t="shared" si="44"/>
        <v>2.1</v>
      </c>
      <c r="AY193">
        <f t="shared" si="45"/>
        <v>-6.2</v>
      </c>
      <c r="AZ193" s="10">
        <f t="shared" si="46"/>
        <v>1.9618886698582472</v>
      </c>
      <c r="BA193" s="10">
        <f t="shared" si="47"/>
        <v>-3.8600696485912023</v>
      </c>
      <c r="BB193" s="10">
        <f t="shared" si="48"/>
        <v>-3.6924464663895207</v>
      </c>
      <c r="BD193" s="3">
        <f t="shared" si="49"/>
        <v>41759</v>
      </c>
      <c r="BE193">
        <f t="shared" si="50"/>
        <v>2.1</v>
      </c>
      <c r="BF193">
        <f t="shared" si="51"/>
        <v>-4.9000000000000004</v>
      </c>
      <c r="BG193" s="10">
        <f t="shared" si="52"/>
        <v>-2.3489821077533057</v>
      </c>
      <c r="BH193" s="10">
        <f t="shared" si="53"/>
        <v>-3.8600696485912023</v>
      </c>
      <c r="BI193" s="10">
        <f t="shared" si="54"/>
        <v>-1.0925193277920964</v>
      </c>
    </row>
    <row r="194" spans="1:61" x14ac:dyDescent="0.3">
      <c r="A194" s="3">
        <v>41486</v>
      </c>
      <c r="B194">
        <v>142695.20000000001</v>
      </c>
      <c r="C194" s="9">
        <f t="shared" si="64"/>
        <v>1.0979450283572723E-2</v>
      </c>
      <c r="E194" s="3">
        <v>41486</v>
      </c>
      <c r="F194">
        <v>139132.79999999999</v>
      </c>
      <c r="G194" s="9">
        <f t="shared" si="65"/>
        <v>-4.6011058451816855E-2</v>
      </c>
      <c r="I194" s="3">
        <v>41486</v>
      </c>
      <c r="J194">
        <v>3562.4</v>
      </c>
      <c r="M194" s="3">
        <v>41790</v>
      </c>
      <c r="N194">
        <v>1.5</v>
      </c>
      <c r="P194" s="3">
        <v>41790</v>
      </c>
      <c r="Q194">
        <v>-1.9</v>
      </c>
      <c r="S194" s="3">
        <v>41790</v>
      </c>
      <c r="T194">
        <v>-0.2</v>
      </c>
      <c r="V194" s="3">
        <v>41790</v>
      </c>
      <c r="W194">
        <v>-1.2</v>
      </c>
      <c r="Y194" s="3">
        <v>41425</v>
      </c>
      <c r="Z194">
        <v>34689</v>
      </c>
      <c r="AA194" s="10">
        <f t="shared" si="58"/>
        <v>-1.5412125340599436</v>
      </c>
      <c r="AC194" s="3">
        <v>41425</v>
      </c>
      <c r="AD194">
        <v>30775</v>
      </c>
      <c r="AE194" s="10">
        <f t="shared" si="59"/>
        <v>-10.535189976452807</v>
      </c>
      <c r="AG194" s="3">
        <v>41425</v>
      </c>
      <c r="AH194">
        <v>43721</v>
      </c>
      <c r="AI194" s="10">
        <f t="shared" si="60"/>
        <v>3.6189979617955226</v>
      </c>
      <c r="AK194" s="3">
        <v>41425</v>
      </c>
      <c r="AL194">
        <v>46644</v>
      </c>
      <c r="AM194" s="10">
        <f t="shared" si="61"/>
        <v>3.4831610240937172</v>
      </c>
      <c r="AO194" s="3">
        <v>41425</v>
      </c>
      <c r="AP194">
        <v>20890.8</v>
      </c>
      <c r="AQ194" s="10">
        <f t="shared" si="62"/>
        <v>7.3403828960754591</v>
      </c>
      <c r="AS194" s="3">
        <v>41425</v>
      </c>
      <c r="AT194">
        <v>20918.2</v>
      </c>
      <c r="AU194" s="10">
        <f t="shared" si="63"/>
        <v>-2.1970160977365816</v>
      </c>
      <c r="AW194" s="3">
        <f t="shared" si="55"/>
        <v>41790</v>
      </c>
      <c r="AX194">
        <f t="shared" si="44"/>
        <v>1.5</v>
      </c>
      <c r="AY194">
        <f t="shared" si="45"/>
        <v>-0.2</v>
      </c>
      <c r="AZ194" s="10">
        <f t="shared" si="46"/>
        <v>0.23062065784542618</v>
      </c>
      <c r="BA194" s="10">
        <f t="shared" si="47"/>
        <v>-0.38654193636925571</v>
      </c>
      <c r="BB194" s="10">
        <f t="shared" si="48"/>
        <v>-1.2656288892718193</v>
      </c>
      <c r="BD194" s="3">
        <f t="shared" si="49"/>
        <v>41790</v>
      </c>
      <c r="BE194">
        <f t="shared" si="50"/>
        <v>-1.9</v>
      </c>
      <c r="BF194">
        <f t="shared" si="51"/>
        <v>-1.2</v>
      </c>
      <c r="BG194" s="10">
        <f t="shared" si="52"/>
        <v>1.3549959382615828</v>
      </c>
      <c r="BH194" s="10">
        <f t="shared" si="53"/>
        <v>-0.38654193636925571</v>
      </c>
      <c r="BI194" s="10">
        <f t="shared" si="54"/>
        <v>7.0006023462821698</v>
      </c>
    </row>
    <row r="195" spans="1:61" x14ac:dyDescent="0.3">
      <c r="A195" s="3">
        <v>41517</v>
      </c>
      <c r="B195">
        <v>144865.60000000001</v>
      </c>
      <c r="C195" s="9">
        <f t="shared" si="64"/>
        <v>-8.1380747695034561E-3</v>
      </c>
      <c r="E195" s="3">
        <v>41517</v>
      </c>
      <c r="F195">
        <v>141187.70000000001</v>
      </c>
      <c r="G195" s="9">
        <f t="shared" si="65"/>
        <v>-9.2120501280594569E-2</v>
      </c>
      <c r="I195" s="3">
        <v>41517</v>
      </c>
      <c r="J195">
        <v>3677.9</v>
      </c>
      <c r="M195" s="3">
        <v>41820</v>
      </c>
      <c r="N195">
        <v>2.8</v>
      </c>
      <c r="P195" s="3">
        <v>41820</v>
      </c>
      <c r="Q195">
        <v>3.5</v>
      </c>
      <c r="S195" s="3">
        <v>41820</v>
      </c>
      <c r="T195">
        <v>2.2999999999999998</v>
      </c>
      <c r="V195" s="3">
        <v>41820</v>
      </c>
      <c r="W195">
        <v>3.2</v>
      </c>
      <c r="Y195" s="3">
        <v>41455</v>
      </c>
      <c r="Z195">
        <v>33324</v>
      </c>
      <c r="AA195" s="10">
        <f t="shared" si="58"/>
        <v>-3.1053733426378183</v>
      </c>
      <c r="AC195" s="3">
        <v>41455</v>
      </c>
      <c r="AD195">
        <v>29899</v>
      </c>
      <c r="AE195" s="10">
        <f t="shared" si="59"/>
        <v>-5.7141055154362856</v>
      </c>
      <c r="AG195" s="3">
        <v>41455</v>
      </c>
      <c r="AH195">
        <v>44575</v>
      </c>
      <c r="AI195" s="10">
        <f t="shared" si="60"/>
        <v>11.184555137063178</v>
      </c>
      <c r="AK195" s="3">
        <v>41455</v>
      </c>
      <c r="AL195">
        <v>47803</v>
      </c>
      <c r="AM195" s="10">
        <f t="shared" si="61"/>
        <v>7.400750410029433</v>
      </c>
      <c r="AO195" s="3">
        <v>41455</v>
      </c>
      <c r="AP195">
        <v>20848.5</v>
      </c>
      <c r="AQ195" s="10">
        <f t="shared" si="62"/>
        <v>10.493679942761736</v>
      </c>
      <c r="AS195" s="3">
        <v>41455</v>
      </c>
      <c r="AT195">
        <v>20955.2</v>
      </c>
      <c r="AU195" s="10">
        <f t="shared" si="63"/>
        <v>-2.8453004093857426</v>
      </c>
      <c r="AW195" s="3">
        <f t="shared" si="55"/>
        <v>41820</v>
      </c>
      <c r="AX195">
        <f t="shared" si="44"/>
        <v>2.8</v>
      </c>
      <c r="AY195">
        <f t="shared" si="45"/>
        <v>2.2999999999999998</v>
      </c>
      <c r="AZ195" s="10">
        <f t="shared" si="46"/>
        <v>1.5034209578681956</v>
      </c>
      <c r="BA195" s="10">
        <f t="shared" si="47"/>
        <v>-4.6281547952888413</v>
      </c>
      <c r="BB195" s="10">
        <f t="shared" si="48"/>
        <v>-1.1856968127203382</v>
      </c>
      <c r="BD195" s="3">
        <f t="shared" si="49"/>
        <v>41820</v>
      </c>
      <c r="BE195">
        <f t="shared" si="50"/>
        <v>3.5</v>
      </c>
      <c r="BF195">
        <f t="shared" si="51"/>
        <v>3.2</v>
      </c>
      <c r="BG195" s="10">
        <f t="shared" si="52"/>
        <v>1.8896953075353773</v>
      </c>
      <c r="BH195" s="10">
        <f t="shared" si="53"/>
        <v>-4.6281547952888413</v>
      </c>
      <c r="BI195" s="10">
        <f t="shared" si="54"/>
        <v>5.3595288997480228</v>
      </c>
    </row>
    <row r="196" spans="1:61" x14ac:dyDescent="0.3">
      <c r="A196" s="3">
        <v>41547</v>
      </c>
      <c r="B196">
        <v>142206.6</v>
      </c>
      <c r="C196" s="9">
        <f t="shared" si="64"/>
        <v>-1.3946119945058566E-3</v>
      </c>
      <c r="E196" s="3">
        <v>41547</v>
      </c>
      <c r="F196">
        <v>141388.20000000001</v>
      </c>
      <c r="G196" s="9">
        <f t="shared" si="65"/>
        <v>-8.5112950096964068E-2</v>
      </c>
      <c r="I196" s="3">
        <v>41547</v>
      </c>
      <c r="J196">
        <v>818.5</v>
      </c>
      <c r="M196" s="3">
        <v>41851</v>
      </c>
      <c r="N196">
        <v>7.9</v>
      </c>
      <c r="P196" s="3">
        <v>41851</v>
      </c>
      <c r="Q196">
        <v>1</v>
      </c>
      <c r="S196" s="3">
        <v>41851</v>
      </c>
      <c r="T196">
        <v>-1.2</v>
      </c>
      <c r="V196" s="3">
        <v>41851</v>
      </c>
      <c r="W196">
        <v>0.4</v>
      </c>
      <c r="Y196" s="3">
        <v>41486</v>
      </c>
      <c r="Z196">
        <v>38415</v>
      </c>
      <c r="AA196" s="10">
        <f t="shared" si="58"/>
        <v>3.2938962086582313</v>
      </c>
      <c r="AC196" s="3">
        <v>41486</v>
      </c>
      <c r="AD196">
        <v>32546</v>
      </c>
      <c r="AE196" s="10">
        <f t="shared" si="59"/>
        <v>8.9184119076168855E-2</v>
      </c>
      <c r="AG196" s="3">
        <v>41486</v>
      </c>
      <c r="AH196">
        <v>43587</v>
      </c>
      <c r="AI196" s="10">
        <f t="shared" si="60"/>
        <v>2.5311095951636053</v>
      </c>
      <c r="AK196" s="3">
        <v>41486</v>
      </c>
      <c r="AL196">
        <v>46721</v>
      </c>
      <c r="AM196" s="10">
        <f t="shared" si="61"/>
        <v>5.8497020775278186</v>
      </c>
      <c r="AO196" s="3">
        <v>41486</v>
      </c>
      <c r="AP196">
        <v>19860.8</v>
      </c>
      <c r="AQ196" s="10">
        <f t="shared" si="62"/>
        <v>1.3295782696094882</v>
      </c>
      <c r="AS196" s="3">
        <v>41486</v>
      </c>
      <c r="AT196">
        <v>20647.5</v>
      </c>
      <c r="AU196" s="10">
        <f t="shared" si="63"/>
        <v>-3.0306018935978285</v>
      </c>
      <c r="AW196" s="3">
        <f t="shared" si="55"/>
        <v>41851</v>
      </c>
      <c r="AX196">
        <f t="shared" si="44"/>
        <v>7.9</v>
      </c>
      <c r="AY196">
        <f t="shared" si="45"/>
        <v>-1.2</v>
      </c>
      <c r="AZ196" s="10" t="str">
        <f>IF(AA208="","",AA208)</f>
        <v/>
      </c>
      <c r="BA196" s="10">
        <f t="shared" si="47"/>
        <v>-1.8675293091977019</v>
      </c>
      <c r="BB196" s="10"/>
      <c r="BD196" s="3">
        <f t="shared" si="49"/>
        <v>41851</v>
      </c>
      <c r="BE196">
        <f t="shared" si="50"/>
        <v>1</v>
      </c>
      <c r="BF196">
        <f t="shared" si="51"/>
        <v>0.4</v>
      </c>
      <c r="BG196" s="10"/>
      <c r="BH196" s="10">
        <f t="shared" si="53"/>
        <v>-1.8675293091977019</v>
      </c>
      <c r="BI196" s="10"/>
    </row>
    <row r="197" spans="1:61" x14ac:dyDescent="0.3">
      <c r="A197" s="3">
        <v>41578</v>
      </c>
      <c r="B197">
        <v>142080.79999999999</v>
      </c>
      <c r="C197" s="9">
        <f t="shared" si="64"/>
        <v>1.2777981327011023E-2</v>
      </c>
      <c r="E197" s="3">
        <v>41578</v>
      </c>
      <c r="F197">
        <v>139208.20000000001</v>
      </c>
      <c r="G197" s="9">
        <f t="shared" si="65"/>
        <v>-7.5199398383554272E-2</v>
      </c>
      <c r="I197" s="3">
        <v>41578</v>
      </c>
      <c r="J197">
        <v>2872.6</v>
      </c>
      <c r="M197" s="3">
        <v>41882</v>
      </c>
      <c r="N197">
        <v>1.4</v>
      </c>
      <c r="P197" s="3">
        <v>41882</v>
      </c>
      <c r="Q197">
        <v>-0.1</v>
      </c>
      <c r="S197" s="3">
        <v>41882</v>
      </c>
      <c r="T197">
        <v>-1.5</v>
      </c>
      <c r="V197" s="3">
        <v>41882</v>
      </c>
      <c r="W197">
        <v>0.6</v>
      </c>
      <c r="Y197" s="3">
        <v>41517</v>
      </c>
      <c r="Z197">
        <v>24589</v>
      </c>
      <c r="AA197" s="10">
        <f t="shared" si="58"/>
        <v>-6.026905144080108</v>
      </c>
      <c r="AC197" s="3">
        <v>41517</v>
      </c>
      <c r="AD197">
        <v>23689</v>
      </c>
      <c r="AE197" s="10">
        <f t="shared" si="59"/>
        <v>-11.280476386652182</v>
      </c>
      <c r="AG197" s="3">
        <v>41517</v>
      </c>
      <c r="AH197">
        <v>44265</v>
      </c>
      <c r="AI197" s="10">
        <f t="shared" si="60"/>
        <v>6.6138394470001582</v>
      </c>
      <c r="AK197" s="3">
        <v>41517</v>
      </c>
      <c r="AL197">
        <v>46672</v>
      </c>
      <c r="AM197" s="10">
        <f t="shared" si="61"/>
        <v>2.1828133552271423</v>
      </c>
      <c r="AO197" s="3">
        <v>41517</v>
      </c>
      <c r="AP197">
        <v>17215.5</v>
      </c>
      <c r="AQ197" s="10">
        <f t="shared" si="62"/>
        <v>3.7897376845582809</v>
      </c>
      <c r="AS197" s="3">
        <v>41517</v>
      </c>
      <c r="AT197">
        <v>19024.900000000001</v>
      </c>
      <c r="AU197" s="10">
        <f t="shared" si="63"/>
        <v>-3.583519156699766</v>
      </c>
      <c r="AW197" s="3">
        <f t="shared" si="55"/>
        <v>41882</v>
      </c>
      <c r="AZ197" s="10" t="str">
        <f t="shared" ref="AZ197" si="66">IF(AA209="","",AA209)</f>
        <v/>
      </c>
      <c r="BA197" s="10" t="str">
        <f>IF(AI209="","",AI209)</f>
        <v/>
      </c>
      <c r="BB197" s="10"/>
      <c r="BD197" s="3"/>
      <c r="BG197" s="10"/>
      <c r="BH197" s="10"/>
      <c r="BI197" s="10"/>
    </row>
    <row r="198" spans="1:61" x14ac:dyDescent="0.3">
      <c r="A198" s="3">
        <v>41608</v>
      </c>
      <c r="B198">
        <v>142082.20000000001</v>
      </c>
      <c r="C198" s="9">
        <f t="shared" si="64"/>
        <v>1.3110768056986633E-2</v>
      </c>
      <c r="E198" s="3">
        <v>41608</v>
      </c>
      <c r="F198">
        <v>140002.20000000001</v>
      </c>
      <c r="G198" s="9">
        <f t="shared" si="65"/>
        <v>-3.099453697147625E-2</v>
      </c>
      <c r="I198" s="3">
        <v>41608</v>
      </c>
      <c r="J198">
        <v>2080</v>
      </c>
      <c r="M198" s="3">
        <v>41912</v>
      </c>
      <c r="N198">
        <v>4.7</v>
      </c>
      <c r="P198" s="3">
        <v>41912</v>
      </c>
      <c r="Q198">
        <v>6.2</v>
      </c>
      <c r="S198" s="3">
        <v>41912</v>
      </c>
      <c r="T198">
        <v>1</v>
      </c>
      <c r="V198" s="3">
        <v>41912</v>
      </c>
      <c r="W198">
        <v>-1</v>
      </c>
      <c r="Y198" s="3">
        <v>41547</v>
      </c>
      <c r="Z198">
        <v>32194</v>
      </c>
      <c r="AA198" s="10">
        <f t="shared" si="58"/>
        <v>1.9345850615837712</v>
      </c>
      <c r="AC198" s="3">
        <v>41547</v>
      </c>
      <c r="AD198">
        <v>31515</v>
      </c>
      <c r="AE198" s="10">
        <f t="shared" si="59"/>
        <v>0.20030522701259823</v>
      </c>
      <c r="AG198" s="3">
        <v>41547</v>
      </c>
      <c r="AH198">
        <v>42381</v>
      </c>
      <c r="AI198" s="10">
        <f t="shared" si="60"/>
        <v>2.0761579036103983</v>
      </c>
      <c r="AK198" s="3">
        <v>41547</v>
      </c>
      <c r="AL198">
        <v>46975</v>
      </c>
      <c r="AM198" s="10">
        <f t="shared" si="61"/>
        <v>6.9290478249983023</v>
      </c>
      <c r="AO198" s="3">
        <v>41547</v>
      </c>
      <c r="AP198">
        <v>19344.8</v>
      </c>
      <c r="AQ198" s="10">
        <f t="shared" si="62"/>
        <v>8.2771745214373702</v>
      </c>
      <c r="AS198" s="3">
        <v>41547</v>
      </c>
      <c r="AT198">
        <v>21931.8</v>
      </c>
      <c r="AU198" s="10">
        <f t="shared" si="63"/>
        <v>4.6823987628157315</v>
      </c>
    </row>
    <row r="199" spans="1:61" x14ac:dyDescent="0.3">
      <c r="A199" s="3">
        <v>41639</v>
      </c>
      <c r="B199">
        <v>142395.6</v>
      </c>
      <c r="C199" s="9">
        <f t="shared" si="64"/>
        <v>3.6135432811144064E-3</v>
      </c>
      <c r="E199" s="3">
        <v>41639</v>
      </c>
      <c r="F199">
        <v>139431.70000000001</v>
      </c>
      <c r="G199" s="9">
        <f t="shared" si="65"/>
        <v>-6.1107721811690441E-2</v>
      </c>
      <c r="I199" s="3">
        <v>41639</v>
      </c>
      <c r="J199">
        <v>2963.9</v>
      </c>
      <c r="M199" s="3">
        <v>41943</v>
      </c>
      <c r="N199">
        <v>4.5</v>
      </c>
      <c r="P199" s="3">
        <v>41943</v>
      </c>
      <c r="Q199">
        <v>1</v>
      </c>
      <c r="S199" s="3">
        <v>41943</v>
      </c>
      <c r="T199">
        <v>1.8</v>
      </c>
      <c r="V199" s="3">
        <v>41943</v>
      </c>
      <c r="W199">
        <v>1</v>
      </c>
      <c r="Y199" s="3">
        <v>41578</v>
      </c>
      <c r="Z199">
        <v>36291</v>
      </c>
      <c r="AA199" s="10">
        <f t="shared" si="58"/>
        <v>0.7048311457668488</v>
      </c>
      <c r="AC199" s="3">
        <v>41578</v>
      </c>
      <c r="AD199">
        <v>32444</v>
      </c>
      <c r="AE199" s="10">
        <f t="shared" si="59"/>
        <v>-3.7270029673590499</v>
      </c>
      <c r="AG199" s="3">
        <v>41578</v>
      </c>
      <c r="AH199">
        <v>42176</v>
      </c>
      <c r="AI199" s="10">
        <f t="shared" si="60"/>
        <v>2.1284839092428065</v>
      </c>
      <c r="AK199" s="3">
        <v>41578</v>
      </c>
      <c r="AL199">
        <v>48181</v>
      </c>
      <c r="AM199" s="10">
        <f t="shared" si="61"/>
        <v>7.6141338336460196</v>
      </c>
      <c r="AO199" s="3">
        <v>41578</v>
      </c>
      <c r="AP199">
        <v>21464.799999999999</v>
      </c>
      <c r="AQ199" s="10">
        <f t="shared" si="62"/>
        <v>1.8350887180947018</v>
      </c>
      <c r="AS199" s="3">
        <v>41578</v>
      </c>
      <c r="AT199">
        <v>22823.599999999999</v>
      </c>
      <c r="AU199" s="10">
        <f t="shared" si="63"/>
        <v>1.1222713034385823</v>
      </c>
    </row>
    <row r="200" spans="1:61" x14ac:dyDescent="0.3">
      <c r="A200" s="3">
        <v>41670</v>
      </c>
      <c r="B200">
        <v>143555.79999999999</v>
      </c>
      <c r="C200" s="9">
        <f t="shared" si="64"/>
        <v>-4.0785688170903445E-3</v>
      </c>
      <c r="E200" s="3">
        <v>41670</v>
      </c>
      <c r="F200">
        <v>142437.29999999999</v>
      </c>
      <c r="G200" s="9">
        <f t="shared" si="65"/>
        <v>-2.3440210289312535E-2</v>
      </c>
      <c r="I200" s="3">
        <v>41670</v>
      </c>
      <c r="J200">
        <v>1118.5</v>
      </c>
      <c r="M200" s="3">
        <v>41973</v>
      </c>
      <c r="N200">
        <v>2</v>
      </c>
      <c r="P200" s="3">
        <v>41973</v>
      </c>
      <c r="Q200">
        <v>2.5</v>
      </c>
      <c r="S200" s="3">
        <v>41973</v>
      </c>
      <c r="T200">
        <v>3.2</v>
      </c>
      <c r="V200" s="3">
        <v>41973</v>
      </c>
      <c r="W200">
        <v>-2.6</v>
      </c>
      <c r="Y200" s="3">
        <v>41608</v>
      </c>
      <c r="Z200">
        <v>32572</v>
      </c>
      <c r="AA200" s="10">
        <f t="shared" si="58"/>
        <v>-3.31275231536452</v>
      </c>
      <c r="AC200" s="3">
        <v>41608</v>
      </c>
      <c r="AD200">
        <v>29584</v>
      </c>
      <c r="AE200" s="10">
        <f t="shared" si="59"/>
        <v>-6.5010587528839148</v>
      </c>
      <c r="AG200" s="3">
        <v>41608</v>
      </c>
      <c r="AH200">
        <v>41806</v>
      </c>
      <c r="AI200" s="10">
        <f t="shared" si="60"/>
        <v>1.7227115674728788</v>
      </c>
      <c r="AK200" s="3">
        <v>41608</v>
      </c>
      <c r="AL200">
        <v>47864</v>
      </c>
      <c r="AM200" s="10">
        <f t="shared" si="61"/>
        <v>7.8285160738020609</v>
      </c>
      <c r="AO200" s="3">
        <v>41608</v>
      </c>
      <c r="AP200">
        <v>19318.599999999999</v>
      </c>
      <c r="AQ200" s="10">
        <f t="shared" si="62"/>
        <v>-2.1833132487417584</v>
      </c>
      <c r="AS200" s="3">
        <v>41608</v>
      </c>
      <c r="AT200">
        <v>21077.8</v>
      </c>
      <c r="AU200" s="10">
        <f t="shared" si="63"/>
        <v>-0.37340240490054688</v>
      </c>
    </row>
    <row r="201" spans="1:61" x14ac:dyDescent="0.3">
      <c r="A201" s="3">
        <v>41698</v>
      </c>
      <c r="B201">
        <v>143244.9</v>
      </c>
      <c r="C201" s="9">
        <f t="shared" si="64"/>
        <v>8.1776144929370798E-3</v>
      </c>
      <c r="E201" s="3">
        <v>41698</v>
      </c>
      <c r="F201">
        <v>139055.29999999999</v>
      </c>
      <c r="G201" s="9">
        <f t="shared" si="65"/>
        <v>-2.1580693824478137E-2</v>
      </c>
      <c r="I201" s="3">
        <v>41698</v>
      </c>
      <c r="J201">
        <v>4189.7</v>
      </c>
      <c r="M201" s="3">
        <v>42004</v>
      </c>
      <c r="N201">
        <v>6.6</v>
      </c>
      <c r="P201" s="3">
        <v>42004</v>
      </c>
      <c r="Q201">
        <v>2.9</v>
      </c>
      <c r="S201" s="3">
        <v>42004</v>
      </c>
      <c r="T201">
        <v>2.5</v>
      </c>
      <c r="V201" s="3">
        <v>42004</v>
      </c>
      <c r="W201">
        <v>-1.8</v>
      </c>
      <c r="Y201" s="3">
        <v>41639</v>
      </c>
      <c r="Z201">
        <v>31364</v>
      </c>
      <c r="AA201" s="10">
        <f t="shared" si="58"/>
        <v>4.7281955389341546</v>
      </c>
      <c r="AC201" s="3">
        <v>41639</v>
      </c>
      <c r="AD201">
        <v>27931</v>
      </c>
      <c r="AE201" s="10">
        <f t="shared" si="59"/>
        <v>1.0747629731490127</v>
      </c>
      <c r="AG201" s="3">
        <v>41639</v>
      </c>
      <c r="AH201">
        <v>42403</v>
      </c>
      <c r="AI201" s="10">
        <f t="shared" si="60"/>
        <v>2.2374924653405737</v>
      </c>
      <c r="AK201" s="3">
        <v>41639</v>
      </c>
      <c r="AL201">
        <v>45417</v>
      </c>
      <c r="AM201" s="10">
        <f t="shared" si="61"/>
        <v>1.9644380584616705</v>
      </c>
      <c r="AO201" s="3">
        <v>41639</v>
      </c>
      <c r="AP201">
        <v>18313</v>
      </c>
      <c r="AQ201" s="10">
        <f t="shared" si="62"/>
        <v>2.9479554321306889</v>
      </c>
      <c r="AS201" s="3">
        <v>41639</v>
      </c>
      <c r="AT201">
        <v>20143</v>
      </c>
      <c r="AU201" s="10">
        <f t="shared" si="63"/>
        <v>5.5563416078437511</v>
      </c>
    </row>
    <row r="202" spans="1:61" x14ac:dyDescent="0.3">
      <c r="A202" s="3">
        <v>41729</v>
      </c>
      <c r="B202">
        <v>137861.4</v>
      </c>
      <c r="C202" s="9">
        <f t="shared" si="64"/>
        <v>-8.7736781714158774E-2</v>
      </c>
      <c r="E202" s="3">
        <v>41729</v>
      </c>
      <c r="F202">
        <v>137868.9</v>
      </c>
      <c r="G202" s="9">
        <f t="shared" si="65"/>
        <v>-9.2635709050145065E-3</v>
      </c>
      <c r="I202" s="3">
        <v>41729</v>
      </c>
      <c r="J202">
        <v>-7.5</v>
      </c>
      <c r="M202" s="3">
        <v>42035</v>
      </c>
      <c r="N202">
        <v>3</v>
      </c>
      <c r="P202" s="3">
        <v>42035</v>
      </c>
      <c r="Q202">
        <v>0.5</v>
      </c>
      <c r="S202" s="3">
        <v>42035</v>
      </c>
      <c r="T202">
        <v>1.3</v>
      </c>
      <c r="V202" s="3">
        <v>42035</v>
      </c>
      <c r="W202">
        <v>-4.4000000000000004</v>
      </c>
      <c r="Y202" s="3">
        <v>41670</v>
      </c>
      <c r="Z202">
        <v>30167</v>
      </c>
      <c r="AA202" s="10">
        <f t="shared" si="58"/>
        <v>0.7010047735086955</v>
      </c>
      <c r="AC202" s="3">
        <v>41670</v>
      </c>
      <c r="AD202">
        <v>29978</v>
      </c>
      <c r="AE202" s="10">
        <f t="shared" si="59"/>
        <v>-5.7562325128108434</v>
      </c>
      <c r="AG202" s="3">
        <v>41670</v>
      </c>
      <c r="AH202">
        <v>41647</v>
      </c>
      <c r="AI202" s="10">
        <f t="shared" si="60"/>
        <v>-0.60381861575179441</v>
      </c>
      <c r="AK202" s="3">
        <v>41670</v>
      </c>
      <c r="AL202">
        <v>46307</v>
      </c>
      <c r="AM202" s="10">
        <f t="shared" si="61"/>
        <v>5.7044375456537511</v>
      </c>
      <c r="AO202" s="3">
        <v>41670</v>
      </c>
      <c r="AP202">
        <v>18434.400000000001</v>
      </c>
      <c r="AQ202" s="10">
        <f t="shared" si="62"/>
        <v>3.0908694363511291</v>
      </c>
      <c r="AS202" s="3">
        <v>41670</v>
      </c>
      <c r="AT202">
        <v>21252.7</v>
      </c>
      <c r="AU202" s="10">
        <f t="shared" si="63"/>
        <v>-0.59774093215780866</v>
      </c>
    </row>
    <row r="203" spans="1:61" x14ac:dyDescent="0.3">
      <c r="A203" s="3">
        <v>41759</v>
      </c>
      <c r="B203">
        <v>138122.70000000001</v>
      </c>
      <c r="C203" s="9">
        <f t="shared" si="64"/>
        <v>-6.4666877042530713E-2</v>
      </c>
      <c r="E203" s="3">
        <v>41759</v>
      </c>
      <c r="F203">
        <v>138592.4</v>
      </c>
      <c r="G203" s="9">
        <f t="shared" si="65"/>
        <v>-1.8242146214853872E-2</v>
      </c>
      <c r="I203" s="3">
        <v>41759</v>
      </c>
      <c r="J203">
        <v>-469.7</v>
      </c>
      <c r="M203" s="3">
        <v>42063</v>
      </c>
      <c r="N203">
        <v>5.6</v>
      </c>
      <c r="P203" s="3">
        <v>42063</v>
      </c>
      <c r="Q203">
        <v>1.8</v>
      </c>
      <c r="S203" s="3">
        <v>42063</v>
      </c>
      <c r="T203">
        <v>2.9</v>
      </c>
      <c r="V203" s="3">
        <v>42063</v>
      </c>
      <c r="W203">
        <v>0.9</v>
      </c>
      <c r="Y203" s="3">
        <v>41698</v>
      </c>
      <c r="Z203">
        <v>31892</v>
      </c>
      <c r="AA203" s="10">
        <f t="shared" si="58"/>
        <v>3.1402606642734643</v>
      </c>
      <c r="AC203" s="3">
        <v>41698</v>
      </c>
      <c r="AD203">
        <v>29296</v>
      </c>
      <c r="AE203" s="10">
        <f t="shared" si="59"/>
        <v>-1.9150930762019569</v>
      </c>
      <c r="AG203" s="3">
        <v>41698</v>
      </c>
      <c r="AH203">
        <v>41661</v>
      </c>
      <c r="AI203" s="10">
        <f t="shared" si="60"/>
        <v>-1.5664870995179991</v>
      </c>
      <c r="AK203" s="3">
        <v>41698</v>
      </c>
      <c r="AL203">
        <v>45642</v>
      </c>
      <c r="AM203" s="10">
        <f t="shared" si="61"/>
        <v>1.422159015154878</v>
      </c>
      <c r="AO203" s="3">
        <v>41698</v>
      </c>
      <c r="AP203">
        <v>19325.400000000001</v>
      </c>
      <c r="AQ203" s="10">
        <f t="shared" si="62"/>
        <v>4.9477851452403909</v>
      </c>
      <c r="AS203" s="3">
        <v>41698</v>
      </c>
      <c r="AT203">
        <v>20947.599999999999</v>
      </c>
      <c r="AU203" s="10">
        <f t="shared" si="63"/>
        <v>6.884780822826464</v>
      </c>
    </row>
    <row r="204" spans="1:61" x14ac:dyDescent="0.3">
      <c r="A204" s="3">
        <v>41790</v>
      </c>
      <c r="B204">
        <v>139356.4</v>
      </c>
      <c r="C204" s="9">
        <f t="shared" si="64"/>
        <v>-8.3659643357116953E-2</v>
      </c>
      <c r="E204" s="3">
        <v>41790</v>
      </c>
      <c r="F204">
        <v>141866</v>
      </c>
      <c r="G204" s="9">
        <f t="shared" si="65"/>
        <v>2.0452789690309281E-2</v>
      </c>
      <c r="I204" s="3">
        <v>41790</v>
      </c>
      <c r="J204">
        <v>-2509.6</v>
      </c>
      <c r="M204" s="3">
        <v>42094</v>
      </c>
      <c r="N204">
        <v>9</v>
      </c>
      <c r="P204" s="3">
        <v>42094</v>
      </c>
      <c r="Q204">
        <v>5</v>
      </c>
      <c r="S204" s="3">
        <v>42094</v>
      </c>
      <c r="T204">
        <v>4</v>
      </c>
      <c r="V204" s="3">
        <v>42094</v>
      </c>
      <c r="W204">
        <v>2.8</v>
      </c>
      <c r="Y204" s="3">
        <v>41729</v>
      </c>
      <c r="Z204">
        <v>34355</v>
      </c>
      <c r="AA204" s="10">
        <f t="shared" si="58"/>
        <v>1.1661120763273303</v>
      </c>
      <c r="AC204" s="3">
        <v>41729</v>
      </c>
      <c r="AD204">
        <v>30562</v>
      </c>
      <c r="AE204" s="10">
        <f t="shared" si="59"/>
        <v>-1.1865886384946123</v>
      </c>
      <c r="AG204" s="3">
        <v>41729</v>
      </c>
      <c r="AH204">
        <v>42775</v>
      </c>
      <c r="AI204" s="10">
        <f t="shared" si="60"/>
        <v>-3.4031886545323187</v>
      </c>
      <c r="AK204" s="3">
        <v>41729</v>
      </c>
      <c r="AL204">
        <v>45877</v>
      </c>
      <c r="AM204" s="10">
        <f t="shared" si="61"/>
        <v>-0.408118962335835</v>
      </c>
      <c r="AO204" s="3">
        <v>41729</v>
      </c>
      <c r="AP204">
        <v>20632.599999999999</v>
      </c>
      <c r="AQ204" s="10">
        <f t="shared" si="62"/>
        <v>1.6955334522835486</v>
      </c>
      <c r="AS204" s="3">
        <v>41729</v>
      </c>
      <c r="AT204">
        <v>22686.5</v>
      </c>
      <c r="AU204" s="10">
        <f t="shared" si="63"/>
        <v>15.431191073436556</v>
      </c>
    </row>
    <row r="205" spans="1:61" x14ac:dyDescent="0.3">
      <c r="A205" s="3">
        <v>41820</v>
      </c>
      <c r="B205">
        <v>140783.4</v>
      </c>
      <c r="C205" s="9">
        <f t="shared" si="64"/>
        <v>-2.3277595314509902E-2</v>
      </c>
      <c r="E205" s="3">
        <v>41820</v>
      </c>
      <c r="F205">
        <v>142214.70000000001</v>
      </c>
      <c r="G205" s="9">
        <f t="shared" si="65"/>
        <v>2.052683019241619E-2</v>
      </c>
      <c r="I205" s="3">
        <v>41820</v>
      </c>
      <c r="J205">
        <v>-1431.3</v>
      </c>
      <c r="M205" s="3">
        <v>42124</v>
      </c>
      <c r="N205">
        <v>7.6</v>
      </c>
      <c r="P205" s="3">
        <v>42124</v>
      </c>
      <c r="Q205">
        <v>4.5</v>
      </c>
      <c r="S205" s="3">
        <v>42124</v>
      </c>
      <c r="T205">
        <v>7.1</v>
      </c>
      <c r="V205" s="3">
        <v>42124</v>
      </c>
      <c r="W205">
        <v>2.6</v>
      </c>
      <c r="Y205" s="3">
        <v>41759</v>
      </c>
      <c r="Z205">
        <v>32586</v>
      </c>
      <c r="AA205" s="10">
        <f t="shared" si="58"/>
        <v>1.9618886698582472</v>
      </c>
      <c r="AC205" s="3">
        <v>41759</v>
      </c>
      <c r="AD205">
        <v>29308</v>
      </c>
      <c r="AE205" s="10">
        <f t="shared" si="59"/>
        <v>-2.3489821077533057</v>
      </c>
      <c r="AG205" s="3">
        <v>41759</v>
      </c>
      <c r="AH205">
        <v>42515</v>
      </c>
      <c r="AI205" s="10">
        <f t="shared" si="60"/>
        <v>-3.8600696485912023</v>
      </c>
      <c r="AK205" s="3">
        <v>41759</v>
      </c>
      <c r="AL205">
        <v>45356</v>
      </c>
      <c r="AM205" s="10">
        <f t="shared" si="61"/>
        <v>-0.81350594821553157</v>
      </c>
      <c r="AO205" s="3">
        <v>41759</v>
      </c>
      <c r="AP205">
        <v>19645.2</v>
      </c>
      <c r="AQ205" s="10">
        <f t="shared" si="62"/>
        <v>-3.6924464663895207</v>
      </c>
      <c r="AS205" s="3">
        <v>41759</v>
      </c>
      <c r="AT205">
        <v>21800</v>
      </c>
      <c r="AU205" s="10">
        <f t="shared" si="63"/>
        <v>-1.0925193277920964</v>
      </c>
    </row>
    <row r="206" spans="1:61" x14ac:dyDescent="0.3">
      <c r="A206" s="3">
        <v>41851</v>
      </c>
      <c r="B206">
        <v>138937</v>
      </c>
      <c r="C206" s="9">
        <f t="shared" si="64"/>
        <v>-2.6337255913303381E-2</v>
      </c>
      <c r="E206" s="3">
        <v>41851</v>
      </c>
      <c r="F206">
        <v>145633.79999999999</v>
      </c>
      <c r="G206" s="9">
        <f t="shared" si="65"/>
        <v>4.6725143172566153E-2</v>
      </c>
      <c r="I206" s="3">
        <v>41851</v>
      </c>
      <c r="J206">
        <v>-6696.9</v>
      </c>
      <c r="M206" s="3">
        <v>42155</v>
      </c>
      <c r="N206">
        <v>10.8</v>
      </c>
      <c r="P206" s="3">
        <v>42155</v>
      </c>
      <c r="Q206">
        <v>7.5</v>
      </c>
      <c r="S206" s="3">
        <v>42155</v>
      </c>
      <c r="T206">
        <v>5.8</v>
      </c>
      <c r="V206" s="3">
        <v>42155</v>
      </c>
      <c r="W206">
        <v>3.7</v>
      </c>
      <c r="Y206" s="3">
        <v>41790</v>
      </c>
      <c r="Z206">
        <v>34769</v>
      </c>
      <c r="AA206" s="10">
        <f t="shared" si="58"/>
        <v>0.23062065784542618</v>
      </c>
      <c r="AC206" s="3">
        <v>41790</v>
      </c>
      <c r="AD206">
        <v>31192</v>
      </c>
      <c r="AE206" s="10">
        <f t="shared" si="59"/>
        <v>1.3549959382615828</v>
      </c>
      <c r="AG206" s="3">
        <v>41790</v>
      </c>
      <c r="AH206">
        <v>43552</v>
      </c>
      <c r="AI206" s="10">
        <f t="shared" si="60"/>
        <v>-0.38654193636925571</v>
      </c>
      <c r="AK206" s="3">
        <v>41790</v>
      </c>
      <c r="AL206">
        <v>45179</v>
      </c>
      <c r="AM206" s="10">
        <f t="shared" si="61"/>
        <v>-3.1408112511791431</v>
      </c>
      <c r="AO206" s="3">
        <v>41790</v>
      </c>
      <c r="AP206">
        <v>20626.400000000001</v>
      </c>
      <c r="AQ206" s="10">
        <f t="shared" si="62"/>
        <v>-1.2656288892718193</v>
      </c>
      <c r="AS206" s="3">
        <v>41790</v>
      </c>
      <c r="AT206">
        <v>22382.6</v>
      </c>
      <c r="AU206" s="10">
        <f t="shared" si="63"/>
        <v>7.0006023462821698</v>
      </c>
    </row>
    <row r="207" spans="1:61" x14ac:dyDescent="0.3">
      <c r="A207" s="3">
        <v>41882</v>
      </c>
      <c r="B207">
        <v>138741.70000000001</v>
      </c>
      <c r="C207" s="9">
        <f t="shared" si="64"/>
        <v>-4.2272975778928856E-2</v>
      </c>
      <c r="E207" s="3">
        <v>41882</v>
      </c>
      <c r="F207">
        <v>142117.1</v>
      </c>
      <c r="G207" s="9">
        <f t="shared" si="65"/>
        <v>6.5827263989710616E-3</v>
      </c>
      <c r="I207" s="3">
        <v>41882</v>
      </c>
      <c r="J207">
        <v>-3375.4</v>
      </c>
      <c r="M207" s="3">
        <v>42185</v>
      </c>
      <c r="N207">
        <v>7.3</v>
      </c>
      <c r="P207" s="3">
        <v>42185</v>
      </c>
      <c r="Q207">
        <v>2.7</v>
      </c>
      <c r="S207" s="3">
        <v>42185</v>
      </c>
      <c r="T207">
        <v>8.9</v>
      </c>
      <c r="V207" s="3">
        <v>42185</v>
      </c>
      <c r="W207">
        <v>1.3</v>
      </c>
      <c r="Y207" s="3">
        <v>41820</v>
      </c>
      <c r="Z207">
        <v>33825</v>
      </c>
      <c r="AA207" s="10">
        <f t="shared" si="58"/>
        <v>1.5034209578681956</v>
      </c>
      <c r="AC207" s="3">
        <v>41820</v>
      </c>
      <c r="AD207">
        <v>30464</v>
      </c>
      <c r="AE207" s="10">
        <f t="shared" si="59"/>
        <v>1.8896953075353773</v>
      </c>
      <c r="AG207" s="3">
        <v>41820</v>
      </c>
      <c r="AH207">
        <v>42512</v>
      </c>
      <c r="AI207" s="10">
        <f t="shared" si="60"/>
        <v>-4.6281547952888413</v>
      </c>
      <c r="AK207" s="3">
        <v>41820</v>
      </c>
      <c r="AL207">
        <v>44680</v>
      </c>
      <c r="AM207" s="10">
        <f t="shared" si="61"/>
        <v>-6.533062778486709</v>
      </c>
      <c r="AO207" s="3">
        <v>41820</v>
      </c>
      <c r="AP207">
        <v>20601.3</v>
      </c>
      <c r="AQ207" s="10">
        <f t="shared" si="62"/>
        <v>-1.1856968127203382</v>
      </c>
      <c r="AS207" s="3">
        <v>41820</v>
      </c>
      <c r="AT207">
        <v>22078.3</v>
      </c>
      <c r="AU207" s="10">
        <f t="shared" si="63"/>
        <v>5.3595288997480228</v>
      </c>
    </row>
    <row r="208" spans="1:61" x14ac:dyDescent="0.3">
      <c r="A208" s="3">
        <v>41912</v>
      </c>
      <c r="B208">
        <v>146243.20000000001</v>
      </c>
      <c r="C208" s="9">
        <f t="shared" si="64"/>
        <v>2.8385461715560334E-2</v>
      </c>
      <c r="E208" s="3">
        <v>41912</v>
      </c>
      <c r="F208">
        <v>143783.1</v>
      </c>
      <c r="G208" s="9">
        <f t="shared" si="65"/>
        <v>1.6938471527326859E-2</v>
      </c>
      <c r="I208" s="3">
        <v>41912</v>
      </c>
      <c r="J208">
        <v>2460.1</v>
      </c>
      <c r="M208" s="3">
        <v>42216</v>
      </c>
      <c r="N208">
        <v>6.7</v>
      </c>
      <c r="P208" s="3">
        <v>42216</v>
      </c>
      <c r="Q208">
        <v>7</v>
      </c>
      <c r="S208" s="3">
        <v>42216</v>
      </c>
      <c r="T208">
        <v>7.9</v>
      </c>
      <c r="V208" s="3">
        <v>42216</v>
      </c>
      <c r="W208">
        <v>1</v>
      </c>
      <c r="Y208" s="3">
        <v>41851</v>
      </c>
      <c r="Z208">
        <v>38927</v>
      </c>
      <c r="AA208" s="10"/>
      <c r="AC208" s="3">
        <v>41851</v>
      </c>
      <c r="AD208">
        <v>32185</v>
      </c>
      <c r="AE208" s="10"/>
      <c r="AG208" s="3">
        <v>41851</v>
      </c>
      <c r="AH208">
        <v>42773</v>
      </c>
      <c r="AI208" s="10">
        <f t="shared" si="60"/>
        <v>-1.8675293091977019</v>
      </c>
      <c r="AK208" s="3">
        <v>41851</v>
      </c>
      <c r="AL208">
        <v>46092</v>
      </c>
      <c r="AM208" s="10">
        <f t="shared" si="61"/>
        <v>-1.346289677018897</v>
      </c>
      <c r="AO208" s="3">
        <v>41851</v>
      </c>
      <c r="AP208">
        <v>21584.799999999999</v>
      </c>
      <c r="AQ208" s="10"/>
      <c r="AS208" s="3">
        <v>41851</v>
      </c>
      <c r="AT208">
        <v>23411.5</v>
      </c>
      <c r="AU208" s="10"/>
    </row>
    <row r="209" spans="1:47" x14ac:dyDescent="0.3">
      <c r="A209" s="3">
        <v>41943</v>
      </c>
      <c r="B209">
        <v>144861.9</v>
      </c>
      <c r="C209" s="9">
        <f t="shared" si="64"/>
        <v>1.9574073344181597E-2</v>
      </c>
      <c r="E209" s="3">
        <v>41943</v>
      </c>
      <c r="F209">
        <v>140603.70000000001</v>
      </c>
      <c r="G209" s="9">
        <f t="shared" si="65"/>
        <v>1.0024553151323001E-2</v>
      </c>
      <c r="I209" s="3">
        <v>41943</v>
      </c>
      <c r="J209">
        <v>4258.2</v>
      </c>
      <c r="M209" s="3">
        <v>42247</v>
      </c>
      <c r="N209">
        <v>4.9000000000000004</v>
      </c>
      <c r="P209" s="3">
        <v>42247</v>
      </c>
      <c r="Q209">
        <v>4.2</v>
      </c>
      <c r="S209" s="3">
        <v>42247</v>
      </c>
      <c r="T209">
        <v>3.4</v>
      </c>
      <c r="V209" s="3">
        <v>42247</v>
      </c>
      <c r="W209">
        <v>-3.3</v>
      </c>
      <c r="Y209" s="3">
        <v>41882</v>
      </c>
      <c r="Z209">
        <v>23880</v>
      </c>
      <c r="AA209" s="10"/>
      <c r="AC209" s="3">
        <v>41882</v>
      </c>
      <c r="AD209">
        <v>21867</v>
      </c>
      <c r="AE209" s="10"/>
      <c r="AG209" s="3">
        <v>41882</v>
      </c>
      <c r="AH209">
        <v>41046</v>
      </c>
      <c r="AI209" s="10"/>
      <c r="AK209" s="3">
        <v>41882</v>
      </c>
      <c r="AL209">
        <v>43946</v>
      </c>
      <c r="AM209" s="10"/>
      <c r="AO209" s="3">
        <v>41882</v>
      </c>
      <c r="AP209">
        <v>16341.9</v>
      </c>
      <c r="AQ209" s="10"/>
      <c r="AS209" s="3">
        <v>41882</v>
      </c>
      <c r="AT209">
        <v>19113.900000000001</v>
      </c>
      <c r="AU209" s="10"/>
    </row>
    <row r="210" spans="1:47" x14ac:dyDescent="0.3">
      <c r="A210" s="3">
        <v>41973</v>
      </c>
      <c r="B210">
        <v>147399.79999999999</v>
      </c>
      <c r="C210" s="9">
        <f t="shared" si="64"/>
        <v>3.7426222285409372E-2</v>
      </c>
      <c r="E210" s="3">
        <v>41973</v>
      </c>
      <c r="F210">
        <v>138170.6</v>
      </c>
      <c r="G210" s="9">
        <f t="shared" si="65"/>
        <v>-1.3082651558332659E-2</v>
      </c>
      <c r="I210" s="3">
        <v>41973</v>
      </c>
      <c r="J210">
        <v>9229.2000000000007</v>
      </c>
      <c r="M210" s="3">
        <v>42277</v>
      </c>
      <c r="N210">
        <v>3.9</v>
      </c>
      <c r="P210" s="3">
        <v>42277</v>
      </c>
      <c r="Q210">
        <v>4</v>
      </c>
      <c r="S210" s="3">
        <v>42277</v>
      </c>
      <c r="T210">
        <v>1.6</v>
      </c>
      <c r="V210" s="3">
        <v>42277</v>
      </c>
      <c r="W210">
        <v>-1.1000000000000001</v>
      </c>
      <c r="Y210" s="3">
        <v>41912</v>
      </c>
      <c r="Z210">
        <v>34568</v>
      </c>
      <c r="AA210" s="10"/>
      <c r="AC210" s="3">
        <v>41912</v>
      </c>
      <c r="AD210">
        <v>32669</v>
      </c>
      <c r="AE210" s="10"/>
      <c r="AG210" s="3">
        <v>41912</v>
      </c>
      <c r="AH210">
        <v>42879</v>
      </c>
      <c r="AI210" s="10"/>
      <c r="AK210" s="3">
        <v>41912</v>
      </c>
      <c r="AL210">
        <v>45837</v>
      </c>
      <c r="AM210" s="10"/>
      <c r="AO210" s="3">
        <v>41912</v>
      </c>
      <c r="AP210">
        <v>21198.799999999999</v>
      </c>
      <c r="AQ210" s="10"/>
      <c r="AS210" s="3">
        <v>41912</v>
      </c>
      <c r="AT210">
        <v>23572.6</v>
      </c>
      <c r="AU210" s="10"/>
    </row>
    <row r="211" spans="1:47" x14ac:dyDescent="0.3">
      <c r="A211" s="3">
        <v>42004</v>
      </c>
      <c r="B211">
        <v>145584.5</v>
      </c>
      <c r="C211" s="9">
        <f t="shared" si="64"/>
        <v>2.2394652643761503E-2</v>
      </c>
      <c r="E211" s="3">
        <v>42004</v>
      </c>
      <c r="F211">
        <v>140398.29999999999</v>
      </c>
      <c r="G211" s="9">
        <f t="shared" si="65"/>
        <v>6.9324264137924363E-3</v>
      </c>
      <c r="I211" s="3">
        <v>42004</v>
      </c>
      <c r="J211">
        <v>5186.2</v>
      </c>
      <c r="M211" s="3">
        <v>42308</v>
      </c>
      <c r="N211">
        <v>2.6</v>
      </c>
      <c r="P211" s="3">
        <v>42308</v>
      </c>
      <c r="Q211">
        <v>3.2</v>
      </c>
      <c r="S211" s="3">
        <v>42308</v>
      </c>
      <c r="T211">
        <v>0.6</v>
      </c>
      <c r="V211" s="3">
        <v>42308</v>
      </c>
      <c r="W211">
        <v>1.3</v>
      </c>
      <c r="Y211" s="3">
        <v>41943</v>
      </c>
      <c r="Z211">
        <v>37396</v>
      </c>
      <c r="AC211" s="3">
        <v>41943</v>
      </c>
      <c r="AD211">
        <v>32054</v>
      </c>
      <c r="AG211" s="3">
        <v>41943</v>
      </c>
      <c r="AH211">
        <v>43829</v>
      </c>
      <c r="AK211" s="3">
        <v>41943</v>
      </c>
      <c r="AL211">
        <v>45423</v>
      </c>
      <c r="AO211" s="3">
        <v>41943</v>
      </c>
      <c r="AP211">
        <v>22347.1</v>
      </c>
      <c r="AS211" s="3">
        <v>41943</v>
      </c>
      <c r="AT211">
        <v>24587.200000000001</v>
      </c>
    </row>
    <row r="212" spans="1:47" x14ac:dyDescent="0.3">
      <c r="A212" s="3">
        <v>42035</v>
      </c>
      <c r="B212">
        <v>144722.9</v>
      </c>
      <c r="C212" s="9">
        <f t="shared" si="64"/>
        <v>8.1299397168208554E-3</v>
      </c>
      <c r="E212" s="3">
        <v>42035</v>
      </c>
      <c r="F212">
        <v>139865.70000000001</v>
      </c>
      <c r="G212" s="9">
        <f t="shared" si="65"/>
        <v>-1.8054259663725536E-2</v>
      </c>
      <c r="I212" s="3">
        <v>42035</v>
      </c>
      <c r="J212">
        <v>4857.2</v>
      </c>
      <c r="M212" s="3">
        <v>42338</v>
      </c>
      <c r="N212">
        <v>5.3</v>
      </c>
      <c r="P212" s="3">
        <v>42338</v>
      </c>
      <c r="Q212">
        <v>4</v>
      </c>
      <c r="S212" s="3">
        <v>42338</v>
      </c>
      <c r="T212">
        <v>3.8</v>
      </c>
      <c r="V212" s="3">
        <v>42338</v>
      </c>
      <c r="W212">
        <v>5.4</v>
      </c>
      <c r="Y212" s="3">
        <v>41973</v>
      </c>
      <c r="Z212">
        <v>33126</v>
      </c>
      <c r="AC212" s="3">
        <v>41973</v>
      </c>
      <c r="AD212">
        <v>29704</v>
      </c>
      <c r="AG212" s="3">
        <v>41973</v>
      </c>
      <c r="AH212">
        <v>42921</v>
      </c>
      <c r="AK212" s="3">
        <v>41973</v>
      </c>
      <c r="AL212">
        <v>45197</v>
      </c>
      <c r="AO212" s="3">
        <v>41973</v>
      </c>
      <c r="AP212">
        <v>18257.3</v>
      </c>
      <c r="AS212" s="3">
        <v>41973</v>
      </c>
      <c r="AT212">
        <v>19952.2</v>
      </c>
    </row>
    <row r="213" spans="1:47" x14ac:dyDescent="0.3">
      <c r="A213" s="3">
        <v>42063</v>
      </c>
      <c r="B213">
        <v>145264.5</v>
      </c>
      <c r="C213" s="9">
        <f t="shared" si="64"/>
        <v>1.4098931270851489E-2</v>
      </c>
      <c r="E213" s="3">
        <v>42063</v>
      </c>
      <c r="F213">
        <v>144155.79999999999</v>
      </c>
      <c r="G213" s="9">
        <f t="shared" si="65"/>
        <v>3.6679651908269495E-2</v>
      </c>
      <c r="I213" s="3">
        <v>42063</v>
      </c>
      <c r="J213">
        <v>1108.7</v>
      </c>
      <c r="M213" s="3">
        <v>42369</v>
      </c>
      <c r="N213">
        <v>0.1</v>
      </c>
      <c r="P213" s="3">
        <v>42369</v>
      </c>
      <c r="Q213">
        <v>2</v>
      </c>
      <c r="S213" s="3">
        <v>42369</v>
      </c>
      <c r="T213">
        <v>0.6</v>
      </c>
      <c r="V213" s="3">
        <v>42369</v>
      </c>
      <c r="W213">
        <v>0.3</v>
      </c>
      <c r="Y213" s="3">
        <v>42004</v>
      </c>
      <c r="Z213">
        <v>33380</v>
      </c>
      <c r="AC213" s="3">
        <v>42004</v>
      </c>
      <c r="AD213">
        <v>27658</v>
      </c>
      <c r="AG213" s="3">
        <v>42004</v>
      </c>
      <c r="AH213">
        <v>43544</v>
      </c>
      <c r="AK213" s="3">
        <v>42004</v>
      </c>
      <c r="AL213">
        <v>48341</v>
      </c>
      <c r="AO213" s="3">
        <v>42004</v>
      </c>
      <c r="AP213">
        <v>19352.5</v>
      </c>
      <c r="AS213" s="3">
        <v>42004</v>
      </c>
      <c r="AT213">
        <v>21174.3</v>
      </c>
    </row>
    <row r="214" spans="1:47" x14ac:dyDescent="0.3">
      <c r="A214" s="3">
        <v>42094</v>
      </c>
      <c r="B214">
        <v>151347.70000000001</v>
      </c>
      <c r="C214" s="9">
        <f t="shared" si="64"/>
        <v>9.7825061982542039E-2</v>
      </c>
      <c r="E214" s="3">
        <v>42094</v>
      </c>
      <c r="F214">
        <v>149827.79999999999</v>
      </c>
      <c r="G214" s="9">
        <f t="shared" si="65"/>
        <v>8.6741099696885815E-2</v>
      </c>
      <c r="I214" s="3">
        <v>42094</v>
      </c>
      <c r="J214">
        <v>1519.8</v>
      </c>
      <c r="M214" s="3">
        <v>42400</v>
      </c>
      <c r="N214">
        <v>1.4</v>
      </c>
      <c r="P214" s="3">
        <v>42400</v>
      </c>
      <c r="Q214">
        <v>3.6</v>
      </c>
      <c r="S214" s="3">
        <v>42400</v>
      </c>
      <c r="T214">
        <v>3.9</v>
      </c>
      <c r="V214" s="3">
        <v>42400</v>
      </c>
      <c r="W214">
        <v>2.2000000000000002</v>
      </c>
      <c r="Y214" s="3">
        <v>42035</v>
      </c>
      <c r="Z214">
        <v>28883</v>
      </c>
      <c r="AC214" s="3">
        <v>42035</v>
      </c>
      <c r="AD214">
        <v>28951</v>
      </c>
      <c r="AG214" s="3">
        <v>42035</v>
      </c>
      <c r="AH214">
        <v>43865</v>
      </c>
      <c r="AK214" s="3">
        <v>42035</v>
      </c>
      <c r="AL214">
        <v>47127</v>
      </c>
      <c r="AO214" s="3">
        <v>42035</v>
      </c>
      <c r="AP214">
        <v>17894.599999999999</v>
      </c>
      <c r="AS214" s="3">
        <v>42035</v>
      </c>
      <c r="AT214">
        <v>20490.8</v>
      </c>
    </row>
    <row r="215" spans="1:47" x14ac:dyDescent="0.3">
      <c r="A215" s="3">
        <v>42124</v>
      </c>
      <c r="B215">
        <v>154697.1</v>
      </c>
      <c r="C215" s="9">
        <f t="shared" si="64"/>
        <v>0.1199976542595822</v>
      </c>
      <c r="E215" s="3">
        <v>42124</v>
      </c>
      <c r="F215">
        <v>147858.70000000001</v>
      </c>
      <c r="G215" s="9">
        <f t="shared" si="65"/>
        <v>6.6860087566129378E-2</v>
      </c>
      <c r="I215" s="3">
        <v>42124</v>
      </c>
      <c r="J215">
        <v>6838.4</v>
      </c>
      <c r="M215" s="3">
        <v>42429</v>
      </c>
      <c r="N215">
        <v>1.1000000000000001</v>
      </c>
      <c r="P215" s="3">
        <v>42429</v>
      </c>
      <c r="Q215">
        <v>2.2000000000000002</v>
      </c>
      <c r="S215" s="3">
        <v>42429</v>
      </c>
      <c r="T215">
        <v>1.5</v>
      </c>
      <c r="V215" s="3">
        <v>42429</v>
      </c>
      <c r="W215">
        <v>4.8</v>
      </c>
      <c r="Y215" s="3">
        <v>42063</v>
      </c>
      <c r="Z215">
        <v>32959</v>
      </c>
      <c r="AC215" s="3">
        <v>42063</v>
      </c>
      <c r="AD215">
        <v>29601</v>
      </c>
      <c r="AG215" s="3">
        <v>42063</v>
      </c>
      <c r="AH215">
        <v>43150</v>
      </c>
      <c r="AK215" s="3">
        <v>42063</v>
      </c>
      <c r="AL215">
        <v>46675</v>
      </c>
      <c r="AO215" s="3">
        <v>42063</v>
      </c>
      <c r="AP215">
        <v>19859.900000000001</v>
      </c>
      <c r="AS215" s="3">
        <v>42063</v>
      </c>
      <c r="AT215">
        <v>21897.1</v>
      </c>
    </row>
    <row r="216" spans="1:47" x14ac:dyDescent="0.3">
      <c r="A216" s="3">
        <v>42155</v>
      </c>
      <c r="B216">
        <v>152426.6</v>
      </c>
      <c r="C216" s="9">
        <f t="shared" si="64"/>
        <v>9.3789736244621835E-2</v>
      </c>
      <c r="E216" s="3">
        <v>42155</v>
      </c>
      <c r="F216">
        <v>147161</v>
      </c>
      <c r="G216" s="9">
        <f t="shared" si="65"/>
        <v>3.7323953590007397E-2</v>
      </c>
      <c r="I216" s="3">
        <v>42155</v>
      </c>
      <c r="J216">
        <v>5265.7</v>
      </c>
      <c r="M216" s="3">
        <v>42460</v>
      </c>
      <c r="N216">
        <v>2.1</v>
      </c>
      <c r="P216" s="3">
        <v>42460</v>
      </c>
      <c r="Q216">
        <v>-2.5</v>
      </c>
      <c r="S216" s="3">
        <v>42460</v>
      </c>
      <c r="T216">
        <v>-4.3</v>
      </c>
      <c r="V216" s="3">
        <v>42460</v>
      </c>
      <c r="W216">
        <v>-5.2</v>
      </c>
      <c r="Y216" s="3">
        <v>42094</v>
      </c>
      <c r="Z216">
        <v>37361</v>
      </c>
      <c r="AC216" s="3">
        <v>42094</v>
      </c>
      <c r="AD216">
        <v>33777</v>
      </c>
      <c r="AG216" s="3">
        <v>42094</v>
      </c>
      <c r="AH216">
        <v>43927</v>
      </c>
      <c r="AK216" s="3">
        <v>42094</v>
      </c>
      <c r="AL216">
        <v>46512</v>
      </c>
      <c r="AO216" s="3">
        <v>42094</v>
      </c>
      <c r="AP216">
        <v>23218.3</v>
      </c>
      <c r="AS216" s="3">
        <v>42094</v>
      </c>
      <c r="AT216">
        <v>24108.9</v>
      </c>
    </row>
    <row r="217" spans="1:47" x14ac:dyDescent="0.3">
      <c r="A217" s="3">
        <v>42185</v>
      </c>
      <c r="B217">
        <v>150385.5</v>
      </c>
      <c r="C217" s="9">
        <f t="shared" si="64"/>
        <v>6.820477414240611E-2</v>
      </c>
      <c r="E217" s="3">
        <v>42185</v>
      </c>
      <c r="F217">
        <v>145870</v>
      </c>
      <c r="G217" s="9">
        <f t="shared" si="65"/>
        <v>2.570268755620897E-2</v>
      </c>
      <c r="I217" s="3">
        <v>42185</v>
      </c>
      <c r="J217">
        <v>4515.5</v>
      </c>
      <c r="M217" s="3">
        <v>42490</v>
      </c>
      <c r="N217">
        <v>0.6</v>
      </c>
      <c r="P217" s="3">
        <v>42490</v>
      </c>
      <c r="Q217">
        <v>-2.1</v>
      </c>
      <c r="S217" s="3">
        <v>42490</v>
      </c>
      <c r="T217">
        <v>-3.3</v>
      </c>
      <c r="V217" s="3">
        <v>42490</v>
      </c>
      <c r="W217">
        <v>1.2</v>
      </c>
      <c r="Y217" s="3">
        <v>42124</v>
      </c>
      <c r="Z217">
        <v>35233</v>
      </c>
      <c r="AC217" s="3">
        <v>42124</v>
      </c>
      <c r="AD217">
        <v>31925</v>
      </c>
      <c r="AG217" s="3">
        <v>42124</v>
      </c>
      <c r="AH217">
        <v>43219</v>
      </c>
      <c r="AK217" s="3">
        <v>42124</v>
      </c>
      <c r="AL217">
        <v>45685</v>
      </c>
      <c r="AO217" s="3">
        <v>42124</v>
      </c>
      <c r="AP217">
        <v>20918.3</v>
      </c>
      <c r="AS217" s="3">
        <v>42124</v>
      </c>
      <c r="AT217">
        <v>23171.4</v>
      </c>
    </row>
    <row r="218" spans="1:47" x14ac:dyDescent="0.3">
      <c r="A218" s="3">
        <v>42216</v>
      </c>
      <c r="B218">
        <v>149344.79999999999</v>
      </c>
      <c r="C218" s="9">
        <f t="shared" si="64"/>
        <v>7.491021110287388E-2</v>
      </c>
      <c r="E218" s="3">
        <v>42216</v>
      </c>
      <c r="F218">
        <v>144652.1</v>
      </c>
      <c r="G218" s="9">
        <f t="shared" si="65"/>
        <v>-6.7408802077538743E-3</v>
      </c>
      <c r="I218" s="3">
        <v>42216</v>
      </c>
      <c r="J218">
        <v>4692.7</v>
      </c>
      <c r="M218" s="3">
        <v>42521</v>
      </c>
      <c r="N218">
        <v>-2.1</v>
      </c>
      <c r="P218" s="3">
        <v>42521</v>
      </c>
      <c r="Q218">
        <v>-2.5</v>
      </c>
      <c r="S218" s="3">
        <v>42521</v>
      </c>
      <c r="T218">
        <v>-0.6</v>
      </c>
      <c r="V218" s="3">
        <v>42521</v>
      </c>
      <c r="W218">
        <v>-5.7</v>
      </c>
      <c r="Y218" s="3">
        <v>42155</v>
      </c>
      <c r="Z218">
        <v>35223</v>
      </c>
      <c r="AC218" s="3">
        <v>42155</v>
      </c>
      <c r="AD218">
        <v>31312</v>
      </c>
      <c r="AG218" s="3">
        <v>42155</v>
      </c>
      <c r="AH218">
        <v>43649</v>
      </c>
      <c r="AK218" s="3">
        <v>42155</v>
      </c>
      <c r="AL218">
        <v>45239</v>
      </c>
      <c r="AO218" s="3">
        <v>42155</v>
      </c>
      <c r="AP218">
        <v>21025.3</v>
      </c>
      <c r="AS218" s="3">
        <v>42155</v>
      </c>
      <c r="AT218">
        <v>22682.6</v>
      </c>
    </row>
    <row r="219" spans="1:47" x14ac:dyDescent="0.3">
      <c r="A219" s="3">
        <v>42247</v>
      </c>
      <c r="B219">
        <v>147298.6</v>
      </c>
      <c r="C219" s="9">
        <f t="shared" si="64"/>
        <v>6.1675040741175913E-2</v>
      </c>
      <c r="E219" s="3">
        <v>42247</v>
      </c>
      <c r="F219">
        <v>140535.70000000001</v>
      </c>
      <c r="G219" s="9">
        <f t="shared" si="65"/>
        <v>-1.1127443495539957E-2</v>
      </c>
      <c r="I219" s="3">
        <v>42247</v>
      </c>
      <c r="J219">
        <v>6762.9</v>
      </c>
      <c r="M219" s="3">
        <v>42551</v>
      </c>
      <c r="N219">
        <v>-0.8</v>
      </c>
      <c r="P219" s="3">
        <v>42551</v>
      </c>
      <c r="Q219">
        <v>-1</v>
      </c>
      <c r="S219" s="3">
        <v>42551</v>
      </c>
      <c r="T219">
        <v>-7.4</v>
      </c>
      <c r="V219" s="3">
        <v>42551</v>
      </c>
      <c r="W219">
        <v>-5.4</v>
      </c>
      <c r="Y219" s="3">
        <v>42185</v>
      </c>
      <c r="Z219">
        <v>36576</v>
      </c>
      <c r="AC219" s="3">
        <v>42185</v>
      </c>
      <c r="AD219">
        <v>34141</v>
      </c>
      <c r="AG219" s="3">
        <v>42185</v>
      </c>
      <c r="AH219">
        <v>43069</v>
      </c>
      <c r="AK219" s="3">
        <v>42185</v>
      </c>
      <c r="AL219">
        <v>45088</v>
      </c>
      <c r="AO219" s="3">
        <v>42185</v>
      </c>
      <c r="AP219">
        <v>22206.6</v>
      </c>
      <c r="AS219" s="3">
        <v>42185</v>
      </c>
      <c r="AT219">
        <v>24252.6</v>
      </c>
    </row>
    <row r="220" spans="1:47" x14ac:dyDescent="0.3">
      <c r="A220" s="3">
        <v>42277</v>
      </c>
      <c r="B220">
        <v>144712.6</v>
      </c>
      <c r="C220" s="9">
        <f t="shared" si="64"/>
        <v>-1.0466127655849977E-2</v>
      </c>
      <c r="E220" s="3">
        <v>42277</v>
      </c>
      <c r="F220">
        <v>141353.70000000001</v>
      </c>
      <c r="G220" s="9">
        <f t="shared" si="65"/>
        <v>-1.6896283360144482E-2</v>
      </c>
      <c r="I220" s="3">
        <v>42277</v>
      </c>
      <c r="J220">
        <v>3358.9</v>
      </c>
      <c r="M220" s="3">
        <v>42582</v>
      </c>
      <c r="N220">
        <v>-4.7</v>
      </c>
      <c r="P220" s="3">
        <v>42582</v>
      </c>
      <c r="Q220">
        <v>-2.9</v>
      </c>
      <c r="S220" s="3">
        <v>42582</v>
      </c>
      <c r="T220">
        <v>-3.3</v>
      </c>
      <c r="V220" s="3">
        <v>42582</v>
      </c>
      <c r="W220">
        <v>-1.4</v>
      </c>
      <c r="Y220" s="3">
        <v>42216</v>
      </c>
      <c r="Z220">
        <v>41260</v>
      </c>
      <c r="AC220" s="3">
        <v>42216</v>
      </c>
      <c r="AD220">
        <v>33358</v>
      </c>
      <c r="AG220" s="3">
        <v>42216</v>
      </c>
      <c r="AH220">
        <v>41370</v>
      </c>
      <c r="AK220" s="3">
        <v>42216</v>
      </c>
      <c r="AL220">
        <v>44960</v>
      </c>
      <c r="AO220" s="3">
        <v>42216</v>
      </c>
      <c r="AP220">
        <v>23507.9</v>
      </c>
      <c r="AS220" s="3">
        <v>42216</v>
      </c>
      <c r="AT220">
        <v>24904</v>
      </c>
    </row>
    <row r="221" spans="1:47" x14ac:dyDescent="0.3">
      <c r="A221" s="3">
        <v>42308</v>
      </c>
      <c r="B221">
        <v>145515.29999999999</v>
      </c>
      <c r="C221" s="9">
        <f t="shared" si="64"/>
        <v>4.5105027615957027E-3</v>
      </c>
      <c r="E221" s="3">
        <v>42308</v>
      </c>
      <c r="F221">
        <v>143789.6</v>
      </c>
      <c r="G221" s="9">
        <f t="shared" si="65"/>
        <v>2.2658720929819021E-2</v>
      </c>
      <c r="I221" s="3">
        <v>42308</v>
      </c>
      <c r="J221">
        <v>1725.6</v>
      </c>
      <c r="M221" s="3">
        <v>42613</v>
      </c>
      <c r="N221">
        <v>4.3</v>
      </c>
      <c r="P221" s="3">
        <v>42613</v>
      </c>
      <c r="Q221">
        <v>1.8</v>
      </c>
      <c r="S221" s="3">
        <v>42613</v>
      </c>
      <c r="T221">
        <v>2.2000000000000002</v>
      </c>
      <c r="V221" s="3">
        <v>42613</v>
      </c>
      <c r="W221">
        <v>5.5</v>
      </c>
      <c r="Y221" s="3">
        <v>42247</v>
      </c>
      <c r="Z221">
        <v>23910</v>
      </c>
      <c r="AC221" s="3">
        <v>42247</v>
      </c>
      <c r="AD221">
        <v>22359</v>
      </c>
      <c r="AG221" s="3">
        <v>42247</v>
      </c>
      <c r="AH221">
        <v>42150</v>
      </c>
      <c r="AK221" s="3">
        <v>42247</v>
      </c>
      <c r="AL221">
        <v>44908</v>
      </c>
      <c r="AO221" s="3">
        <v>42247</v>
      </c>
      <c r="AP221">
        <v>16206.4</v>
      </c>
      <c r="AS221" s="3">
        <v>42247</v>
      </c>
      <c r="AT221">
        <v>19401</v>
      </c>
    </row>
    <row r="222" spans="1:47" x14ac:dyDescent="0.3">
      <c r="A222" s="3">
        <v>42338</v>
      </c>
      <c r="B222">
        <v>145541</v>
      </c>
      <c r="C222" s="9">
        <f t="shared" si="64"/>
        <v>-1.2610600557124152E-2</v>
      </c>
      <c r="E222" s="3">
        <v>42338</v>
      </c>
      <c r="F222">
        <v>140774.5</v>
      </c>
      <c r="G222" s="9">
        <f t="shared" si="65"/>
        <v>1.8845543118434671E-2</v>
      </c>
      <c r="I222" s="3">
        <v>42338</v>
      </c>
      <c r="J222">
        <v>4766.5</v>
      </c>
      <c r="M222" s="3">
        <v>42643</v>
      </c>
      <c r="N222">
        <v>0.4</v>
      </c>
      <c r="P222" s="3">
        <v>42643</v>
      </c>
      <c r="Q222">
        <v>-1.7</v>
      </c>
      <c r="S222" s="3">
        <v>42643</v>
      </c>
      <c r="T222">
        <v>-0.9</v>
      </c>
      <c r="V222" s="3">
        <v>42643</v>
      </c>
      <c r="W222">
        <v>1.3</v>
      </c>
      <c r="Y222" s="3">
        <v>42277</v>
      </c>
      <c r="Z222">
        <v>34795</v>
      </c>
      <c r="AC222" s="3">
        <v>42277</v>
      </c>
      <c r="AD222">
        <v>33101</v>
      </c>
      <c r="AG222" s="3">
        <v>42277</v>
      </c>
      <c r="AH222">
        <v>42640</v>
      </c>
      <c r="AK222" s="3">
        <v>42277</v>
      </c>
      <c r="AL222">
        <v>44770</v>
      </c>
      <c r="AO222" s="3">
        <v>42277</v>
      </c>
      <c r="AP222">
        <v>21423.9</v>
      </c>
      <c r="AS222" s="3">
        <v>42277</v>
      </c>
      <c r="AT222">
        <v>23994.9</v>
      </c>
    </row>
    <row r="223" spans="1:47" x14ac:dyDescent="0.3">
      <c r="A223" s="3">
        <v>42369</v>
      </c>
      <c r="B223">
        <v>152084.29999999999</v>
      </c>
      <c r="C223" s="9">
        <f t="shared" si="64"/>
        <v>4.4646236378185877E-2</v>
      </c>
      <c r="E223" s="3">
        <v>42369</v>
      </c>
      <c r="F223">
        <v>138955.6</v>
      </c>
      <c r="G223" s="9">
        <f t="shared" si="65"/>
        <v>-1.0275765447302354E-2</v>
      </c>
      <c r="I223" s="3">
        <v>42369</v>
      </c>
      <c r="J223">
        <v>13128.8</v>
      </c>
      <c r="M223" s="3">
        <v>42674</v>
      </c>
      <c r="N223">
        <v>1.9</v>
      </c>
      <c r="P223" s="3">
        <v>42674</v>
      </c>
      <c r="Q223">
        <v>1.8</v>
      </c>
      <c r="S223" s="3">
        <v>42674</v>
      </c>
      <c r="T223">
        <v>-1.6</v>
      </c>
      <c r="V223" s="3">
        <v>42674</v>
      </c>
      <c r="W223">
        <v>0.1</v>
      </c>
      <c r="Y223" s="3">
        <v>42308</v>
      </c>
      <c r="Z223">
        <v>36698</v>
      </c>
      <c r="AC223" s="3">
        <v>42308</v>
      </c>
      <c r="AD223">
        <v>32113</v>
      </c>
      <c r="AG223" s="3">
        <v>42308</v>
      </c>
      <c r="AH223">
        <v>42688</v>
      </c>
      <c r="AK223" s="3">
        <v>42308</v>
      </c>
      <c r="AL223">
        <v>46609</v>
      </c>
      <c r="AO223" s="3">
        <v>42308</v>
      </c>
      <c r="AP223">
        <v>22169.4</v>
      </c>
      <c r="AS223" s="3">
        <v>42308</v>
      </c>
      <c r="AT223">
        <v>24057.599999999999</v>
      </c>
    </row>
    <row r="224" spans="1:47" x14ac:dyDescent="0.3">
      <c r="A224" s="3">
        <v>42400</v>
      </c>
      <c r="B224">
        <v>143866.29999999999</v>
      </c>
      <c r="C224" s="9">
        <f t="shared" si="64"/>
        <v>-5.918897423973668E-3</v>
      </c>
      <c r="E224" s="3">
        <v>42400</v>
      </c>
      <c r="F224">
        <v>137812.70000000001</v>
      </c>
      <c r="G224" s="9">
        <f t="shared" si="65"/>
        <v>-1.4678366461541303E-2</v>
      </c>
      <c r="I224" s="3">
        <v>42400</v>
      </c>
      <c r="J224">
        <v>6053.6</v>
      </c>
      <c r="M224" s="3">
        <v>42704</v>
      </c>
      <c r="N224">
        <v>4.3</v>
      </c>
      <c r="P224" s="3">
        <v>42704</v>
      </c>
      <c r="Q224">
        <v>3.9</v>
      </c>
      <c r="S224" s="3">
        <v>42704</v>
      </c>
      <c r="T224">
        <v>1.4</v>
      </c>
      <c r="V224" s="3">
        <v>42704</v>
      </c>
      <c r="W224">
        <v>2.1</v>
      </c>
      <c r="Y224" s="3">
        <v>42338</v>
      </c>
      <c r="Z224">
        <v>35136</v>
      </c>
      <c r="AC224" s="3">
        <v>42338</v>
      </c>
      <c r="AD224">
        <v>31176</v>
      </c>
      <c r="AG224" s="3">
        <v>42338</v>
      </c>
      <c r="AH224">
        <v>43903</v>
      </c>
      <c r="AK224" s="3">
        <v>42338</v>
      </c>
      <c r="AL224">
        <v>45472</v>
      </c>
      <c r="AO224" s="3">
        <v>42338</v>
      </c>
      <c r="AP224">
        <v>21655.4</v>
      </c>
      <c r="AS224" s="3">
        <v>42338</v>
      </c>
      <c r="AT224">
        <v>23505.1</v>
      </c>
    </row>
    <row r="225" spans="1:46" x14ac:dyDescent="0.3">
      <c r="A225" s="3">
        <v>42429</v>
      </c>
      <c r="B225">
        <v>142815.1</v>
      </c>
      <c r="C225" s="9">
        <f t="shared" si="64"/>
        <v>-1.6861655807165477E-2</v>
      </c>
      <c r="E225" s="3">
        <v>42429</v>
      </c>
      <c r="F225">
        <v>139369.20000000001</v>
      </c>
      <c r="G225" s="9">
        <f t="shared" si="65"/>
        <v>-3.3204352513044766E-2</v>
      </c>
      <c r="I225" s="3">
        <v>42429</v>
      </c>
      <c r="J225">
        <v>3445.9</v>
      </c>
      <c r="M225" s="3">
        <v>42735</v>
      </c>
      <c r="N225">
        <v>3.3</v>
      </c>
      <c r="P225" s="3">
        <v>42735</v>
      </c>
      <c r="Q225">
        <v>5.7</v>
      </c>
      <c r="S225" s="3">
        <v>42735</v>
      </c>
      <c r="T225">
        <v>7.1</v>
      </c>
      <c r="V225" s="3">
        <v>42735</v>
      </c>
      <c r="W225">
        <v>5.8</v>
      </c>
      <c r="Y225" s="3">
        <v>42369</v>
      </c>
      <c r="Z225">
        <v>34257</v>
      </c>
      <c r="AC225" s="3">
        <v>42369</v>
      </c>
      <c r="AD225">
        <v>28671</v>
      </c>
      <c r="AG225" s="3">
        <v>42369</v>
      </c>
      <c r="AH225">
        <v>43816</v>
      </c>
      <c r="AK225" s="3">
        <v>42369</v>
      </c>
      <c r="AL225">
        <v>44189</v>
      </c>
      <c r="AO225" s="3">
        <v>42369</v>
      </c>
      <c r="AP225">
        <v>20155.5</v>
      </c>
      <c r="AS225" s="3">
        <v>42369</v>
      </c>
      <c r="AT225">
        <v>21949.4</v>
      </c>
    </row>
    <row r="226" spans="1:46" x14ac:dyDescent="0.3">
      <c r="A226" s="3">
        <v>42460</v>
      </c>
      <c r="B226">
        <v>142400.29999999999</v>
      </c>
      <c r="C226" s="9">
        <f t="shared" si="64"/>
        <v>-5.9118176226001573E-2</v>
      </c>
      <c r="E226" s="3">
        <v>42460</v>
      </c>
      <c r="F226">
        <v>140513.1</v>
      </c>
      <c r="G226" s="9">
        <f t="shared" si="65"/>
        <v>-6.2169370437261895E-2</v>
      </c>
      <c r="I226" s="3">
        <v>42460</v>
      </c>
      <c r="J226">
        <v>1887.2</v>
      </c>
      <c r="M226" s="3">
        <v>42766</v>
      </c>
      <c r="N226">
        <v>5.7</v>
      </c>
      <c r="P226" s="3">
        <v>42766</v>
      </c>
      <c r="Q226">
        <v>7.3</v>
      </c>
      <c r="S226" s="3">
        <v>42766</v>
      </c>
      <c r="T226">
        <v>-2.6</v>
      </c>
      <c r="V226" s="3">
        <v>42766</v>
      </c>
      <c r="W226">
        <v>9.8000000000000007</v>
      </c>
      <c r="Y226" s="3">
        <v>42400</v>
      </c>
      <c r="Z226">
        <v>27964</v>
      </c>
      <c r="AC226" s="3">
        <v>42400</v>
      </c>
      <c r="AD226">
        <v>27930</v>
      </c>
      <c r="AG226" s="3">
        <v>42400</v>
      </c>
      <c r="AH226">
        <v>43383</v>
      </c>
      <c r="AK226" s="3">
        <v>42400</v>
      </c>
      <c r="AL226">
        <v>44837</v>
      </c>
      <c r="AO226" s="3">
        <v>42400</v>
      </c>
      <c r="AP226">
        <v>18267.3</v>
      </c>
      <c r="AS226" s="3">
        <v>42400</v>
      </c>
      <c r="AT226">
        <v>20653.900000000001</v>
      </c>
    </row>
    <row r="227" spans="1:46" x14ac:dyDescent="0.3">
      <c r="A227" s="3">
        <v>42490</v>
      </c>
      <c r="B227">
        <v>143459</v>
      </c>
      <c r="C227" s="9">
        <f t="shared" si="64"/>
        <v>-7.2645834989796265E-2</v>
      </c>
      <c r="E227" s="3">
        <v>42490</v>
      </c>
      <c r="F227">
        <v>141546.6</v>
      </c>
      <c r="G227" s="9">
        <f t="shared" si="65"/>
        <v>-4.2690081814597325E-2</v>
      </c>
      <c r="I227" s="3">
        <v>42490</v>
      </c>
      <c r="J227">
        <v>1912.4</v>
      </c>
      <c r="M227" s="3">
        <v>42794</v>
      </c>
      <c r="N227">
        <v>6.2</v>
      </c>
      <c r="P227" s="3">
        <v>42794</v>
      </c>
      <c r="Q227">
        <v>5.7</v>
      </c>
      <c r="S227" s="3">
        <v>42794</v>
      </c>
      <c r="T227">
        <v>-0.6</v>
      </c>
      <c r="V227" s="3">
        <v>42794</v>
      </c>
      <c r="W227">
        <v>3.1</v>
      </c>
      <c r="Y227" s="3">
        <v>42429</v>
      </c>
      <c r="Z227">
        <v>34097</v>
      </c>
      <c r="AC227" s="3">
        <v>42429</v>
      </c>
      <c r="AD227">
        <v>30236</v>
      </c>
      <c r="AG227" s="3">
        <v>42429</v>
      </c>
      <c r="AH227">
        <v>42923</v>
      </c>
      <c r="AK227" s="3">
        <v>42429</v>
      </c>
      <c r="AL227">
        <v>46357</v>
      </c>
      <c r="AO227" s="3">
        <v>42429</v>
      </c>
      <c r="AP227">
        <v>20390.7</v>
      </c>
      <c r="AS227" s="3">
        <v>42429</v>
      </c>
      <c r="AT227">
        <v>22151.7</v>
      </c>
    </row>
    <row r="228" spans="1:46" x14ac:dyDescent="0.3">
      <c r="A228" s="3">
        <v>42521</v>
      </c>
      <c r="B228">
        <v>141896.6</v>
      </c>
      <c r="C228" s="9">
        <f t="shared" si="64"/>
        <v>-6.9082430494414981E-2</v>
      </c>
      <c r="E228" s="3">
        <v>42521</v>
      </c>
      <c r="F228">
        <v>137230.29999999999</v>
      </c>
      <c r="G228" s="9">
        <f t="shared" si="65"/>
        <v>-6.748187359422686E-2</v>
      </c>
      <c r="I228" s="3">
        <v>42521</v>
      </c>
      <c r="J228">
        <v>4666.3</v>
      </c>
      <c r="M228" s="3">
        <v>42825</v>
      </c>
      <c r="N228">
        <v>4.7</v>
      </c>
      <c r="P228" s="3">
        <v>42825</v>
      </c>
      <c r="Q228">
        <v>10.6</v>
      </c>
      <c r="S228" s="3">
        <v>42825</v>
      </c>
      <c r="T228">
        <v>9.6</v>
      </c>
      <c r="V228" s="3">
        <v>42825</v>
      </c>
      <c r="W228">
        <v>10.1</v>
      </c>
      <c r="Y228" s="3">
        <v>42460</v>
      </c>
      <c r="Z228">
        <v>37013</v>
      </c>
      <c r="AC228" s="3">
        <v>42460</v>
      </c>
      <c r="AD228">
        <v>31781</v>
      </c>
      <c r="AG228" s="3">
        <v>42460</v>
      </c>
      <c r="AH228">
        <v>42729</v>
      </c>
      <c r="AK228" s="3">
        <v>42460</v>
      </c>
      <c r="AL228">
        <v>47381</v>
      </c>
      <c r="AO228" s="3">
        <v>42460</v>
      </c>
      <c r="AP228">
        <v>22443.1</v>
      </c>
      <c r="AS228" s="3">
        <v>42460</v>
      </c>
      <c r="AT228">
        <v>23238.9</v>
      </c>
    </row>
    <row r="229" spans="1:46" x14ac:dyDescent="0.3">
      <c r="A229" s="3">
        <v>42551</v>
      </c>
      <c r="B229">
        <v>141621</v>
      </c>
      <c r="C229" s="9">
        <f t="shared" si="64"/>
        <v>-5.8280219835023961E-2</v>
      </c>
      <c r="E229" s="3">
        <v>42551</v>
      </c>
      <c r="F229">
        <v>140613.29999999999</v>
      </c>
      <c r="G229" s="9">
        <f t="shared" si="65"/>
        <v>-3.6036882155343841E-2</v>
      </c>
      <c r="I229" s="3">
        <v>42551</v>
      </c>
      <c r="J229">
        <v>1007.7</v>
      </c>
      <c r="M229" s="3">
        <v>42855</v>
      </c>
      <c r="N229">
        <v>5.7</v>
      </c>
      <c r="P229" s="3">
        <v>42855</v>
      </c>
      <c r="Q229">
        <v>11.5</v>
      </c>
      <c r="S229" s="3">
        <v>42855</v>
      </c>
      <c r="T229">
        <v>2.8</v>
      </c>
      <c r="V229" s="3">
        <v>42855</v>
      </c>
      <c r="W229">
        <v>4.0999999999999996</v>
      </c>
      <c r="Y229" s="3">
        <v>42490</v>
      </c>
      <c r="Z229">
        <v>34983</v>
      </c>
      <c r="AC229" s="3">
        <v>42490</v>
      </c>
      <c r="AD229">
        <v>30472</v>
      </c>
      <c r="AG229" s="3">
        <v>42490</v>
      </c>
      <c r="AH229">
        <v>45190</v>
      </c>
      <c r="AK229" s="3">
        <v>42490</v>
      </c>
      <c r="AL229">
        <v>48597</v>
      </c>
      <c r="AO229" s="3">
        <v>42490</v>
      </c>
      <c r="AP229">
        <v>22244.7</v>
      </c>
      <c r="AS229" s="3">
        <v>42490</v>
      </c>
      <c r="AT229">
        <v>22882</v>
      </c>
    </row>
    <row r="230" spans="1:46" x14ac:dyDescent="0.3">
      <c r="A230" s="3">
        <v>42582</v>
      </c>
      <c r="B230">
        <v>140417.70000000001</v>
      </c>
      <c r="C230" s="9">
        <f t="shared" si="64"/>
        <v>-5.9775097626432072E-2</v>
      </c>
      <c r="E230" s="3">
        <v>42582</v>
      </c>
      <c r="F230">
        <v>141963.5</v>
      </c>
      <c r="G230" s="9">
        <f t="shared" si="65"/>
        <v>-1.85866641410668E-2</v>
      </c>
      <c r="I230" s="3">
        <v>42582</v>
      </c>
      <c r="J230">
        <v>-1545.8</v>
      </c>
      <c r="M230" s="3">
        <v>42886</v>
      </c>
      <c r="N230">
        <v>5.7</v>
      </c>
      <c r="P230" s="3">
        <v>42886</v>
      </c>
      <c r="Q230">
        <v>11.5</v>
      </c>
      <c r="S230" s="3">
        <v>42886</v>
      </c>
      <c r="T230">
        <v>2.8</v>
      </c>
      <c r="V230" s="3">
        <v>42886</v>
      </c>
      <c r="W230">
        <v>4.0999999999999996</v>
      </c>
      <c r="Y230" s="3">
        <v>42521</v>
      </c>
      <c r="Z230">
        <v>36159</v>
      </c>
      <c r="AC230" s="3">
        <v>42521</v>
      </c>
      <c r="AD230">
        <v>31127</v>
      </c>
      <c r="AG230" s="3">
        <v>42521</v>
      </c>
      <c r="AH230">
        <v>45166</v>
      </c>
      <c r="AK230" s="3">
        <v>42521</v>
      </c>
      <c r="AL230">
        <v>46227</v>
      </c>
      <c r="AO230" s="3">
        <v>42521</v>
      </c>
      <c r="AP230">
        <v>22014.1</v>
      </c>
      <c r="AS230" s="3">
        <v>42521</v>
      </c>
      <c r="AT230">
        <v>22955.1</v>
      </c>
    </row>
    <row r="231" spans="1:46" x14ac:dyDescent="0.3">
      <c r="A231" s="3">
        <v>42613</v>
      </c>
      <c r="B231">
        <v>144001.9</v>
      </c>
      <c r="C231" s="9">
        <f t="shared" si="64"/>
        <v>-2.2381068116058223E-2</v>
      </c>
      <c r="E231" s="3">
        <v>42613</v>
      </c>
      <c r="F231">
        <v>145991.20000000001</v>
      </c>
      <c r="G231" s="9">
        <f t="shared" si="65"/>
        <v>3.8819317796118691E-2</v>
      </c>
      <c r="I231" s="3">
        <v>42613</v>
      </c>
      <c r="J231">
        <v>-1989.3</v>
      </c>
      <c r="M231" s="3">
        <v>42916</v>
      </c>
      <c r="N231">
        <v>5.7</v>
      </c>
      <c r="P231" s="3">
        <v>42916</v>
      </c>
      <c r="Q231">
        <v>11.5</v>
      </c>
      <c r="S231" s="3">
        <v>42916</v>
      </c>
      <c r="T231">
        <v>2.8</v>
      </c>
      <c r="V231" s="3">
        <v>42916</v>
      </c>
      <c r="W231">
        <v>4.0999999999999996</v>
      </c>
      <c r="Y231" s="3">
        <v>42551</v>
      </c>
      <c r="Z231">
        <v>36543</v>
      </c>
      <c r="AC231" s="3">
        <v>42551</v>
      </c>
      <c r="AD231">
        <v>31882</v>
      </c>
      <c r="AG231" s="3">
        <v>42551</v>
      </c>
      <c r="AH231">
        <v>44738</v>
      </c>
      <c r="AK231" s="3">
        <v>42551</v>
      </c>
      <c r="AL231">
        <v>48114</v>
      </c>
      <c r="AO231" s="3">
        <v>42551</v>
      </c>
      <c r="AP231">
        <v>22681.3</v>
      </c>
      <c r="AS231" s="3">
        <v>42551</v>
      </c>
      <c r="AT231">
        <v>24037.9</v>
      </c>
    </row>
    <row r="232" spans="1:46" x14ac:dyDescent="0.3">
      <c r="A232" s="3">
        <v>42643</v>
      </c>
      <c r="B232">
        <v>143358</v>
      </c>
      <c r="C232" s="9">
        <f t="shared" si="64"/>
        <v>-9.3606223646041098E-3</v>
      </c>
      <c r="E232" s="3">
        <v>42643</v>
      </c>
      <c r="F232">
        <v>144759.5</v>
      </c>
      <c r="G232" s="9">
        <f t="shared" si="65"/>
        <v>2.4094169448694913E-2</v>
      </c>
      <c r="I232" s="3">
        <v>42643</v>
      </c>
      <c r="J232">
        <v>-1401.4</v>
      </c>
      <c r="Y232" s="3">
        <v>42582</v>
      </c>
      <c r="Z232">
        <v>38041</v>
      </c>
      <c r="AC232" s="3">
        <v>42582</v>
      </c>
      <c r="AD232">
        <v>30246</v>
      </c>
      <c r="AG232" s="3">
        <v>42582</v>
      </c>
      <c r="AH232">
        <v>45284</v>
      </c>
      <c r="AK232" s="3">
        <v>42582</v>
      </c>
      <c r="AL232">
        <v>48863</v>
      </c>
      <c r="AO232" s="3">
        <v>42582</v>
      </c>
      <c r="AP232">
        <v>21366.400000000001</v>
      </c>
      <c r="AS232" s="3">
        <v>42582</v>
      </c>
      <c r="AT232">
        <v>21924.2</v>
      </c>
    </row>
    <row r="233" spans="1:46" x14ac:dyDescent="0.3">
      <c r="A233" s="3">
        <v>42674</v>
      </c>
      <c r="B233">
        <v>145785.1</v>
      </c>
      <c r="C233" s="9">
        <f t="shared" si="64"/>
        <v>1.8541005653702758E-3</v>
      </c>
      <c r="E233" s="3">
        <v>42674</v>
      </c>
      <c r="F233">
        <v>141898</v>
      </c>
      <c r="G233" s="9">
        <f t="shared" si="65"/>
        <v>-1.3155332513617113E-2</v>
      </c>
      <c r="I233" s="3">
        <v>42674</v>
      </c>
      <c r="J233">
        <v>3887</v>
      </c>
      <c r="Y233" s="3">
        <v>42613</v>
      </c>
      <c r="Z233">
        <v>27099</v>
      </c>
      <c r="AC233" s="3">
        <v>42613</v>
      </c>
      <c r="AD233">
        <v>24605</v>
      </c>
      <c r="AG233" s="3">
        <v>42613</v>
      </c>
      <c r="AH233">
        <v>45705</v>
      </c>
      <c r="AK233" s="3">
        <v>42613</v>
      </c>
      <c r="AL233">
        <v>51168</v>
      </c>
      <c r="AO233" s="3">
        <v>42613</v>
      </c>
      <c r="AP233">
        <v>17646</v>
      </c>
      <c r="AS233" s="3">
        <v>42613</v>
      </c>
      <c r="AT233">
        <v>20206.2</v>
      </c>
    </row>
    <row r="234" spans="1:46" x14ac:dyDescent="0.3">
      <c r="A234" s="3">
        <v>42704</v>
      </c>
      <c r="B234">
        <v>150689</v>
      </c>
      <c r="C234" s="9">
        <f t="shared" si="64"/>
        <v>3.5371476078905673E-2</v>
      </c>
      <c r="E234" s="3">
        <v>42704</v>
      </c>
      <c r="F234">
        <v>146621.79999999999</v>
      </c>
      <c r="G234" s="9">
        <f t="shared" si="65"/>
        <v>4.1536641934441176E-2</v>
      </c>
      <c r="I234" s="3">
        <v>42704</v>
      </c>
      <c r="J234">
        <v>4067.2</v>
      </c>
      <c r="Y234" s="3">
        <v>42643</v>
      </c>
      <c r="Z234">
        <v>35864</v>
      </c>
      <c r="AC234" s="3">
        <v>42643</v>
      </c>
      <c r="AD234">
        <v>32199</v>
      </c>
      <c r="AG234" s="3">
        <v>42643</v>
      </c>
      <c r="AH234">
        <v>45523</v>
      </c>
      <c r="AK234" s="3">
        <v>42643</v>
      </c>
      <c r="AL234">
        <v>51278</v>
      </c>
      <c r="AO234" s="3">
        <v>42643</v>
      </c>
      <c r="AP234">
        <v>21431.599999999999</v>
      </c>
      <c r="AS234" s="3">
        <v>42643</v>
      </c>
      <c r="AT234">
        <v>23662.400000000001</v>
      </c>
    </row>
    <row r="235" spans="1:46" x14ac:dyDescent="0.3">
      <c r="A235" s="3">
        <v>42735</v>
      </c>
      <c r="B235">
        <v>159563</v>
      </c>
      <c r="C235" s="9">
        <f t="shared" si="64"/>
        <v>4.9174701136146304E-2</v>
      </c>
      <c r="E235" s="3">
        <v>42735</v>
      </c>
      <c r="F235">
        <v>149230.9</v>
      </c>
      <c r="G235" s="9">
        <f t="shared" si="65"/>
        <v>7.3946641948938963E-2</v>
      </c>
      <c r="I235" s="3">
        <v>42735</v>
      </c>
      <c r="J235">
        <v>10332.1</v>
      </c>
      <c r="Y235" s="3">
        <v>42674</v>
      </c>
      <c r="Z235">
        <v>35885</v>
      </c>
      <c r="AC235" s="3">
        <v>42674</v>
      </c>
      <c r="AD235">
        <v>31592</v>
      </c>
      <c r="AG235" s="3">
        <v>42674</v>
      </c>
      <c r="AH235">
        <v>48053</v>
      </c>
      <c r="AK235" s="3">
        <v>42674</v>
      </c>
      <c r="AL235">
        <v>48741</v>
      </c>
      <c r="AO235" s="3">
        <v>42674</v>
      </c>
      <c r="AP235">
        <v>21806.799999999999</v>
      </c>
      <c r="AS235" s="3">
        <v>42674</v>
      </c>
      <c r="AT235">
        <v>23640.400000000001</v>
      </c>
    </row>
    <row r="236" spans="1:46" x14ac:dyDescent="0.3">
      <c r="A236" s="3">
        <v>42766</v>
      </c>
      <c r="B236">
        <v>155507</v>
      </c>
      <c r="C236" s="9">
        <f t="shared" si="64"/>
        <v>8.091332021467168E-2</v>
      </c>
      <c r="E236" s="3">
        <v>42766</v>
      </c>
      <c r="F236">
        <v>154357.6</v>
      </c>
      <c r="G236" s="9">
        <f t="shared" si="65"/>
        <v>0.12005352191779117</v>
      </c>
      <c r="I236" s="3">
        <v>42766</v>
      </c>
      <c r="J236">
        <v>1149.4000000000001</v>
      </c>
      <c r="Y236" s="3">
        <v>42704</v>
      </c>
      <c r="Z236">
        <v>37089</v>
      </c>
      <c r="AC236" s="3">
        <v>42704</v>
      </c>
      <c r="AD236">
        <v>32899</v>
      </c>
      <c r="AG236" s="3">
        <v>42704</v>
      </c>
      <c r="AH236">
        <v>49079</v>
      </c>
      <c r="AK236" s="3">
        <v>42704</v>
      </c>
      <c r="AL236">
        <v>51403</v>
      </c>
      <c r="AO236" s="3">
        <v>42704</v>
      </c>
      <c r="AP236">
        <v>23506.9</v>
      </c>
      <c r="AS236" s="3">
        <v>42704</v>
      </c>
      <c r="AT236">
        <v>24753.200000000001</v>
      </c>
    </row>
    <row r="237" spans="1:46" x14ac:dyDescent="0.3">
      <c r="A237" s="3">
        <v>42794</v>
      </c>
      <c r="B237">
        <v>154084.1</v>
      </c>
      <c r="C237" s="9">
        <f t="shared" si="64"/>
        <v>7.8906222101164269E-2</v>
      </c>
      <c r="E237" s="3">
        <v>42794</v>
      </c>
      <c r="F237">
        <v>153107.29999999999</v>
      </c>
      <c r="G237" s="9">
        <f t="shared" si="65"/>
        <v>9.8573429423430614E-2</v>
      </c>
      <c r="I237" s="3">
        <v>42794</v>
      </c>
      <c r="J237">
        <v>976.8</v>
      </c>
      <c r="Y237" s="3">
        <v>42735</v>
      </c>
      <c r="Z237">
        <v>36340</v>
      </c>
      <c r="AC237" s="3">
        <v>42735</v>
      </c>
      <c r="AD237">
        <v>30610</v>
      </c>
      <c r="AG237" s="3">
        <v>42735</v>
      </c>
      <c r="AH237">
        <v>49817</v>
      </c>
      <c r="AK237" s="3">
        <v>42735</v>
      </c>
      <c r="AL237">
        <v>51650</v>
      </c>
      <c r="AO237" s="3">
        <v>42735</v>
      </c>
      <c r="AP237">
        <v>20731.3</v>
      </c>
      <c r="AS237" s="3">
        <v>42735</v>
      </c>
      <c r="AT237">
        <v>23178.2</v>
      </c>
    </row>
    <row r="238" spans="1:46" x14ac:dyDescent="0.3">
      <c r="A238" s="3">
        <v>42825</v>
      </c>
      <c r="B238">
        <v>157740.5</v>
      </c>
      <c r="C238" s="9">
        <f t="shared" si="64"/>
        <v>0.10772589664488086</v>
      </c>
      <c r="E238" s="3">
        <v>42825</v>
      </c>
      <c r="F238">
        <v>154390.79999999999</v>
      </c>
      <c r="G238" s="9">
        <f t="shared" si="65"/>
        <v>9.8764456837120429E-2</v>
      </c>
      <c r="I238" s="3">
        <v>42825</v>
      </c>
      <c r="J238">
        <v>3349.7</v>
      </c>
      <c r="Y238" s="3">
        <v>42766</v>
      </c>
      <c r="Z238">
        <v>31686</v>
      </c>
      <c r="AC238" s="3">
        <v>42766</v>
      </c>
      <c r="AD238">
        <v>32261</v>
      </c>
      <c r="AG238" s="3">
        <v>42766</v>
      </c>
      <c r="AH238">
        <v>49025</v>
      </c>
      <c r="AK238" s="3">
        <v>42766</v>
      </c>
      <c r="AL238">
        <v>51768</v>
      </c>
      <c r="AO238" s="3">
        <v>42766</v>
      </c>
      <c r="AP238">
        <v>21440.1</v>
      </c>
      <c r="AS238" s="3">
        <v>42766</v>
      </c>
      <c r="AT238">
        <v>24574.799999999999</v>
      </c>
    </row>
    <row r="239" spans="1:46" x14ac:dyDescent="0.3">
      <c r="A239" s="3">
        <v>42855</v>
      </c>
      <c r="B239">
        <v>154290.5</v>
      </c>
      <c r="C239" s="9">
        <f t="shared" si="64"/>
        <v>7.5502408353606221E-2</v>
      </c>
      <c r="E239" s="3">
        <v>42855</v>
      </c>
      <c r="F239">
        <v>153568.79999999999</v>
      </c>
      <c r="G239" s="9">
        <f t="shared" si="65"/>
        <v>8.4934572783804008E-2</v>
      </c>
      <c r="I239" s="3">
        <v>42855</v>
      </c>
      <c r="J239">
        <v>721.7</v>
      </c>
      <c r="Y239" s="3">
        <v>42794</v>
      </c>
      <c r="Z239">
        <v>34874</v>
      </c>
      <c r="AC239" s="3">
        <v>42794</v>
      </c>
      <c r="AD239">
        <v>32994</v>
      </c>
      <c r="AG239" s="3">
        <v>42794</v>
      </c>
      <c r="AH239">
        <v>48525</v>
      </c>
      <c r="AK239" s="3">
        <v>42794</v>
      </c>
      <c r="AL239">
        <v>51161</v>
      </c>
      <c r="AO239" s="3">
        <v>42794</v>
      </c>
      <c r="AP239">
        <v>22075.599999999999</v>
      </c>
      <c r="AS239" s="3">
        <v>42794</v>
      </c>
      <c r="AT239">
        <v>24681.599999999999</v>
      </c>
    </row>
    <row r="240" spans="1:46" x14ac:dyDescent="0.3">
      <c r="Y240" s="3">
        <v>42825</v>
      </c>
      <c r="Z240">
        <v>42284</v>
      </c>
      <c r="AC240" s="3">
        <v>42825</v>
      </c>
      <c r="AD240">
        <v>36978</v>
      </c>
      <c r="AG240" s="3">
        <v>42825</v>
      </c>
      <c r="AH240">
        <v>49844</v>
      </c>
      <c r="AK240" s="3">
        <v>42825</v>
      </c>
      <c r="AL240">
        <v>53740</v>
      </c>
      <c r="AO240" s="3">
        <v>42825</v>
      </c>
      <c r="AP240">
        <v>26225.8</v>
      </c>
      <c r="AS240" s="3">
        <v>42825</v>
      </c>
      <c r="AT240">
        <v>27684.400000000001</v>
      </c>
    </row>
    <row r="241" spans="25:46" x14ac:dyDescent="0.3">
      <c r="Y241" s="3">
        <v>42855</v>
      </c>
      <c r="Z241">
        <v>34007</v>
      </c>
      <c r="AC241" s="3">
        <v>42855</v>
      </c>
      <c r="AD241">
        <v>30405</v>
      </c>
      <c r="AG241" s="3">
        <v>42855</v>
      </c>
      <c r="AH241">
        <v>49816</v>
      </c>
      <c r="AK241" s="3">
        <v>42855</v>
      </c>
      <c r="AL241">
        <v>51866</v>
      </c>
      <c r="AO241" s="3">
        <v>42855</v>
      </c>
      <c r="AP241">
        <v>21796.2</v>
      </c>
      <c r="AS241" s="3">
        <v>42855</v>
      </c>
      <c r="AT241">
        <v>22995</v>
      </c>
    </row>
    <row r="242" spans="25:46" x14ac:dyDescent="0.3">
      <c r="Y242" s="3">
        <v>42886</v>
      </c>
      <c r="Z242">
        <v>34007</v>
      </c>
      <c r="AC242" s="3">
        <v>42886</v>
      </c>
      <c r="AD242">
        <v>30405</v>
      </c>
      <c r="AG242" s="3">
        <v>42886</v>
      </c>
      <c r="AH242">
        <v>49816</v>
      </c>
      <c r="AK242" s="3">
        <v>42886</v>
      </c>
      <c r="AL242">
        <v>51866</v>
      </c>
      <c r="AO242" s="3">
        <v>42886</v>
      </c>
      <c r="AP242">
        <v>21796.2</v>
      </c>
      <c r="AS242" s="3">
        <v>42886</v>
      </c>
      <c r="AT242">
        <v>22995</v>
      </c>
    </row>
    <row r="243" spans="25:46" x14ac:dyDescent="0.3">
      <c r="Y243" s="3">
        <v>42916</v>
      </c>
      <c r="Z243">
        <v>34007</v>
      </c>
      <c r="AC243" s="3">
        <v>42916</v>
      </c>
      <c r="AD243">
        <v>30405</v>
      </c>
      <c r="AG243" s="3">
        <v>42916</v>
      </c>
      <c r="AH243">
        <v>49816</v>
      </c>
      <c r="AK243" s="3">
        <v>42916</v>
      </c>
      <c r="AL243">
        <v>51866</v>
      </c>
      <c r="AO243" s="3">
        <v>42916</v>
      </c>
      <c r="AP243">
        <v>21796.2</v>
      </c>
      <c r="AS243" s="3">
        <v>42916</v>
      </c>
      <c r="AT243">
        <v>22995</v>
      </c>
    </row>
  </sheetData>
  <mergeCells count="7">
    <mergeCell ref="BE21:BI22"/>
    <mergeCell ref="AX21:BB22"/>
    <mergeCell ref="M20:Q20"/>
    <mergeCell ref="S20:W20"/>
    <mergeCell ref="Y20:AD20"/>
    <mergeCell ref="AG20:AL20"/>
    <mergeCell ref="AO20:AT20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AN1475"/>
  <sheetViews>
    <sheetView topLeftCell="W91" workbookViewId="0">
      <selection activeCell="AN75" sqref="AN75:AN93"/>
    </sheetView>
  </sheetViews>
  <sheetFormatPr baseColWidth="10" defaultRowHeight="14.4" x14ac:dyDescent="0.3"/>
  <cols>
    <col min="3" max="3" width="6.88671875" customWidth="1"/>
    <col min="4" max="4" width="5.88671875" customWidth="1"/>
    <col min="8" max="8" width="4.33203125" style="2" customWidth="1"/>
    <col min="11" max="11" width="3.6640625" customWidth="1"/>
    <col min="14" max="14" width="2.5546875" customWidth="1"/>
    <col min="17" max="17" width="2.6640625" customWidth="1"/>
    <col min="18" max="19" width="16.6640625" customWidth="1"/>
    <col min="20" max="20" width="5" customWidth="1"/>
    <col min="21" max="21" width="14.33203125" customWidth="1"/>
    <col min="22" max="22" width="13.6640625" customWidth="1"/>
    <col min="23" max="23" width="6.5546875" customWidth="1"/>
    <col min="24" max="24" width="7.6640625" customWidth="1"/>
    <col min="32" max="32" width="4.5546875" customWidth="1"/>
    <col min="33" max="33" width="4.6640625" style="6" customWidth="1"/>
    <col min="40" max="40" width="11.88671875" bestFit="1" customWidth="1"/>
  </cols>
  <sheetData>
    <row r="1" spans="2:6" x14ac:dyDescent="0.3">
      <c r="B1" s="29" t="s">
        <v>155</v>
      </c>
      <c r="C1" s="29"/>
      <c r="D1" s="29"/>
      <c r="E1" s="29"/>
      <c r="F1" s="29"/>
    </row>
    <row r="19" spans="1:40" x14ac:dyDescent="0.3">
      <c r="A19" t="s">
        <v>47</v>
      </c>
      <c r="E19" s="30" t="s">
        <v>48</v>
      </c>
      <c r="F19" s="31"/>
      <c r="G19" s="7"/>
      <c r="H19" s="5"/>
    </row>
    <row r="20" spans="1:40" x14ac:dyDescent="0.3">
      <c r="A20" t="s">
        <v>46</v>
      </c>
      <c r="E20" s="32"/>
      <c r="F20" s="33"/>
      <c r="G20" s="7"/>
      <c r="H20" s="5"/>
    </row>
    <row r="21" spans="1:40" x14ac:dyDescent="0.3">
      <c r="A21" t="s">
        <v>46</v>
      </c>
      <c r="I21" t="s">
        <v>24</v>
      </c>
      <c r="L21" t="s">
        <v>25</v>
      </c>
      <c r="O21" t="s">
        <v>26</v>
      </c>
      <c r="R21" t="s">
        <v>21</v>
      </c>
      <c r="U21" t="s">
        <v>6</v>
      </c>
      <c r="Z21" s="34" t="s">
        <v>51</v>
      </c>
      <c r="AA21" s="35"/>
      <c r="AB21" s="35"/>
      <c r="AC21" s="35"/>
      <c r="AD21" s="35"/>
      <c r="AE21" s="35"/>
      <c r="AF21" s="7"/>
    </row>
    <row r="22" spans="1:40" x14ac:dyDescent="0.3">
      <c r="A22" s="3" t="s">
        <v>0</v>
      </c>
      <c r="B22" t="s">
        <v>1</v>
      </c>
      <c r="E22" s="3" t="str">
        <f>+A22</f>
        <v>Date</v>
      </c>
      <c r="F22" t="str">
        <f>+B22</f>
        <v>PX_LAST</v>
      </c>
      <c r="I22" t="s">
        <v>49</v>
      </c>
      <c r="L22" t="s">
        <v>50</v>
      </c>
      <c r="O22" t="s">
        <v>45</v>
      </c>
      <c r="R22" t="s">
        <v>44</v>
      </c>
      <c r="U22" t="s">
        <v>43</v>
      </c>
      <c r="Z22" s="34"/>
      <c r="AA22" s="35"/>
      <c r="AB22" s="35"/>
      <c r="AC22" s="35"/>
      <c r="AD22" s="35"/>
      <c r="AE22" s="35"/>
      <c r="AF22" s="7"/>
      <c r="AH22" t="s">
        <v>3</v>
      </c>
      <c r="AI22" t="s">
        <v>4</v>
      </c>
      <c r="AJ22" t="s">
        <v>5</v>
      </c>
      <c r="AK22" t="s">
        <v>21</v>
      </c>
      <c r="AL22" t="s">
        <v>6</v>
      </c>
      <c r="AM22" t="s">
        <v>182</v>
      </c>
      <c r="AN22" t="s">
        <v>184</v>
      </c>
    </row>
    <row r="23" spans="1:40" x14ac:dyDescent="0.3">
      <c r="A23" s="3">
        <f>_xll.BDH($A$21,$B$22:$B$22,"01/01/2000","","Dir=V","Dts=S","Sort=A","Quote=C","QtTyp=Y","Days=T","Per=cd","DtFmt=D","UseDPDF=Y","cols=2;rows=70")</f>
        <v>36616</v>
      </c>
      <c r="B23">
        <v>83.4</v>
      </c>
      <c r="E23" s="3">
        <f t="shared" ref="E23:E86" si="0">+A23</f>
        <v>36616</v>
      </c>
      <c r="F23">
        <f t="shared" ref="F23:F86" si="1">+B23</f>
        <v>83.4</v>
      </c>
      <c r="I23" s="3" t="s">
        <v>0</v>
      </c>
      <c r="J23" t="s">
        <v>1</v>
      </c>
      <c r="L23" s="3" t="s">
        <v>0</v>
      </c>
      <c r="M23" t="s">
        <v>1</v>
      </c>
      <c r="O23" s="3" t="s">
        <v>0</v>
      </c>
      <c r="P23" t="s">
        <v>1</v>
      </c>
      <c r="R23" s="3" t="s">
        <v>0</v>
      </c>
      <c r="S23" t="s">
        <v>1</v>
      </c>
      <c r="U23" s="3" t="s">
        <v>0</v>
      </c>
      <c r="V23" t="s">
        <v>1</v>
      </c>
      <c r="Z23" t="s">
        <v>3</v>
      </c>
      <c r="AA23" t="s">
        <v>4</v>
      </c>
      <c r="AB23" t="s">
        <v>5</v>
      </c>
      <c r="AC23" t="s">
        <v>21</v>
      </c>
      <c r="AD23" t="s">
        <v>6</v>
      </c>
      <c r="AE23" t="s">
        <v>182</v>
      </c>
      <c r="AH23">
        <f>AVERAGE(Z24:Z81)</f>
        <v>83.606896551724134</v>
      </c>
      <c r="AI23">
        <f t="shared" ref="AI23:AK23" si="2">AVERAGE(AA24:AA81)</f>
        <v>83.241379310344868</v>
      </c>
      <c r="AJ23">
        <f t="shared" si="2"/>
        <v>74.436206896551738</v>
      </c>
      <c r="AK23">
        <f t="shared" si="2"/>
        <v>79.301724137931032</v>
      </c>
      <c r="AL23">
        <f>AVERAGE(AD24:AD81)</f>
        <v>77.001724137931035</v>
      </c>
      <c r="AM23">
        <f>AVERAGE(AE24:AE81)</f>
        <v>80.594827586206932</v>
      </c>
      <c r="AN23" t="s">
        <v>183</v>
      </c>
    </row>
    <row r="24" spans="1:40" x14ac:dyDescent="0.3">
      <c r="A24" s="3">
        <v>36707</v>
      </c>
      <c r="B24">
        <v>83.7</v>
      </c>
      <c r="E24" s="3">
        <f t="shared" si="0"/>
        <v>36707</v>
      </c>
      <c r="F24">
        <f t="shared" si="1"/>
        <v>83.7</v>
      </c>
      <c r="I24" s="3">
        <f>_xll.BDH($I$22,$J$23,"01/01/2000","","Dir=V","Dts=S","Sort=A","Quote=C","QtTyp=Y","Days=T","Per=cd","DtFmt=D","UseDPDF=Y","cols=2;rows=70")</f>
        <v>36616</v>
      </c>
      <c r="J24">
        <v>86.5</v>
      </c>
      <c r="L24" s="3">
        <f>_xll.BDH($L$22,$M$23,"01/01/2000","","Dir=V","Dts=S","Sort=A","Quote=C","QtTyp=Y","Days=T","Per=cd","DtFmt=D","UseDPDF=Y","cols=2;rows=70")</f>
        <v>36616</v>
      </c>
      <c r="M24">
        <v>84.8</v>
      </c>
      <c r="O24" s="3">
        <f>_xll.BDH($O$22,$P$23,"01/01/2000","","Dir=V","Dts=S","Sort=A","Quote=C","QtTyp=Y","Days=T","Per=cd","DtFmt=D","UseDPDF=Y","cols=2;rows=70")</f>
        <v>36616</v>
      </c>
      <c r="P24">
        <v>78</v>
      </c>
      <c r="R24" s="3">
        <f>_xll.BDH($R$22,$S$23,"01/01/2000","","Dir=V","Dts=S","Sort=A","Quote=C","QtTyp=Y","Days=T","Per=cd","DtFmt=D","UseDPDF=Y","cols=2;rows=70")</f>
        <v>36616</v>
      </c>
      <c r="S24">
        <v>81.400000000000006</v>
      </c>
      <c r="U24" s="3">
        <f>_xll.BDH($U$22,$V$23,"01/01/2000","","Dir=V","Dts=S","Sort=A","Quote=C","QtTyp=Y","Days=T","Per=cd","DtFmt=D","UseDPDF=Y","cols=2;rows=70")</f>
        <v>36616</v>
      </c>
      <c r="V24">
        <v>80.2</v>
      </c>
      <c r="Y24" s="3">
        <f>U24</f>
        <v>36616</v>
      </c>
      <c r="Z24">
        <f>J24</f>
        <v>86.5</v>
      </c>
      <c r="AA24">
        <f>M24</f>
        <v>84.8</v>
      </c>
      <c r="AB24">
        <f>P24</f>
        <v>78</v>
      </c>
      <c r="AC24">
        <f>S24</f>
        <v>81.400000000000006</v>
      </c>
      <c r="AD24">
        <f>V24</f>
        <v>80.2</v>
      </c>
      <c r="AE24">
        <f>F23</f>
        <v>83.4</v>
      </c>
      <c r="AH24">
        <f>Z24*100/AH$23</f>
        <v>103.46036459622206</v>
      </c>
      <c r="AI24">
        <f t="shared" ref="AI24:AL24" si="3">AA24*100/AI$23</f>
        <v>101.87241093620541</v>
      </c>
      <c r="AJ24">
        <f t="shared" si="3"/>
        <v>104.78771454381209</v>
      </c>
      <c r="AK24">
        <f t="shared" si="3"/>
        <v>102.64593977606263</v>
      </c>
      <c r="AL24">
        <f t="shared" si="3"/>
        <v>104.15351201271802</v>
      </c>
      <c r="AM24">
        <f>AE24*100/AM$23</f>
        <v>103.48058615894743</v>
      </c>
      <c r="AN24">
        <v>100</v>
      </c>
    </row>
    <row r="25" spans="1:40" x14ac:dyDescent="0.3">
      <c r="A25" s="3">
        <v>36799</v>
      </c>
      <c r="B25">
        <v>84</v>
      </c>
      <c r="E25" s="3">
        <f t="shared" si="0"/>
        <v>36799</v>
      </c>
      <c r="F25">
        <f t="shared" si="1"/>
        <v>84</v>
      </c>
      <c r="I25" s="3">
        <v>36707</v>
      </c>
      <c r="J25">
        <v>86.6</v>
      </c>
      <c r="L25" s="3">
        <v>36707</v>
      </c>
      <c r="M25">
        <v>86.2</v>
      </c>
      <c r="O25" s="3">
        <v>36707</v>
      </c>
      <c r="P25">
        <v>78.2</v>
      </c>
      <c r="R25" s="3">
        <v>36707</v>
      </c>
      <c r="S25">
        <v>79.599999999999994</v>
      </c>
      <c r="U25" s="3">
        <v>36707</v>
      </c>
      <c r="V25">
        <v>80.900000000000006</v>
      </c>
      <c r="Y25" s="3">
        <f t="shared" ref="Y25:Y88" si="4">U25</f>
        <v>36707</v>
      </c>
      <c r="Z25">
        <f t="shared" ref="Z25:Z81" si="5">J25</f>
        <v>86.6</v>
      </c>
      <c r="AA25">
        <f t="shared" ref="AA25:AA81" si="6">M25</f>
        <v>86.2</v>
      </c>
      <c r="AB25">
        <f t="shared" ref="AB25:AB81" si="7">P25</f>
        <v>78.2</v>
      </c>
      <c r="AC25">
        <f t="shared" ref="AC25:AC81" si="8">S25</f>
        <v>79.599999999999994</v>
      </c>
      <c r="AD25">
        <f t="shared" ref="AD25:AD81" si="9">V25</f>
        <v>80.900000000000006</v>
      </c>
      <c r="AE25">
        <f t="shared" ref="AE25:AE81" si="10">F24</f>
        <v>83.7</v>
      </c>
      <c r="AH25">
        <f t="shared" ref="AH25:AH81" si="11">Z25*100/AH$23</f>
        <v>103.57997195413677</v>
      </c>
      <c r="AI25">
        <f t="shared" ref="AI25:AI81" si="12">AA25*100/AI$23</f>
        <v>103.55426677713334</v>
      </c>
      <c r="AJ25">
        <f t="shared" ref="AJ25:AJ81" si="13">AB25*100/AJ$23</f>
        <v>105.05640099136032</v>
      </c>
      <c r="AK25">
        <f t="shared" ref="AK25:AK81" si="14">AC25*100/AK$23</f>
        <v>100.3761278399826</v>
      </c>
      <c r="AL25">
        <f t="shared" ref="AL25:AL81" si="15">AD25*100/AL$23</f>
        <v>105.062582566445</v>
      </c>
      <c r="AM25">
        <f>AE25*100/AM$23</f>
        <v>103.85281848326019</v>
      </c>
      <c r="AN25">
        <v>100</v>
      </c>
    </row>
    <row r="26" spans="1:40" x14ac:dyDescent="0.3">
      <c r="A26" s="3">
        <v>36891</v>
      </c>
      <c r="B26">
        <v>84.6</v>
      </c>
      <c r="E26" s="3">
        <f t="shared" si="0"/>
        <v>36891</v>
      </c>
      <c r="F26">
        <f t="shared" si="1"/>
        <v>84.6</v>
      </c>
      <c r="I26" s="3">
        <v>36799</v>
      </c>
      <c r="J26">
        <v>87.2</v>
      </c>
      <c r="L26" s="3">
        <v>36799</v>
      </c>
      <c r="M26">
        <v>86.6</v>
      </c>
      <c r="O26" s="3">
        <v>36799</v>
      </c>
      <c r="P26">
        <v>77.900000000000006</v>
      </c>
      <c r="R26" s="3">
        <v>36799</v>
      </c>
      <c r="S26">
        <v>81</v>
      </c>
      <c r="U26" s="3">
        <v>36799</v>
      </c>
      <c r="V26">
        <v>80.900000000000006</v>
      </c>
      <c r="Y26" s="3">
        <f t="shared" si="4"/>
        <v>36799</v>
      </c>
      <c r="Z26">
        <f t="shared" si="5"/>
        <v>87.2</v>
      </c>
      <c r="AA26">
        <f t="shared" si="6"/>
        <v>86.6</v>
      </c>
      <c r="AB26">
        <f t="shared" si="7"/>
        <v>77.900000000000006</v>
      </c>
      <c r="AC26">
        <f t="shared" si="8"/>
        <v>81</v>
      </c>
      <c r="AD26">
        <f t="shared" si="9"/>
        <v>80.900000000000006</v>
      </c>
      <c r="AE26">
        <f t="shared" si="10"/>
        <v>84</v>
      </c>
      <c r="AH26">
        <f t="shared" si="11"/>
        <v>104.29761610162501</v>
      </c>
      <c r="AI26">
        <f t="shared" si="12"/>
        <v>104.03479701739846</v>
      </c>
      <c r="AJ26">
        <f t="shared" si="13"/>
        <v>104.65337132003798</v>
      </c>
      <c r="AK26">
        <f t="shared" si="14"/>
        <v>102.1415371236004</v>
      </c>
      <c r="AL26">
        <f t="shared" si="15"/>
        <v>105.062582566445</v>
      </c>
      <c r="AM26">
        <f t="shared" ref="AM26:AM81" si="16">AE26*100/AM$23</f>
        <v>104.22505080757296</v>
      </c>
      <c r="AN26">
        <v>100</v>
      </c>
    </row>
    <row r="27" spans="1:40" x14ac:dyDescent="0.3">
      <c r="A27" s="3">
        <v>36981</v>
      </c>
      <c r="B27">
        <v>84.2</v>
      </c>
      <c r="E27" s="3">
        <f t="shared" si="0"/>
        <v>36981</v>
      </c>
      <c r="F27">
        <f t="shared" si="1"/>
        <v>84.2</v>
      </c>
      <c r="I27" s="3">
        <v>36891</v>
      </c>
      <c r="J27">
        <v>87.6</v>
      </c>
      <c r="L27" s="3">
        <v>36891</v>
      </c>
      <c r="M27">
        <v>87.3</v>
      </c>
      <c r="O27" s="3">
        <v>36891</v>
      </c>
      <c r="P27">
        <v>78.599999999999994</v>
      </c>
      <c r="R27" s="3">
        <v>36891</v>
      </c>
      <c r="S27">
        <v>80.7</v>
      </c>
      <c r="U27" s="3">
        <v>36891</v>
      </c>
      <c r="V27">
        <v>80.599999999999994</v>
      </c>
      <c r="Y27" s="3">
        <f t="shared" si="4"/>
        <v>36891</v>
      </c>
      <c r="Z27">
        <f t="shared" si="5"/>
        <v>87.6</v>
      </c>
      <c r="AA27">
        <f t="shared" si="6"/>
        <v>87.3</v>
      </c>
      <c r="AB27">
        <f t="shared" si="7"/>
        <v>78.599999999999994</v>
      </c>
      <c r="AC27">
        <f t="shared" si="8"/>
        <v>80.7</v>
      </c>
      <c r="AD27">
        <f t="shared" si="9"/>
        <v>80.599999999999994</v>
      </c>
      <c r="AE27">
        <f t="shared" si="10"/>
        <v>84.6</v>
      </c>
      <c r="AH27">
        <f t="shared" si="11"/>
        <v>104.77604553328385</v>
      </c>
      <c r="AI27">
        <f t="shared" si="12"/>
        <v>104.87572493786242</v>
      </c>
      <c r="AJ27">
        <f t="shared" si="13"/>
        <v>105.59377388645679</v>
      </c>
      <c r="AK27">
        <f t="shared" si="14"/>
        <v>101.76323513425373</v>
      </c>
      <c r="AL27">
        <f t="shared" si="15"/>
        <v>104.672980900562</v>
      </c>
      <c r="AM27">
        <f t="shared" si="16"/>
        <v>104.96951545619848</v>
      </c>
      <c r="AN27">
        <v>100</v>
      </c>
    </row>
    <row r="28" spans="1:40" x14ac:dyDescent="0.3">
      <c r="A28" s="3">
        <v>37072</v>
      </c>
      <c r="B28">
        <v>83.3</v>
      </c>
      <c r="E28" s="3">
        <f t="shared" si="0"/>
        <v>37072</v>
      </c>
      <c r="F28">
        <f t="shared" si="1"/>
        <v>83.3</v>
      </c>
      <c r="I28" s="3">
        <v>36981</v>
      </c>
      <c r="J28">
        <v>87.1</v>
      </c>
      <c r="L28" s="3">
        <v>36981</v>
      </c>
      <c r="M28">
        <v>87.5</v>
      </c>
      <c r="O28" s="3">
        <v>36981</v>
      </c>
      <c r="P28">
        <v>78.5</v>
      </c>
      <c r="R28" s="3">
        <v>36981</v>
      </c>
      <c r="S28">
        <v>80.8</v>
      </c>
      <c r="U28" s="3">
        <v>36981</v>
      </c>
      <c r="V28">
        <v>79.7</v>
      </c>
      <c r="Y28" s="3">
        <f t="shared" si="4"/>
        <v>36981</v>
      </c>
      <c r="Z28">
        <f t="shared" si="5"/>
        <v>87.1</v>
      </c>
      <c r="AA28">
        <f t="shared" si="6"/>
        <v>87.5</v>
      </c>
      <c r="AB28">
        <f t="shared" si="7"/>
        <v>78.5</v>
      </c>
      <c r="AC28">
        <f t="shared" si="8"/>
        <v>80.8</v>
      </c>
      <c r="AD28">
        <f t="shared" si="9"/>
        <v>79.7</v>
      </c>
      <c r="AE28">
        <f t="shared" si="10"/>
        <v>84.2</v>
      </c>
      <c r="AH28">
        <f t="shared" si="11"/>
        <v>104.17800874371031</v>
      </c>
      <c r="AI28">
        <f t="shared" si="12"/>
        <v>105.11599005799498</v>
      </c>
      <c r="AJ28">
        <f t="shared" si="13"/>
        <v>105.45943066268268</v>
      </c>
      <c r="AK28">
        <f t="shared" si="14"/>
        <v>101.88933579736928</v>
      </c>
      <c r="AL28">
        <f t="shared" si="15"/>
        <v>103.50417590291306</v>
      </c>
      <c r="AM28">
        <f t="shared" si="16"/>
        <v>104.47320569044813</v>
      </c>
      <c r="AN28">
        <v>100</v>
      </c>
    </row>
    <row r="29" spans="1:40" x14ac:dyDescent="0.3">
      <c r="A29" s="3">
        <v>37164</v>
      </c>
      <c r="B29">
        <v>82.2</v>
      </c>
      <c r="E29" s="3">
        <f t="shared" si="0"/>
        <v>37164</v>
      </c>
      <c r="F29">
        <f t="shared" si="1"/>
        <v>82.2</v>
      </c>
      <c r="I29" s="3">
        <v>37072</v>
      </c>
      <c r="J29">
        <v>85.3</v>
      </c>
      <c r="L29" s="3">
        <v>37072</v>
      </c>
      <c r="M29">
        <v>86.8</v>
      </c>
      <c r="O29" s="3">
        <v>37072</v>
      </c>
      <c r="P29">
        <v>77.5</v>
      </c>
      <c r="R29" s="3">
        <v>37072</v>
      </c>
      <c r="S29">
        <v>79.900000000000006</v>
      </c>
      <c r="U29" s="3">
        <v>37072</v>
      </c>
      <c r="V29">
        <v>80.599999999999994</v>
      </c>
      <c r="Y29" s="3">
        <f t="shared" si="4"/>
        <v>37072</v>
      </c>
      <c r="Z29">
        <f t="shared" si="5"/>
        <v>85.3</v>
      </c>
      <c r="AA29">
        <f t="shared" si="6"/>
        <v>86.8</v>
      </c>
      <c r="AB29">
        <f t="shared" si="7"/>
        <v>77.5</v>
      </c>
      <c r="AC29">
        <f t="shared" si="8"/>
        <v>79.900000000000006</v>
      </c>
      <c r="AD29">
        <f t="shared" si="9"/>
        <v>80.599999999999994</v>
      </c>
      <c r="AE29">
        <f t="shared" si="10"/>
        <v>83.3</v>
      </c>
      <c r="AH29">
        <f t="shared" si="11"/>
        <v>102.02507630124558</v>
      </c>
      <c r="AI29">
        <f t="shared" si="12"/>
        <v>104.27506213753102</v>
      </c>
      <c r="AJ29">
        <f t="shared" si="13"/>
        <v>104.11599842494149</v>
      </c>
      <c r="AK29">
        <f t="shared" si="14"/>
        <v>100.75442982932928</v>
      </c>
      <c r="AL29">
        <f t="shared" si="15"/>
        <v>104.672980900562</v>
      </c>
      <c r="AM29">
        <f t="shared" si="16"/>
        <v>103.35650871750985</v>
      </c>
      <c r="AN29">
        <v>100</v>
      </c>
    </row>
    <row r="30" spans="1:40" x14ac:dyDescent="0.3">
      <c r="A30" s="3">
        <v>37256</v>
      </c>
      <c r="B30">
        <v>81.400000000000006</v>
      </c>
      <c r="E30" s="3">
        <f t="shared" si="0"/>
        <v>37256</v>
      </c>
      <c r="F30">
        <f t="shared" si="1"/>
        <v>81.400000000000006</v>
      </c>
      <c r="I30" s="3">
        <v>37164</v>
      </c>
      <c r="J30">
        <v>84.4</v>
      </c>
      <c r="L30" s="3">
        <v>37164</v>
      </c>
      <c r="M30">
        <v>85.3</v>
      </c>
      <c r="O30" s="3">
        <v>37164</v>
      </c>
      <c r="P30">
        <v>76.5</v>
      </c>
      <c r="R30" s="3">
        <v>37164</v>
      </c>
      <c r="S30">
        <v>78.5</v>
      </c>
      <c r="U30" s="3">
        <v>37164</v>
      </c>
      <c r="V30">
        <v>79</v>
      </c>
      <c r="Y30" s="3">
        <f t="shared" si="4"/>
        <v>37164</v>
      </c>
      <c r="Z30">
        <f t="shared" si="5"/>
        <v>84.4</v>
      </c>
      <c r="AA30">
        <f t="shared" si="6"/>
        <v>85.3</v>
      </c>
      <c r="AB30">
        <f t="shared" si="7"/>
        <v>76.5</v>
      </c>
      <c r="AC30">
        <f t="shared" si="8"/>
        <v>78.5</v>
      </c>
      <c r="AD30">
        <f t="shared" si="9"/>
        <v>79</v>
      </c>
      <c r="AE30">
        <f t="shared" si="10"/>
        <v>82.2</v>
      </c>
      <c r="AH30">
        <f t="shared" si="11"/>
        <v>100.9486100800132</v>
      </c>
      <c r="AI30">
        <f t="shared" si="12"/>
        <v>102.47307373653682</v>
      </c>
      <c r="AJ30">
        <f t="shared" si="13"/>
        <v>102.77256618720031</v>
      </c>
      <c r="AK30">
        <f t="shared" si="14"/>
        <v>98.989020545711497</v>
      </c>
      <c r="AL30">
        <f t="shared" si="15"/>
        <v>102.59510534918608</v>
      </c>
      <c r="AM30">
        <f t="shared" si="16"/>
        <v>101.9916568616964</v>
      </c>
      <c r="AN30">
        <v>100</v>
      </c>
    </row>
    <row r="31" spans="1:40" x14ac:dyDescent="0.3">
      <c r="A31" s="3">
        <v>37346</v>
      </c>
      <c r="B31">
        <v>80.900000000000006</v>
      </c>
      <c r="E31" s="3">
        <f t="shared" si="0"/>
        <v>37346</v>
      </c>
      <c r="F31">
        <f t="shared" si="1"/>
        <v>80.900000000000006</v>
      </c>
      <c r="I31" s="3">
        <v>37256</v>
      </c>
      <c r="J31">
        <v>83.5</v>
      </c>
      <c r="L31" s="3">
        <v>37256</v>
      </c>
      <c r="M31">
        <v>85.2</v>
      </c>
      <c r="O31" s="3">
        <v>37256</v>
      </c>
      <c r="P31">
        <v>75.2</v>
      </c>
      <c r="R31" s="3">
        <v>37256</v>
      </c>
      <c r="S31">
        <v>77.400000000000006</v>
      </c>
      <c r="U31" s="3">
        <v>37256</v>
      </c>
      <c r="V31">
        <v>77.7</v>
      </c>
      <c r="Y31" s="3">
        <f t="shared" si="4"/>
        <v>37256</v>
      </c>
      <c r="Z31">
        <f t="shared" si="5"/>
        <v>83.5</v>
      </c>
      <c r="AA31">
        <f t="shared" si="6"/>
        <v>85.2</v>
      </c>
      <c r="AB31">
        <f t="shared" si="7"/>
        <v>75.2</v>
      </c>
      <c r="AC31">
        <f t="shared" si="8"/>
        <v>77.400000000000006</v>
      </c>
      <c r="AD31">
        <f t="shared" si="9"/>
        <v>77.7</v>
      </c>
      <c r="AE31">
        <f t="shared" si="10"/>
        <v>81.400000000000006</v>
      </c>
      <c r="AH31">
        <f t="shared" si="11"/>
        <v>99.872143858780831</v>
      </c>
      <c r="AI31">
        <f t="shared" si="12"/>
        <v>102.35294117647054</v>
      </c>
      <c r="AJ31">
        <f t="shared" si="13"/>
        <v>101.02610427813678</v>
      </c>
      <c r="AK31">
        <f t="shared" si="14"/>
        <v>97.601913251440394</v>
      </c>
      <c r="AL31">
        <f t="shared" si="15"/>
        <v>100.90683146369315</v>
      </c>
      <c r="AM31">
        <f t="shared" si="16"/>
        <v>100.9990373301957</v>
      </c>
      <c r="AN31">
        <v>100</v>
      </c>
    </row>
    <row r="32" spans="1:40" x14ac:dyDescent="0.3">
      <c r="A32" s="3">
        <v>37437</v>
      </c>
      <c r="B32">
        <v>80.7</v>
      </c>
      <c r="E32" s="3">
        <f t="shared" si="0"/>
        <v>37437</v>
      </c>
      <c r="F32">
        <f t="shared" si="1"/>
        <v>80.7</v>
      </c>
      <c r="I32" s="3">
        <v>37346</v>
      </c>
      <c r="J32">
        <v>82.1</v>
      </c>
      <c r="L32" s="3">
        <v>37346</v>
      </c>
      <c r="M32">
        <v>84.9</v>
      </c>
      <c r="O32" s="3">
        <v>37346</v>
      </c>
      <c r="P32">
        <v>75.3</v>
      </c>
      <c r="R32" s="3">
        <v>37346</v>
      </c>
      <c r="S32">
        <v>77.3</v>
      </c>
      <c r="U32" s="3">
        <v>37346</v>
      </c>
      <c r="V32">
        <v>78.3</v>
      </c>
      <c r="Y32" s="3">
        <f t="shared" si="4"/>
        <v>37346</v>
      </c>
      <c r="Z32">
        <f t="shared" si="5"/>
        <v>82.1</v>
      </c>
      <c r="AA32">
        <f t="shared" si="6"/>
        <v>84.9</v>
      </c>
      <c r="AB32">
        <f t="shared" si="7"/>
        <v>75.3</v>
      </c>
      <c r="AC32">
        <f t="shared" si="8"/>
        <v>77.3</v>
      </c>
      <c r="AD32">
        <f t="shared" si="9"/>
        <v>78.3</v>
      </c>
      <c r="AE32">
        <f t="shared" si="10"/>
        <v>80.900000000000006</v>
      </c>
      <c r="AH32">
        <f t="shared" si="11"/>
        <v>98.197640847974924</v>
      </c>
      <c r="AI32">
        <f t="shared" si="12"/>
        <v>101.99254349627169</v>
      </c>
      <c r="AJ32">
        <f t="shared" si="13"/>
        <v>101.16044750191089</v>
      </c>
      <c r="AK32">
        <f t="shared" si="14"/>
        <v>97.475812588324814</v>
      </c>
      <c r="AL32">
        <f t="shared" si="15"/>
        <v>101.68603479545912</v>
      </c>
      <c r="AM32">
        <f t="shared" si="16"/>
        <v>100.37865012300777</v>
      </c>
      <c r="AN32">
        <v>100</v>
      </c>
    </row>
    <row r="33" spans="1:40" x14ac:dyDescent="0.3">
      <c r="A33" s="3">
        <v>37529</v>
      </c>
      <c r="B33">
        <v>81.2</v>
      </c>
      <c r="E33" s="3">
        <f t="shared" si="0"/>
        <v>37529</v>
      </c>
      <c r="F33">
        <f t="shared" si="1"/>
        <v>81.2</v>
      </c>
      <c r="I33" s="3">
        <v>37437</v>
      </c>
      <c r="J33">
        <v>82</v>
      </c>
      <c r="L33" s="3">
        <v>37437</v>
      </c>
      <c r="M33">
        <v>85.7</v>
      </c>
      <c r="O33" s="3">
        <v>37437</v>
      </c>
      <c r="P33">
        <v>75.3</v>
      </c>
      <c r="R33" s="3">
        <v>37437</v>
      </c>
      <c r="S33">
        <v>78.099999999999994</v>
      </c>
      <c r="U33" s="3">
        <v>37437</v>
      </c>
      <c r="V33">
        <v>76.599999999999994</v>
      </c>
      <c r="Y33" s="3">
        <f t="shared" si="4"/>
        <v>37437</v>
      </c>
      <c r="Z33">
        <f t="shared" si="5"/>
        <v>82</v>
      </c>
      <c r="AA33">
        <f t="shared" si="6"/>
        <v>85.7</v>
      </c>
      <c r="AB33">
        <f t="shared" si="7"/>
        <v>75.3</v>
      </c>
      <c r="AC33">
        <f t="shared" si="8"/>
        <v>78.099999999999994</v>
      </c>
      <c r="AD33">
        <f t="shared" si="9"/>
        <v>76.599999999999994</v>
      </c>
      <c r="AE33">
        <f t="shared" si="10"/>
        <v>80.7</v>
      </c>
      <c r="AH33">
        <f t="shared" si="11"/>
        <v>98.078033490060221</v>
      </c>
      <c r="AI33">
        <f t="shared" si="12"/>
        <v>102.95360397680194</v>
      </c>
      <c r="AJ33">
        <f t="shared" si="13"/>
        <v>101.16044750191089</v>
      </c>
      <c r="AK33">
        <f t="shared" si="14"/>
        <v>98.484617893249265</v>
      </c>
      <c r="AL33">
        <f t="shared" si="15"/>
        <v>99.478292022122204</v>
      </c>
      <c r="AM33">
        <f t="shared" si="16"/>
        <v>100.13049524013259</v>
      </c>
      <c r="AN33">
        <v>100</v>
      </c>
    </row>
    <row r="34" spans="1:40" x14ac:dyDescent="0.3">
      <c r="A34" s="3">
        <v>37621</v>
      </c>
      <c r="B34">
        <v>81.3</v>
      </c>
      <c r="E34" s="3">
        <f t="shared" si="0"/>
        <v>37621</v>
      </c>
      <c r="F34">
        <f t="shared" si="1"/>
        <v>81.3</v>
      </c>
      <c r="I34" s="3">
        <v>37529</v>
      </c>
      <c r="J34">
        <v>82.5</v>
      </c>
      <c r="L34" s="3">
        <v>37529</v>
      </c>
      <c r="M34">
        <v>85</v>
      </c>
      <c r="O34" s="3">
        <v>37529</v>
      </c>
      <c r="P34">
        <v>76.599999999999994</v>
      </c>
      <c r="R34" s="3">
        <v>37529</v>
      </c>
      <c r="S34">
        <v>79.400000000000006</v>
      </c>
      <c r="U34" s="3">
        <v>37529</v>
      </c>
      <c r="V34">
        <v>79</v>
      </c>
      <c r="Y34" s="3">
        <f t="shared" si="4"/>
        <v>37529</v>
      </c>
      <c r="Z34">
        <f t="shared" si="5"/>
        <v>82.5</v>
      </c>
      <c r="AA34">
        <f t="shared" si="6"/>
        <v>85</v>
      </c>
      <c r="AB34">
        <f t="shared" si="7"/>
        <v>76.599999999999994</v>
      </c>
      <c r="AC34">
        <f t="shared" si="8"/>
        <v>79.400000000000006</v>
      </c>
      <c r="AD34">
        <f t="shared" si="9"/>
        <v>79</v>
      </c>
      <c r="AE34">
        <f t="shared" si="10"/>
        <v>81.2</v>
      </c>
      <c r="AH34">
        <f t="shared" si="11"/>
        <v>98.676070279633763</v>
      </c>
      <c r="AI34">
        <f t="shared" si="12"/>
        <v>102.11267605633797</v>
      </c>
      <c r="AJ34">
        <f t="shared" si="13"/>
        <v>102.90690941097442</v>
      </c>
      <c r="AK34">
        <f t="shared" si="14"/>
        <v>100.12392651375151</v>
      </c>
      <c r="AL34">
        <f t="shared" si="15"/>
        <v>102.59510534918608</v>
      </c>
      <c r="AM34">
        <f t="shared" si="16"/>
        <v>100.75088244732052</v>
      </c>
      <c r="AN34">
        <v>100</v>
      </c>
    </row>
    <row r="35" spans="1:40" x14ac:dyDescent="0.3">
      <c r="A35" s="3">
        <v>37711</v>
      </c>
      <c r="B35">
        <v>80.8</v>
      </c>
      <c r="E35" s="3">
        <f t="shared" si="0"/>
        <v>37711</v>
      </c>
      <c r="F35">
        <f t="shared" si="1"/>
        <v>80.8</v>
      </c>
      <c r="I35" s="3">
        <v>37621</v>
      </c>
      <c r="J35">
        <v>83.3</v>
      </c>
      <c r="L35" s="3">
        <v>37621</v>
      </c>
      <c r="M35">
        <v>84.8</v>
      </c>
      <c r="O35" s="3">
        <v>37621</v>
      </c>
      <c r="P35">
        <v>75.400000000000006</v>
      </c>
      <c r="R35" s="3">
        <v>37621</v>
      </c>
      <c r="S35">
        <v>78.2</v>
      </c>
      <c r="U35" s="3">
        <v>37621</v>
      </c>
      <c r="V35">
        <v>80.2</v>
      </c>
      <c r="Y35" s="3">
        <f t="shared" si="4"/>
        <v>37621</v>
      </c>
      <c r="Z35">
        <f t="shared" si="5"/>
        <v>83.3</v>
      </c>
      <c r="AA35">
        <f t="shared" si="6"/>
        <v>84.8</v>
      </c>
      <c r="AB35">
        <f t="shared" si="7"/>
        <v>75.400000000000006</v>
      </c>
      <c r="AC35">
        <f t="shared" si="8"/>
        <v>78.2</v>
      </c>
      <c r="AD35">
        <f t="shared" si="9"/>
        <v>80.2</v>
      </c>
      <c r="AE35">
        <f t="shared" si="10"/>
        <v>81.3</v>
      </c>
      <c r="AH35">
        <f t="shared" si="11"/>
        <v>99.632929142951426</v>
      </c>
      <c r="AI35">
        <f t="shared" si="12"/>
        <v>101.87241093620541</v>
      </c>
      <c r="AJ35">
        <f t="shared" si="13"/>
        <v>101.29479072568503</v>
      </c>
      <c r="AK35">
        <f t="shared" si="14"/>
        <v>98.61071855636483</v>
      </c>
      <c r="AL35">
        <f t="shared" si="15"/>
        <v>104.15351201271802</v>
      </c>
      <c r="AM35">
        <f t="shared" si="16"/>
        <v>100.87495988875811</v>
      </c>
      <c r="AN35">
        <v>100</v>
      </c>
    </row>
    <row r="36" spans="1:40" x14ac:dyDescent="0.3">
      <c r="A36" s="3">
        <v>37802</v>
      </c>
      <c r="B36">
        <v>80</v>
      </c>
      <c r="E36" s="3">
        <f t="shared" si="0"/>
        <v>37802</v>
      </c>
      <c r="F36">
        <f t="shared" si="1"/>
        <v>80</v>
      </c>
      <c r="I36" s="3">
        <v>37711</v>
      </c>
      <c r="J36">
        <v>82.5</v>
      </c>
      <c r="L36" s="3">
        <v>37711</v>
      </c>
      <c r="M36">
        <v>85.2</v>
      </c>
      <c r="O36" s="3">
        <v>37711</v>
      </c>
      <c r="P36">
        <v>75.8</v>
      </c>
      <c r="R36" s="3">
        <v>37711</v>
      </c>
      <c r="S36">
        <v>77.900000000000006</v>
      </c>
      <c r="U36" s="3">
        <v>37711</v>
      </c>
      <c r="V36">
        <v>79.099999999999994</v>
      </c>
      <c r="Y36" s="3">
        <f t="shared" si="4"/>
        <v>37711</v>
      </c>
      <c r="Z36">
        <f t="shared" si="5"/>
        <v>82.5</v>
      </c>
      <c r="AA36">
        <f t="shared" si="6"/>
        <v>85.2</v>
      </c>
      <c r="AB36">
        <f t="shared" si="7"/>
        <v>75.8</v>
      </c>
      <c r="AC36">
        <f t="shared" si="8"/>
        <v>77.900000000000006</v>
      </c>
      <c r="AD36">
        <f t="shared" si="9"/>
        <v>79.099999999999994</v>
      </c>
      <c r="AE36">
        <f t="shared" si="10"/>
        <v>80.8</v>
      </c>
      <c r="AH36">
        <f t="shared" si="11"/>
        <v>98.676070279633763</v>
      </c>
      <c r="AI36">
        <f t="shared" si="12"/>
        <v>102.35294117647054</v>
      </c>
      <c r="AJ36">
        <f t="shared" si="13"/>
        <v>101.83216362078149</v>
      </c>
      <c r="AK36">
        <f t="shared" si="14"/>
        <v>98.232416567018163</v>
      </c>
      <c r="AL36">
        <f t="shared" si="15"/>
        <v>102.72497257114708</v>
      </c>
      <c r="AM36">
        <f t="shared" si="16"/>
        <v>100.25457268157018</v>
      </c>
      <c r="AN36">
        <v>100</v>
      </c>
    </row>
    <row r="37" spans="1:40" x14ac:dyDescent="0.3">
      <c r="A37" s="3">
        <v>37894</v>
      </c>
      <c r="B37">
        <v>80.8</v>
      </c>
      <c r="E37" s="3">
        <f t="shared" si="0"/>
        <v>37894</v>
      </c>
      <c r="F37">
        <f t="shared" si="1"/>
        <v>80.8</v>
      </c>
      <c r="I37" s="3">
        <v>37802</v>
      </c>
      <c r="J37">
        <v>82.8</v>
      </c>
      <c r="L37" s="3">
        <v>37802</v>
      </c>
      <c r="M37">
        <v>84.8</v>
      </c>
      <c r="O37" s="3">
        <v>37802</v>
      </c>
      <c r="P37">
        <v>74.8</v>
      </c>
      <c r="R37" s="3">
        <v>37802</v>
      </c>
      <c r="S37">
        <v>78.099999999999994</v>
      </c>
      <c r="U37" s="3">
        <v>37802</v>
      </c>
      <c r="V37">
        <v>77.5</v>
      </c>
      <c r="Y37" s="3">
        <f t="shared" si="4"/>
        <v>37802</v>
      </c>
      <c r="Z37">
        <f t="shared" si="5"/>
        <v>82.8</v>
      </c>
      <c r="AA37">
        <f t="shared" si="6"/>
        <v>84.8</v>
      </c>
      <c r="AB37">
        <f t="shared" si="7"/>
        <v>74.8</v>
      </c>
      <c r="AC37">
        <f t="shared" si="8"/>
        <v>78.099999999999994</v>
      </c>
      <c r="AD37">
        <f t="shared" si="9"/>
        <v>77.5</v>
      </c>
      <c r="AE37">
        <f t="shared" si="10"/>
        <v>80</v>
      </c>
      <c r="AH37">
        <f t="shared" si="11"/>
        <v>99.034892353377884</v>
      </c>
      <c r="AI37">
        <f t="shared" si="12"/>
        <v>101.87241093620541</v>
      </c>
      <c r="AJ37">
        <f t="shared" si="13"/>
        <v>100.4887313830403</v>
      </c>
      <c r="AK37">
        <f t="shared" si="14"/>
        <v>98.484617893249265</v>
      </c>
      <c r="AL37">
        <f t="shared" si="15"/>
        <v>100.64709701977117</v>
      </c>
      <c r="AM37">
        <f t="shared" si="16"/>
        <v>99.261953150069488</v>
      </c>
      <c r="AN37">
        <v>100</v>
      </c>
    </row>
    <row r="38" spans="1:40" x14ac:dyDescent="0.3">
      <c r="A38" s="3">
        <v>37986</v>
      </c>
      <c r="B38">
        <v>81.3</v>
      </c>
      <c r="E38" s="3">
        <f t="shared" si="0"/>
        <v>37986</v>
      </c>
      <c r="F38">
        <f t="shared" si="1"/>
        <v>81.3</v>
      </c>
      <c r="I38" s="3">
        <v>37894</v>
      </c>
      <c r="J38">
        <v>81.900000000000006</v>
      </c>
      <c r="L38" s="3">
        <v>37894</v>
      </c>
      <c r="M38">
        <v>84.8</v>
      </c>
      <c r="O38" s="3">
        <v>37894</v>
      </c>
      <c r="P38">
        <v>76.7</v>
      </c>
      <c r="R38" s="3">
        <v>37894</v>
      </c>
      <c r="S38">
        <v>77.599999999999994</v>
      </c>
      <c r="U38" s="3">
        <v>37894</v>
      </c>
      <c r="V38">
        <v>79.599999999999994</v>
      </c>
      <c r="Y38" s="3">
        <f t="shared" si="4"/>
        <v>37894</v>
      </c>
      <c r="Z38">
        <f t="shared" si="5"/>
        <v>81.900000000000006</v>
      </c>
      <c r="AA38">
        <f t="shared" si="6"/>
        <v>84.8</v>
      </c>
      <c r="AB38">
        <f t="shared" si="7"/>
        <v>76.7</v>
      </c>
      <c r="AC38">
        <f t="shared" si="8"/>
        <v>77.599999999999994</v>
      </c>
      <c r="AD38">
        <f t="shared" si="9"/>
        <v>79.599999999999994</v>
      </c>
      <c r="AE38">
        <f t="shared" si="10"/>
        <v>80.8</v>
      </c>
      <c r="AH38">
        <f t="shared" si="11"/>
        <v>97.958426132145519</v>
      </c>
      <c r="AI38">
        <f t="shared" si="12"/>
        <v>101.87241093620541</v>
      </c>
      <c r="AJ38">
        <f t="shared" si="13"/>
        <v>103.04125263474855</v>
      </c>
      <c r="AK38">
        <f t="shared" si="14"/>
        <v>97.854114577671481</v>
      </c>
      <c r="AL38">
        <f t="shared" si="15"/>
        <v>103.37430868095205</v>
      </c>
      <c r="AM38">
        <f t="shared" si="16"/>
        <v>100.25457268157018</v>
      </c>
      <c r="AN38">
        <v>100</v>
      </c>
    </row>
    <row r="39" spans="1:40" x14ac:dyDescent="0.3">
      <c r="A39" s="3">
        <v>38077</v>
      </c>
      <c r="B39">
        <v>81.3</v>
      </c>
      <c r="E39" s="3">
        <f t="shared" si="0"/>
        <v>38077</v>
      </c>
      <c r="F39">
        <f t="shared" si="1"/>
        <v>81.3</v>
      </c>
      <c r="I39" s="3">
        <v>37986</v>
      </c>
      <c r="J39">
        <v>83.7</v>
      </c>
      <c r="L39" s="3">
        <v>37986</v>
      </c>
      <c r="M39">
        <v>84</v>
      </c>
      <c r="O39" s="3">
        <v>37986</v>
      </c>
      <c r="P39">
        <v>75.5</v>
      </c>
      <c r="R39" s="3">
        <v>37986</v>
      </c>
      <c r="S39">
        <v>77</v>
      </c>
      <c r="U39" s="3">
        <v>37986</v>
      </c>
      <c r="V39">
        <v>79.900000000000006</v>
      </c>
      <c r="Y39" s="3">
        <f t="shared" si="4"/>
        <v>37986</v>
      </c>
      <c r="Z39">
        <f t="shared" si="5"/>
        <v>83.7</v>
      </c>
      <c r="AA39">
        <f t="shared" si="6"/>
        <v>84</v>
      </c>
      <c r="AB39">
        <f t="shared" si="7"/>
        <v>75.5</v>
      </c>
      <c r="AC39">
        <f t="shared" si="8"/>
        <v>77</v>
      </c>
      <c r="AD39">
        <f t="shared" si="9"/>
        <v>79.900000000000006</v>
      </c>
      <c r="AE39">
        <f t="shared" si="10"/>
        <v>81.3</v>
      </c>
      <c r="AH39">
        <f t="shared" si="11"/>
        <v>100.11135857461025</v>
      </c>
      <c r="AI39">
        <f t="shared" si="12"/>
        <v>100.91135045567518</v>
      </c>
      <c r="AJ39">
        <f t="shared" si="13"/>
        <v>101.42913394945913</v>
      </c>
      <c r="AK39">
        <f t="shared" si="14"/>
        <v>97.097510598978147</v>
      </c>
      <c r="AL39">
        <f t="shared" si="15"/>
        <v>103.76391034683506</v>
      </c>
      <c r="AM39">
        <f t="shared" si="16"/>
        <v>100.87495988875811</v>
      </c>
      <c r="AN39">
        <v>100</v>
      </c>
    </row>
    <row r="40" spans="1:40" x14ac:dyDescent="0.3">
      <c r="A40" s="3">
        <v>38168</v>
      </c>
      <c r="B40">
        <v>81.400000000000006</v>
      </c>
      <c r="E40" s="3">
        <f t="shared" si="0"/>
        <v>38168</v>
      </c>
      <c r="F40">
        <f t="shared" si="1"/>
        <v>81.400000000000006</v>
      </c>
      <c r="I40" s="3">
        <v>38077</v>
      </c>
      <c r="J40">
        <v>83.6</v>
      </c>
      <c r="L40" s="3">
        <v>38077</v>
      </c>
      <c r="M40">
        <v>83.8</v>
      </c>
      <c r="O40" s="3">
        <v>38077</v>
      </c>
      <c r="P40">
        <v>76.2</v>
      </c>
      <c r="R40" s="3">
        <v>38077</v>
      </c>
      <c r="S40">
        <v>77.599999999999994</v>
      </c>
      <c r="U40" s="3">
        <v>38077</v>
      </c>
      <c r="V40">
        <v>79.7</v>
      </c>
      <c r="Y40" s="3">
        <f t="shared" si="4"/>
        <v>38077</v>
      </c>
      <c r="Z40">
        <f t="shared" si="5"/>
        <v>83.6</v>
      </c>
      <c r="AA40">
        <f t="shared" si="6"/>
        <v>83.8</v>
      </c>
      <c r="AB40">
        <f t="shared" si="7"/>
        <v>76.2</v>
      </c>
      <c r="AC40">
        <f t="shared" si="8"/>
        <v>77.599999999999994</v>
      </c>
      <c r="AD40">
        <f t="shared" si="9"/>
        <v>79.7</v>
      </c>
      <c r="AE40">
        <f t="shared" si="10"/>
        <v>81.3</v>
      </c>
      <c r="AH40">
        <f t="shared" si="11"/>
        <v>99.991751216695548</v>
      </c>
      <c r="AI40">
        <f t="shared" si="12"/>
        <v>100.67108533554261</v>
      </c>
      <c r="AJ40">
        <f t="shared" si="13"/>
        <v>102.36953651587795</v>
      </c>
      <c r="AK40">
        <f t="shared" si="14"/>
        <v>97.854114577671481</v>
      </c>
      <c r="AL40">
        <f t="shared" si="15"/>
        <v>103.50417590291306</v>
      </c>
      <c r="AM40">
        <f t="shared" si="16"/>
        <v>100.87495988875811</v>
      </c>
      <c r="AN40">
        <v>100</v>
      </c>
    </row>
    <row r="41" spans="1:40" x14ac:dyDescent="0.3">
      <c r="A41" s="3">
        <v>38260</v>
      </c>
      <c r="B41">
        <v>81.8</v>
      </c>
      <c r="E41" s="3">
        <f t="shared" si="0"/>
        <v>38260</v>
      </c>
      <c r="F41">
        <f t="shared" si="1"/>
        <v>81.8</v>
      </c>
      <c r="I41" s="3">
        <v>38168</v>
      </c>
      <c r="J41">
        <v>84</v>
      </c>
      <c r="L41" s="3">
        <v>38168</v>
      </c>
      <c r="M41">
        <v>83</v>
      </c>
      <c r="O41" s="3">
        <v>38168</v>
      </c>
      <c r="P41">
        <v>75.8</v>
      </c>
      <c r="R41" s="3">
        <v>38168</v>
      </c>
      <c r="S41">
        <v>80.2</v>
      </c>
      <c r="U41" s="3">
        <v>38168</v>
      </c>
      <c r="V41">
        <v>79.5</v>
      </c>
      <c r="Y41" s="3">
        <f t="shared" si="4"/>
        <v>38168</v>
      </c>
      <c r="Z41">
        <f t="shared" si="5"/>
        <v>84</v>
      </c>
      <c r="AA41">
        <f t="shared" si="6"/>
        <v>83</v>
      </c>
      <c r="AB41">
        <f t="shared" si="7"/>
        <v>75.8</v>
      </c>
      <c r="AC41">
        <f t="shared" si="8"/>
        <v>80.2</v>
      </c>
      <c r="AD41">
        <f t="shared" si="9"/>
        <v>79.5</v>
      </c>
      <c r="AE41">
        <f t="shared" si="10"/>
        <v>81.400000000000006</v>
      </c>
      <c r="AH41">
        <f t="shared" si="11"/>
        <v>100.47018064835437</v>
      </c>
      <c r="AI41">
        <f t="shared" si="12"/>
        <v>99.710024855012378</v>
      </c>
      <c r="AJ41">
        <f t="shared" si="13"/>
        <v>101.83216362078149</v>
      </c>
      <c r="AK41">
        <f t="shared" si="14"/>
        <v>101.13273181867595</v>
      </c>
      <c r="AL41">
        <f t="shared" si="15"/>
        <v>103.24444145899106</v>
      </c>
      <c r="AM41">
        <f t="shared" si="16"/>
        <v>100.9990373301957</v>
      </c>
      <c r="AN41">
        <v>100</v>
      </c>
    </row>
    <row r="42" spans="1:40" x14ac:dyDescent="0.3">
      <c r="A42" s="3">
        <v>38352</v>
      </c>
      <c r="B42">
        <v>81.7</v>
      </c>
      <c r="E42" s="3">
        <f t="shared" si="0"/>
        <v>38352</v>
      </c>
      <c r="F42">
        <f t="shared" si="1"/>
        <v>81.7</v>
      </c>
      <c r="I42" s="3">
        <v>38260</v>
      </c>
      <c r="J42">
        <v>84.5</v>
      </c>
      <c r="L42" s="3">
        <v>38260</v>
      </c>
      <c r="M42">
        <v>83.7</v>
      </c>
      <c r="O42" s="3">
        <v>38260</v>
      </c>
      <c r="P42">
        <v>76</v>
      </c>
      <c r="R42" s="3">
        <v>38260</v>
      </c>
      <c r="S42">
        <v>81.2</v>
      </c>
      <c r="U42" s="3">
        <v>38260</v>
      </c>
      <c r="V42">
        <v>80</v>
      </c>
      <c r="Y42" s="3">
        <f t="shared" si="4"/>
        <v>38260</v>
      </c>
      <c r="Z42">
        <f t="shared" si="5"/>
        <v>84.5</v>
      </c>
      <c r="AA42">
        <f t="shared" si="6"/>
        <v>83.7</v>
      </c>
      <c r="AB42">
        <f t="shared" si="7"/>
        <v>76</v>
      </c>
      <c r="AC42">
        <f t="shared" si="8"/>
        <v>81.2</v>
      </c>
      <c r="AD42">
        <f t="shared" si="9"/>
        <v>80</v>
      </c>
      <c r="AE42">
        <f t="shared" si="10"/>
        <v>81.8</v>
      </c>
      <c r="AH42">
        <f t="shared" si="11"/>
        <v>101.06821743792791</v>
      </c>
      <c r="AI42">
        <f t="shared" si="12"/>
        <v>100.55095277547633</v>
      </c>
      <c r="AJ42">
        <f t="shared" si="13"/>
        <v>102.10085006832972</v>
      </c>
      <c r="AK42">
        <f t="shared" si="14"/>
        <v>102.3937384498315</v>
      </c>
      <c r="AL42">
        <f t="shared" si="15"/>
        <v>103.89377756879604</v>
      </c>
      <c r="AM42">
        <f t="shared" si="16"/>
        <v>101.49534709594604</v>
      </c>
      <c r="AN42">
        <v>100</v>
      </c>
    </row>
    <row r="43" spans="1:40" x14ac:dyDescent="0.3">
      <c r="A43" s="3">
        <v>38442</v>
      </c>
      <c r="B43">
        <v>81.7</v>
      </c>
      <c r="E43" s="3">
        <f t="shared" si="0"/>
        <v>38442</v>
      </c>
      <c r="F43">
        <f t="shared" si="1"/>
        <v>81.7</v>
      </c>
      <c r="I43" s="3">
        <v>38352</v>
      </c>
      <c r="J43">
        <v>84.6</v>
      </c>
      <c r="L43" s="3">
        <v>38352</v>
      </c>
      <c r="M43">
        <v>83.9</v>
      </c>
      <c r="O43" s="3">
        <v>38352</v>
      </c>
      <c r="P43">
        <v>76.400000000000006</v>
      </c>
      <c r="R43" s="3">
        <v>38352</v>
      </c>
      <c r="S43">
        <v>81</v>
      </c>
      <c r="U43" s="3">
        <v>38352</v>
      </c>
      <c r="V43">
        <v>79.599999999999994</v>
      </c>
      <c r="Y43" s="3">
        <f t="shared" si="4"/>
        <v>38352</v>
      </c>
      <c r="Z43">
        <f t="shared" si="5"/>
        <v>84.6</v>
      </c>
      <c r="AA43">
        <f t="shared" si="6"/>
        <v>83.9</v>
      </c>
      <c r="AB43">
        <f t="shared" si="7"/>
        <v>76.400000000000006</v>
      </c>
      <c r="AC43">
        <f t="shared" si="8"/>
        <v>81</v>
      </c>
      <c r="AD43">
        <f t="shared" si="9"/>
        <v>79.599999999999994</v>
      </c>
      <c r="AE43">
        <f t="shared" si="10"/>
        <v>81.7</v>
      </c>
      <c r="AH43">
        <f t="shared" si="11"/>
        <v>101.18782479584262</v>
      </c>
      <c r="AI43">
        <f t="shared" si="12"/>
        <v>100.7912178956089</v>
      </c>
      <c r="AJ43">
        <f t="shared" si="13"/>
        <v>102.6382229634262</v>
      </c>
      <c r="AK43">
        <f t="shared" si="14"/>
        <v>102.1415371236004</v>
      </c>
      <c r="AL43">
        <f t="shared" si="15"/>
        <v>103.37430868095205</v>
      </c>
      <c r="AM43">
        <f t="shared" si="16"/>
        <v>101.37126965450845</v>
      </c>
      <c r="AN43">
        <v>100</v>
      </c>
    </row>
    <row r="44" spans="1:40" x14ac:dyDescent="0.3">
      <c r="A44" s="3">
        <v>38533</v>
      </c>
      <c r="B44">
        <v>81.400000000000006</v>
      </c>
      <c r="E44" s="3">
        <f t="shared" si="0"/>
        <v>38533</v>
      </c>
      <c r="F44">
        <f t="shared" si="1"/>
        <v>81.400000000000006</v>
      </c>
      <c r="I44" s="3">
        <v>38442</v>
      </c>
      <c r="J44">
        <v>84.3</v>
      </c>
      <c r="L44" s="3">
        <v>38442</v>
      </c>
      <c r="M44">
        <v>83.5</v>
      </c>
      <c r="O44" s="3">
        <v>38442</v>
      </c>
      <c r="P44">
        <v>76.2</v>
      </c>
      <c r="R44" s="3">
        <v>38442</v>
      </c>
      <c r="S44">
        <v>82.1</v>
      </c>
      <c r="U44" s="3">
        <v>38442</v>
      </c>
      <c r="V44">
        <v>80.2</v>
      </c>
      <c r="Y44" s="3">
        <f t="shared" si="4"/>
        <v>38442</v>
      </c>
      <c r="Z44">
        <f t="shared" si="5"/>
        <v>84.3</v>
      </c>
      <c r="AA44">
        <f t="shared" si="6"/>
        <v>83.5</v>
      </c>
      <c r="AB44">
        <f t="shared" si="7"/>
        <v>76.2</v>
      </c>
      <c r="AC44">
        <f t="shared" si="8"/>
        <v>82.1</v>
      </c>
      <c r="AD44">
        <f t="shared" si="9"/>
        <v>80.2</v>
      </c>
      <c r="AE44">
        <f t="shared" si="10"/>
        <v>81.7</v>
      </c>
      <c r="AH44">
        <f t="shared" si="11"/>
        <v>100.82900272209849</v>
      </c>
      <c r="AI44">
        <f t="shared" si="12"/>
        <v>100.31068765534378</v>
      </c>
      <c r="AJ44">
        <f t="shared" si="13"/>
        <v>102.36953651587795</v>
      </c>
      <c r="AK44">
        <f t="shared" si="14"/>
        <v>103.5286444178715</v>
      </c>
      <c r="AL44">
        <f t="shared" si="15"/>
        <v>104.15351201271802</v>
      </c>
      <c r="AM44">
        <f t="shared" si="16"/>
        <v>101.37126965450845</v>
      </c>
      <c r="AN44">
        <v>100</v>
      </c>
    </row>
    <row r="45" spans="1:40" x14ac:dyDescent="0.3">
      <c r="A45" s="3">
        <v>38625</v>
      </c>
      <c r="B45">
        <v>81.2</v>
      </c>
      <c r="E45" s="3">
        <f t="shared" si="0"/>
        <v>38625</v>
      </c>
      <c r="F45">
        <f t="shared" si="1"/>
        <v>81.2</v>
      </c>
      <c r="I45" s="3">
        <v>38533</v>
      </c>
      <c r="J45">
        <v>83.5</v>
      </c>
      <c r="L45" s="3">
        <v>38533</v>
      </c>
      <c r="M45">
        <v>83.7</v>
      </c>
      <c r="O45" s="3">
        <v>38533</v>
      </c>
      <c r="P45">
        <v>75.3</v>
      </c>
      <c r="R45" s="3">
        <v>38533</v>
      </c>
      <c r="S45">
        <v>78.3</v>
      </c>
      <c r="U45" s="3">
        <v>38533</v>
      </c>
      <c r="V45">
        <v>80</v>
      </c>
      <c r="Y45" s="3">
        <f t="shared" si="4"/>
        <v>38533</v>
      </c>
      <c r="Z45">
        <f t="shared" si="5"/>
        <v>83.5</v>
      </c>
      <c r="AA45">
        <f t="shared" si="6"/>
        <v>83.7</v>
      </c>
      <c r="AB45">
        <f t="shared" si="7"/>
        <v>75.3</v>
      </c>
      <c r="AC45">
        <f t="shared" si="8"/>
        <v>78.3</v>
      </c>
      <c r="AD45">
        <f t="shared" si="9"/>
        <v>80</v>
      </c>
      <c r="AE45">
        <f t="shared" si="10"/>
        <v>81.400000000000006</v>
      </c>
      <c r="AH45">
        <f t="shared" si="11"/>
        <v>99.872143858780831</v>
      </c>
      <c r="AI45">
        <f t="shared" si="12"/>
        <v>100.55095277547633</v>
      </c>
      <c r="AJ45">
        <f t="shared" si="13"/>
        <v>101.16044750191089</v>
      </c>
      <c r="AK45">
        <f t="shared" si="14"/>
        <v>98.736819219480381</v>
      </c>
      <c r="AL45">
        <f t="shared" si="15"/>
        <v>103.89377756879604</v>
      </c>
      <c r="AM45">
        <f t="shared" si="16"/>
        <v>100.9990373301957</v>
      </c>
      <c r="AN45">
        <v>100</v>
      </c>
    </row>
    <row r="46" spans="1:40" x14ac:dyDescent="0.3">
      <c r="A46" s="3">
        <v>38717</v>
      </c>
      <c r="B46">
        <v>81.3</v>
      </c>
      <c r="E46" s="3">
        <f t="shared" si="0"/>
        <v>38717</v>
      </c>
      <c r="F46">
        <f t="shared" si="1"/>
        <v>81.3</v>
      </c>
      <c r="I46" s="3">
        <v>38625</v>
      </c>
      <c r="J46">
        <v>84.1</v>
      </c>
      <c r="L46" s="3">
        <v>38625</v>
      </c>
      <c r="M46">
        <v>83.7</v>
      </c>
      <c r="O46" s="3">
        <v>38625</v>
      </c>
      <c r="P46">
        <v>74.900000000000006</v>
      </c>
      <c r="R46" s="3">
        <v>38625</v>
      </c>
      <c r="S46">
        <v>78.7</v>
      </c>
      <c r="U46" s="3">
        <v>38625</v>
      </c>
      <c r="V46">
        <v>80.599999999999994</v>
      </c>
      <c r="Y46" s="3">
        <f t="shared" si="4"/>
        <v>38625</v>
      </c>
      <c r="Z46">
        <f t="shared" si="5"/>
        <v>84.1</v>
      </c>
      <c r="AA46">
        <f t="shared" si="6"/>
        <v>83.7</v>
      </c>
      <c r="AB46">
        <f t="shared" si="7"/>
        <v>74.900000000000006</v>
      </c>
      <c r="AC46">
        <f t="shared" si="8"/>
        <v>78.7</v>
      </c>
      <c r="AD46">
        <f t="shared" si="9"/>
        <v>80.599999999999994</v>
      </c>
      <c r="AE46">
        <f t="shared" si="10"/>
        <v>81.2</v>
      </c>
      <c r="AH46">
        <f t="shared" si="11"/>
        <v>100.58978800626907</v>
      </c>
      <c r="AI46">
        <f t="shared" si="12"/>
        <v>100.55095277547633</v>
      </c>
      <c r="AJ46">
        <f t="shared" si="13"/>
        <v>100.62307460681444</v>
      </c>
      <c r="AK46">
        <f t="shared" si="14"/>
        <v>99.241221871942599</v>
      </c>
      <c r="AL46">
        <f t="shared" si="15"/>
        <v>104.672980900562</v>
      </c>
      <c r="AM46">
        <f t="shared" si="16"/>
        <v>100.75088244732052</v>
      </c>
      <c r="AN46">
        <v>100</v>
      </c>
    </row>
    <row r="47" spans="1:40" x14ac:dyDescent="0.3">
      <c r="A47" s="3">
        <v>38807</v>
      </c>
      <c r="B47">
        <v>81.900000000000006</v>
      </c>
      <c r="E47" s="3">
        <f t="shared" si="0"/>
        <v>38807</v>
      </c>
      <c r="F47">
        <f t="shared" si="1"/>
        <v>81.900000000000006</v>
      </c>
      <c r="I47" s="3">
        <v>38717</v>
      </c>
      <c r="J47">
        <v>84.2</v>
      </c>
      <c r="L47" s="3">
        <v>38717</v>
      </c>
      <c r="M47">
        <v>83.1</v>
      </c>
      <c r="O47" s="3">
        <v>38717</v>
      </c>
      <c r="P47">
        <v>75.8</v>
      </c>
      <c r="R47" s="3">
        <v>38717</v>
      </c>
      <c r="S47">
        <v>79.7</v>
      </c>
      <c r="U47" s="3">
        <v>38717</v>
      </c>
      <c r="V47">
        <v>80.2</v>
      </c>
      <c r="Y47" s="3">
        <f t="shared" si="4"/>
        <v>38717</v>
      </c>
      <c r="Z47">
        <f t="shared" si="5"/>
        <v>84.2</v>
      </c>
      <c r="AA47">
        <f t="shared" si="6"/>
        <v>83.1</v>
      </c>
      <c r="AB47">
        <f t="shared" si="7"/>
        <v>75.8</v>
      </c>
      <c r="AC47">
        <f t="shared" si="8"/>
        <v>79.7</v>
      </c>
      <c r="AD47">
        <f t="shared" si="9"/>
        <v>80.2</v>
      </c>
      <c r="AE47">
        <f t="shared" si="10"/>
        <v>81.3</v>
      </c>
      <c r="AH47">
        <f t="shared" si="11"/>
        <v>100.70939536418379</v>
      </c>
      <c r="AI47">
        <f t="shared" si="12"/>
        <v>99.830157415078659</v>
      </c>
      <c r="AJ47">
        <f t="shared" si="13"/>
        <v>101.83216362078149</v>
      </c>
      <c r="AK47">
        <f t="shared" si="14"/>
        <v>100.50222850309817</v>
      </c>
      <c r="AL47">
        <f t="shared" si="15"/>
        <v>104.15351201271802</v>
      </c>
      <c r="AM47">
        <f t="shared" si="16"/>
        <v>100.87495988875811</v>
      </c>
      <c r="AN47">
        <v>100</v>
      </c>
    </row>
    <row r="48" spans="1:40" x14ac:dyDescent="0.3">
      <c r="A48" s="3">
        <v>38898</v>
      </c>
      <c r="B48">
        <v>83.2</v>
      </c>
      <c r="E48" s="3">
        <f t="shared" si="0"/>
        <v>38898</v>
      </c>
      <c r="F48">
        <f t="shared" si="1"/>
        <v>83.2</v>
      </c>
      <c r="I48" s="3">
        <v>38807</v>
      </c>
      <c r="J48">
        <v>84.7</v>
      </c>
      <c r="L48" s="3">
        <v>38807</v>
      </c>
      <c r="M48">
        <v>83.8</v>
      </c>
      <c r="O48" s="3">
        <v>38807</v>
      </c>
      <c r="P48">
        <v>76.2</v>
      </c>
      <c r="R48" s="3">
        <v>38807</v>
      </c>
      <c r="S48">
        <v>79</v>
      </c>
      <c r="U48" s="3">
        <v>38807</v>
      </c>
      <c r="V48">
        <v>80.599999999999994</v>
      </c>
      <c r="Y48" s="3">
        <f t="shared" si="4"/>
        <v>38807</v>
      </c>
      <c r="Z48">
        <f t="shared" si="5"/>
        <v>84.7</v>
      </c>
      <c r="AA48">
        <f t="shared" si="6"/>
        <v>83.8</v>
      </c>
      <c r="AB48">
        <f t="shared" si="7"/>
        <v>76.2</v>
      </c>
      <c r="AC48">
        <f t="shared" si="8"/>
        <v>79</v>
      </c>
      <c r="AD48">
        <f t="shared" si="9"/>
        <v>80.599999999999994</v>
      </c>
      <c r="AE48">
        <f t="shared" si="10"/>
        <v>81.900000000000006</v>
      </c>
      <c r="AH48">
        <f t="shared" si="11"/>
        <v>101.30743215375733</v>
      </c>
      <c r="AI48">
        <f t="shared" si="12"/>
        <v>100.67108533554261</v>
      </c>
      <c r="AJ48">
        <f t="shared" si="13"/>
        <v>102.36953651587795</v>
      </c>
      <c r="AK48">
        <f t="shared" si="14"/>
        <v>99.619523861289267</v>
      </c>
      <c r="AL48">
        <f t="shared" si="15"/>
        <v>104.672980900562</v>
      </c>
      <c r="AM48">
        <f t="shared" si="16"/>
        <v>101.61942453738364</v>
      </c>
      <c r="AN48">
        <v>100</v>
      </c>
    </row>
    <row r="49" spans="1:40" x14ac:dyDescent="0.3">
      <c r="A49" s="3">
        <v>38990</v>
      </c>
      <c r="B49">
        <v>83.8</v>
      </c>
      <c r="E49" s="3">
        <f t="shared" si="0"/>
        <v>38990</v>
      </c>
      <c r="F49">
        <f t="shared" si="1"/>
        <v>83.8</v>
      </c>
      <c r="I49" s="3">
        <v>38898</v>
      </c>
      <c r="J49">
        <v>86.3</v>
      </c>
      <c r="L49" s="3">
        <v>38898</v>
      </c>
      <c r="M49">
        <v>84.8</v>
      </c>
      <c r="O49" s="3">
        <v>38898</v>
      </c>
      <c r="P49">
        <v>76.8</v>
      </c>
      <c r="R49" s="3">
        <v>38898</v>
      </c>
      <c r="S49">
        <v>79.7</v>
      </c>
      <c r="U49" s="3">
        <v>38898</v>
      </c>
      <c r="V49">
        <v>81.400000000000006</v>
      </c>
      <c r="Y49" s="3">
        <f t="shared" si="4"/>
        <v>38898</v>
      </c>
      <c r="Z49">
        <f t="shared" si="5"/>
        <v>86.3</v>
      </c>
      <c r="AA49">
        <f t="shared" si="6"/>
        <v>84.8</v>
      </c>
      <c r="AB49">
        <f t="shared" si="7"/>
        <v>76.8</v>
      </c>
      <c r="AC49">
        <f t="shared" si="8"/>
        <v>79.7</v>
      </c>
      <c r="AD49">
        <f t="shared" si="9"/>
        <v>81.400000000000006</v>
      </c>
      <c r="AE49">
        <f t="shared" si="10"/>
        <v>83.2</v>
      </c>
      <c r="AH49">
        <f t="shared" si="11"/>
        <v>103.22114988039264</v>
      </c>
      <c r="AI49">
        <f t="shared" si="12"/>
        <v>101.87241093620541</v>
      </c>
      <c r="AJ49">
        <f t="shared" si="13"/>
        <v>103.17559585852267</v>
      </c>
      <c r="AK49">
        <f t="shared" si="14"/>
        <v>100.50222850309817</v>
      </c>
      <c r="AL49">
        <f t="shared" si="15"/>
        <v>105.71191867624998</v>
      </c>
      <c r="AM49">
        <f t="shared" si="16"/>
        <v>103.23243127607226</v>
      </c>
      <c r="AN49">
        <v>100</v>
      </c>
    </row>
    <row r="50" spans="1:40" x14ac:dyDescent="0.3">
      <c r="A50" s="3">
        <v>39082</v>
      </c>
      <c r="B50">
        <v>84.1</v>
      </c>
      <c r="E50" s="3">
        <f t="shared" si="0"/>
        <v>39082</v>
      </c>
      <c r="F50">
        <f t="shared" si="1"/>
        <v>84.1</v>
      </c>
      <c r="I50" s="3">
        <v>38990</v>
      </c>
      <c r="J50">
        <v>87.4</v>
      </c>
      <c r="L50" s="3">
        <v>38990</v>
      </c>
      <c r="M50">
        <v>85.8</v>
      </c>
      <c r="O50" s="3">
        <v>38990</v>
      </c>
      <c r="P50">
        <v>77.599999999999994</v>
      </c>
      <c r="R50" s="3">
        <v>38990</v>
      </c>
      <c r="S50">
        <v>80</v>
      </c>
      <c r="U50" s="3">
        <v>38990</v>
      </c>
      <c r="V50">
        <v>79.8</v>
      </c>
      <c r="Y50" s="3">
        <f t="shared" si="4"/>
        <v>38990</v>
      </c>
      <c r="Z50">
        <f t="shared" si="5"/>
        <v>87.4</v>
      </c>
      <c r="AA50">
        <f t="shared" si="6"/>
        <v>85.8</v>
      </c>
      <c r="AB50">
        <f t="shared" si="7"/>
        <v>77.599999999999994</v>
      </c>
      <c r="AC50">
        <f t="shared" si="8"/>
        <v>80</v>
      </c>
      <c r="AD50">
        <f t="shared" si="9"/>
        <v>79.8</v>
      </c>
      <c r="AE50">
        <f t="shared" si="10"/>
        <v>83.8</v>
      </c>
      <c r="AH50">
        <f t="shared" si="11"/>
        <v>104.53683081745443</v>
      </c>
      <c r="AI50">
        <f t="shared" si="12"/>
        <v>103.07373653686822</v>
      </c>
      <c r="AJ50">
        <f t="shared" si="13"/>
        <v>104.2503416487156</v>
      </c>
      <c r="AK50">
        <f t="shared" si="14"/>
        <v>100.88053049244483</v>
      </c>
      <c r="AL50">
        <f t="shared" si="15"/>
        <v>103.63404312487405</v>
      </c>
      <c r="AM50">
        <f t="shared" si="16"/>
        <v>103.97689592469779</v>
      </c>
      <c r="AN50">
        <v>100</v>
      </c>
    </row>
    <row r="51" spans="1:40" x14ac:dyDescent="0.3">
      <c r="A51" s="3">
        <v>39172</v>
      </c>
      <c r="B51">
        <v>84.3</v>
      </c>
      <c r="E51" s="3">
        <f t="shared" si="0"/>
        <v>39172</v>
      </c>
      <c r="F51">
        <f t="shared" si="1"/>
        <v>84.3</v>
      </c>
      <c r="I51" s="3">
        <v>39082</v>
      </c>
      <c r="J51">
        <v>87.9</v>
      </c>
      <c r="L51" s="3">
        <v>39082</v>
      </c>
      <c r="M51">
        <v>86.6</v>
      </c>
      <c r="O51" s="3">
        <v>39082</v>
      </c>
      <c r="P51">
        <v>77.3</v>
      </c>
      <c r="R51" s="3">
        <v>39082</v>
      </c>
      <c r="S51">
        <v>79.599999999999994</v>
      </c>
      <c r="U51" s="3">
        <v>39082</v>
      </c>
      <c r="V51">
        <v>81</v>
      </c>
      <c r="Y51" s="3">
        <f t="shared" si="4"/>
        <v>39082</v>
      </c>
      <c r="Z51">
        <f t="shared" si="5"/>
        <v>87.9</v>
      </c>
      <c r="AA51">
        <f t="shared" si="6"/>
        <v>86.6</v>
      </c>
      <c r="AB51">
        <f t="shared" si="7"/>
        <v>77.3</v>
      </c>
      <c r="AC51">
        <f t="shared" si="8"/>
        <v>79.599999999999994</v>
      </c>
      <c r="AD51">
        <f t="shared" si="9"/>
        <v>81</v>
      </c>
      <c r="AE51">
        <f t="shared" si="10"/>
        <v>84.1</v>
      </c>
      <c r="AH51">
        <f t="shared" si="11"/>
        <v>105.13486760702797</v>
      </c>
      <c r="AI51">
        <f t="shared" si="12"/>
        <v>104.03479701739846</v>
      </c>
      <c r="AJ51">
        <f t="shared" si="13"/>
        <v>103.84731197739326</v>
      </c>
      <c r="AK51">
        <f t="shared" si="14"/>
        <v>100.3761278399826</v>
      </c>
      <c r="AL51">
        <f t="shared" si="15"/>
        <v>105.19244978840599</v>
      </c>
      <c r="AM51">
        <f t="shared" si="16"/>
        <v>104.34912824901055</v>
      </c>
      <c r="AN51">
        <v>100</v>
      </c>
    </row>
    <row r="52" spans="1:40" x14ac:dyDescent="0.3">
      <c r="A52" s="3">
        <v>39263</v>
      </c>
      <c r="B52">
        <v>85.1</v>
      </c>
      <c r="E52" s="3">
        <f t="shared" si="0"/>
        <v>39263</v>
      </c>
      <c r="F52">
        <f t="shared" si="1"/>
        <v>85.1</v>
      </c>
      <c r="I52" s="3">
        <v>39172</v>
      </c>
      <c r="J52">
        <v>87.8</v>
      </c>
      <c r="L52" s="3">
        <v>39172</v>
      </c>
      <c r="M52">
        <v>86.4</v>
      </c>
      <c r="O52" s="3">
        <v>39172</v>
      </c>
      <c r="P52">
        <v>77.3</v>
      </c>
      <c r="R52" s="3">
        <v>39172</v>
      </c>
      <c r="S52">
        <v>82.2</v>
      </c>
      <c r="U52" s="3">
        <v>39172</v>
      </c>
      <c r="V52">
        <v>81.5</v>
      </c>
      <c r="Y52" s="3">
        <f t="shared" si="4"/>
        <v>39172</v>
      </c>
      <c r="Z52">
        <f t="shared" si="5"/>
        <v>87.8</v>
      </c>
      <c r="AA52">
        <f t="shared" si="6"/>
        <v>86.4</v>
      </c>
      <c r="AB52">
        <f t="shared" si="7"/>
        <v>77.3</v>
      </c>
      <c r="AC52">
        <f t="shared" si="8"/>
        <v>82.2</v>
      </c>
      <c r="AD52">
        <f t="shared" si="9"/>
        <v>81.5</v>
      </c>
      <c r="AE52">
        <f t="shared" si="10"/>
        <v>84.3</v>
      </c>
      <c r="AH52">
        <f t="shared" si="11"/>
        <v>105.01526024911325</v>
      </c>
      <c r="AI52">
        <f t="shared" si="12"/>
        <v>103.7945318972659</v>
      </c>
      <c r="AJ52">
        <f t="shared" si="13"/>
        <v>103.84731197739326</v>
      </c>
      <c r="AK52">
        <f t="shared" si="14"/>
        <v>103.65474508098707</v>
      </c>
      <c r="AL52">
        <f t="shared" si="15"/>
        <v>105.84178589821097</v>
      </c>
      <c r="AM52">
        <f t="shared" si="16"/>
        <v>104.59728313188572</v>
      </c>
      <c r="AN52">
        <v>100</v>
      </c>
    </row>
    <row r="53" spans="1:40" x14ac:dyDescent="0.3">
      <c r="A53" s="3">
        <v>39355</v>
      </c>
      <c r="B53">
        <v>84.7</v>
      </c>
      <c r="E53" s="3">
        <f t="shared" si="0"/>
        <v>39355</v>
      </c>
      <c r="F53">
        <f t="shared" si="1"/>
        <v>84.7</v>
      </c>
      <c r="I53" s="3">
        <v>39263</v>
      </c>
      <c r="J53">
        <v>88.9</v>
      </c>
      <c r="L53" s="3">
        <v>39263</v>
      </c>
      <c r="M53">
        <v>86.8</v>
      </c>
      <c r="O53" s="3">
        <v>39263</v>
      </c>
      <c r="P53">
        <v>78.400000000000006</v>
      </c>
      <c r="R53" s="3">
        <v>39263</v>
      </c>
      <c r="S53">
        <v>83.1</v>
      </c>
      <c r="U53" s="3">
        <v>39263</v>
      </c>
      <c r="V53">
        <v>82</v>
      </c>
      <c r="Y53" s="3">
        <f t="shared" si="4"/>
        <v>39263</v>
      </c>
      <c r="Z53">
        <f t="shared" si="5"/>
        <v>88.9</v>
      </c>
      <c r="AA53">
        <f t="shared" si="6"/>
        <v>86.8</v>
      </c>
      <c r="AB53">
        <f t="shared" si="7"/>
        <v>78.400000000000006</v>
      </c>
      <c r="AC53">
        <f t="shared" si="8"/>
        <v>83.1</v>
      </c>
      <c r="AD53">
        <f t="shared" si="9"/>
        <v>82</v>
      </c>
      <c r="AE53">
        <f t="shared" si="10"/>
        <v>85.1</v>
      </c>
      <c r="AH53">
        <f t="shared" si="11"/>
        <v>106.33094118617504</v>
      </c>
      <c r="AI53">
        <f t="shared" si="12"/>
        <v>104.27506213753102</v>
      </c>
      <c r="AJ53">
        <f t="shared" si="13"/>
        <v>105.32508743890857</v>
      </c>
      <c r="AK53">
        <f t="shared" si="14"/>
        <v>104.78965104902707</v>
      </c>
      <c r="AL53">
        <f t="shared" si="15"/>
        <v>106.49112200801594</v>
      </c>
      <c r="AM53">
        <f t="shared" si="16"/>
        <v>105.58990266338641</v>
      </c>
      <c r="AN53">
        <v>100</v>
      </c>
    </row>
    <row r="54" spans="1:40" x14ac:dyDescent="0.3">
      <c r="A54" s="3">
        <v>39447</v>
      </c>
      <c r="B54">
        <v>84.5</v>
      </c>
      <c r="E54" s="3">
        <f t="shared" si="0"/>
        <v>39447</v>
      </c>
      <c r="F54">
        <f t="shared" si="1"/>
        <v>84.5</v>
      </c>
      <c r="I54" s="3">
        <v>39355</v>
      </c>
      <c r="J54">
        <v>88.3</v>
      </c>
      <c r="L54" s="3">
        <v>39355</v>
      </c>
      <c r="M54">
        <v>86.9</v>
      </c>
      <c r="O54" s="3">
        <v>39355</v>
      </c>
      <c r="P54">
        <v>78.099999999999994</v>
      </c>
      <c r="R54" s="3">
        <v>39355</v>
      </c>
      <c r="S54">
        <v>81.8</v>
      </c>
      <c r="U54" s="3">
        <v>39355</v>
      </c>
      <c r="V54">
        <v>82</v>
      </c>
      <c r="Y54" s="3">
        <f t="shared" si="4"/>
        <v>39355</v>
      </c>
      <c r="Z54">
        <f t="shared" si="5"/>
        <v>88.3</v>
      </c>
      <c r="AA54">
        <f t="shared" si="6"/>
        <v>86.9</v>
      </c>
      <c r="AB54">
        <f t="shared" si="7"/>
        <v>78.099999999999994</v>
      </c>
      <c r="AC54">
        <f t="shared" si="8"/>
        <v>81.8</v>
      </c>
      <c r="AD54">
        <f t="shared" si="9"/>
        <v>82</v>
      </c>
      <c r="AE54">
        <f t="shared" si="10"/>
        <v>84.7</v>
      </c>
      <c r="AH54">
        <f t="shared" si="11"/>
        <v>105.6132970386868</v>
      </c>
      <c r="AI54">
        <f t="shared" si="12"/>
        <v>104.3951946975973</v>
      </c>
      <c r="AJ54">
        <f t="shared" si="13"/>
        <v>104.9220577675862</v>
      </c>
      <c r="AK54">
        <f t="shared" si="14"/>
        <v>103.15034242852484</v>
      </c>
      <c r="AL54">
        <f t="shared" si="15"/>
        <v>106.49112200801594</v>
      </c>
      <c r="AM54">
        <f t="shared" si="16"/>
        <v>105.09359289763606</v>
      </c>
      <c r="AN54">
        <v>100</v>
      </c>
    </row>
    <row r="55" spans="1:40" x14ac:dyDescent="0.3">
      <c r="A55" s="3">
        <v>39538</v>
      </c>
      <c r="B55">
        <v>84.3</v>
      </c>
      <c r="E55" s="3">
        <f t="shared" si="0"/>
        <v>39538</v>
      </c>
      <c r="F55">
        <f t="shared" si="1"/>
        <v>84.3</v>
      </c>
      <c r="I55" s="3">
        <v>39447</v>
      </c>
      <c r="J55">
        <v>88.2</v>
      </c>
      <c r="L55" s="3">
        <v>39447</v>
      </c>
      <c r="M55">
        <v>87.7</v>
      </c>
      <c r="O55" s="3">
        <v>39447</v>
      </c>
      <c r="P55">
        <v>77.599999999999994</v>
      </c>
      <c r="R55" s="3">
        <v>39447</v>
      </c>
      <c r="S55">
        <v>81.599999999999994</v>
      </c>
      <c r="U55" s="3">
        <v>39447</v>
      </c>
      <c r="V55">
        <v>80.5</v>
      </c>
      <c r="Y55" s="3">
        <f t="shared" si="4"/>
        <v>39447</v>
      </c>
      <c r="Z55">
        <f t="shared" si="5"/>
        <v>88.2</v>
      </c>
      <c r="AA55">
        <f t="shared" si="6"/>
        <v>87.7</v>
      </c>
      <c r="AB55">
        <f t="shared" si="7"/>
        <v>77.599999999999994</v>
      </c>
      <c r="AC55">
        <f t="shared" si="8"/>
        <v>81.599999999999994</v>
      </c>
      <c r="AD55">
        <f t="shared" si="9"/>
        <v>80.5</v>
      </c>
      <c r="AE55">
        <f t="shared" si="10"/>
        <v>84.5</v>
      </c>
      <c r="AH55">
        <f t="shared" si="11"/>
        <v>105.49368968077209</v>
      </c>
      <c r="AI55">
        <f t="shared" si="12"/>
        <v>105.35625517812754</v>
      </c>
      <c r="AJ55">
        <f t="shared" si="13"/>
        <v>104.2503416487156</v>
      </c>
      <c r="AK55">
        <f t="shared" si="14"/>
        <v>102.89814110229372</v>
      </c>
      <c r="AL55">
        <f t="shared" si="15"/>
        <v>104.54311367860102</v>
      </c>
      <c r="AM55">
        <f t="shared" si="16"/>
        <v>104.84543801476089</v>
      </c>
      <c r="AN55">
        <v>100</v>
      </c>
    </row>
    <row r="56" spans="1:40" x14ac:dyDescent="0.3">
      <c r="A56" s="3">
        <v>39629</v>
      </c>
      <c r="B56">
        <v>84.1</v>
      </c>
      <c r="E56" s="3">
        <f t="shared" si="0"/>
        <v>39629</v>
      </c>
      <c r="F56">
        <f t="shared" si="1"/>
        <v>84.1</v>
      </c>
      <c r="I56" s="3">
        <v>39538</v>
      </c>
      <c r="J56">
        <v>88.3</v>
      </c>
      <c r="L56" s="3">
        <v>39538</v>
      </c>
      <c r="M56">
        <v>87.3</v>
      </c>
      <c r="O56" s="3">
        <v>39538</v>
      </c>
      <c r="P56">
        <v>76.8</v>
      </c>
      <c r="R56" s="3">
        <v>39538</v>
      </c>
      <c r="S56">
        <v>82.2</v>
      </c>
      <c r="U56" s="3">
        <v>39538</v>
      </c>
      <c r="V56">
        <v>81.2</v>
      </c>
      <c r="Y56" s="3">
        <f t="shared" si="4"/>
        <v>39538</v>
      </c>
      <c r="Z56">
        <f t="shared" si="5"/>
        <v>88.3</v>
      </c>
      <c r="AA56">
        <f t="shared" si="6"/>
        <v>87.3</v>
      </c>
      <c r="AB56">
        <f t="shared" si="7"/>
        <v>76.8</v>
      </c>
      <c r="AC56">
        <f t="shared" si="8"/>
        <v>82.2</v>
      </c>
      <c r="AD56">
        <f t="shared" si="9"/>
        <v>81.2</v>
      </c>
      <c r="AE56">
        <f t="shared" si="10"/>
        <v>84.3</v>
      </c>
      <c r="AH56">
        <f t="shared" si="11"/>
        <v>105.6132970386868</v>
      </c>
      <c r="AI56">
        <f t="shared" si="12"/>
        <v>104.87572493786242</v>
      </c>
      <c r="AJ56">
        <f t="shared" si="13"/>
        <v>103.17559585852267</v>
      </c>
      <c r="AK56">
        <f t="shared" si="14"/>
        <v>103.65474508098707</v>
      </c>
      <c r="AL56">
        <f t="shared" si="15"/>
        <v>105.45218423232798</v>
      </c>
      <c r="AM56">
        <f t="shared" si="16"/>
        <v>104.59728313188572</v>
      </c>
      <c r="AN56">
        <v>100</v>
      </c>
    </row>
    <row r="57" spans="1:40" x14ac:dyDescent="0.3">
      <c r="A57" s="3">
        <v>39721</v>
      </c>
      <c r="B57">
        <v>83</v>
      </c>
      <c r="E57" s="3">
        <f t="shared" si="0"/>
        <v>39721</v>
      </c>
      <c r="F57">
        <f t="shared" si="1"/>
        <v>83</v>
      </c>
      <c r="I57" s="3">
        <v>39629</v>
      </c>
      <c r="J57">
        <v>87.8</v>
      </c>
      <c r="L57" s="3">
        <v>39629</v>
      </c>
      <c r="M57">
        <v>86.2</v>
      </c>
      <c r="O57" s="3">
        <v>39629</v>
      </c>
      <c r="P57">
        <v>76</v>
      </c>
      <c r="R57" s="3">
        <v>39629</v>
      </c>
      <c r="S57">
        <v>82.6</v>
      </c>
      <c r="U57" s="3">
        <v>39629</v>
      </c>
      <c r="V57">
        <v>80.400000000000006</v>
      </c>
      <c r="Y57" s="3">
        <f t="shared" si="4"/>
        <v>39629</v>
      </c>
      <c r="Z57">
        <f t="shared" si="5"/>
        <v>87.8</v>
      </c>
      <c r="AA57">
        <f t="shared" si="6"/>
        <v>86.2</v>
      </c>
      <c r="AB57">
        <f t="shared" si="7"/>
        <v>76</v>
      </c>
      <c r="AC57">
        <f t="shared" si="8"/>
        <v>82.6</v>
      </c>
      <c r="AD57">
        <f t="shared" si="9"/>
        <v>80.400000000000006</v>
      </c>
      <c r="AE57">
        <f t="shared" si="10"/>
        <v>84.1</v>
      </c>
      <c r="AH57">
        <f t="shared" si="11"/>
        <v>105.01526024911325</v>
      </c>
      <c r="AI57">
        <f t="shared" si="12"/>
        <v>103.55426677713334</v>
      </c>
      <c r="AJ57">
        <f t="shared" si="13"/>
        <v>102.10085006832972</v>
      </c>
      <c r="AK57">
        <f t="shared" si="14"/>
        <v>104.15914773344929</v>
      </c>
      <c r="AL57">
        <f t="shared" si="15"/>
        <v>104.41324645664004</v>
      </c>
      <c r="AM57">
        <f t="shared" si="16"/>
        <v>104.34912824901055</v>
      </c>
      <c r="AN57">
        <v>100</v>
      </c>
    </row>
    <row r="58" spans="1:40" x14ac:dyDescent="0.3">
      <c r="A58" s="3">
        <v>39813</v>
      </c>
      <c r="B58">
        <v>81.400000000000006</v>
      </c>
      <c r="E58" s="3">
        <f t="shared" si="0"/>
        <v>39813</v>
      </c>
      <c r="F58">
        <f t="shared" si="1"/>
        <v>81.400000000000006</v>
      </c>
      <c r="I58" s="3">
        <v>39721</v>
      </c>
      <c r="J58">
        <v>86.7</v>
      </c>
      <c r="L58" s="3">
        <v>39721</v>
      </c>
      <c r="M58">
        <v>85.6</v>
      </c>
      <c r="O58" s="3">
        <v>39721</v>
      </c>
      <c r="P58">
        <v>76.099999999999994</v>
      </c>
      <c r="R58" s="3">
        <v>39721</v>
      </c>
      <c r="S58">
        <v>82.4</v>
      </c>
      <c r="U58" s="3">
        <v>39721</v>
      </c>
      <c r="V58">
        <v>79.400000000000006</v>
      </c>
      <c r="Y58" s="3">
        <f t="shared" si="4"/>
        <v>39721</v>
      </c>
      <c r="Z58">
        <f t="shared" si="5"/>
        <v>86.7</v>
      </c>
      <c r="AA58">
        <f t="shared" si="6"/>
        <v>85.6</v>
      </c>
      <c r="AB58">
        <f t="shared" si="7"/>
        <v>76.099999999999994</v>
      </c>
      <c r="AC58">
        <f t="shared" si="8"/>
        <v>82.4</v>
      </c>
      <c r="AD58">
        <f t="shared" si="9"/>
        <v>79.400000000000006</v>
      </c>
      <c r="AE58">
        <f t="shared" si="10"/>
        <v>83</v>
      </c>
      <c r="AH58">
        <f t="shared" si="11"/>
        <v>103.69957931205148</v>
      </c>
      <c r="AI58">
        <f t="shared" si="12"/>
        <v>102.83347141673566</v>
      </c>
      <c r="AJ58">
        <f t="shared" si="13"/>
        <v>102.23519329210383</v>
      </c>
      <c r="AK58">
        <f t="shared" si="14"/>
        <v>103.90694640721819</v>
      </c>
      <c r="AL58">
        <f t="shared" si="15"/>
        <v>103.11457423703008</v>
      </c>
      <c r="AM58">
        <f t="shared" si="16"/>
        <v>102.98427639319709</v>
      </c>
      <c r="AN58">
        <v>100</v>
      </c>
    </row>
    <row r="59" spans="1:40" x14ac:dyDescent="0.3">
      <c r="A59" s="3">
        <v>39903</v>
      </c>
      <c r="B59">
        <v>74.8</v>
      </c>
      <c r="E59" s="3">
        <f t="shared" si="0"/>
        <v>39903</v>
      </c>
      <c r="F59">
        <f t="shared" si="1"/>
        <v>74.8</v>
      </c>
      <c r="I59" s="3">
        <v>39813</v>
      </c>
      <c r="J59">
        <v>84.8</v>
      </c>
      <c r="L59" s="3">
        <v>39813</v>
      </c>
      <c r="M59">
        <v>83.9</v>
      </c>
      <c r="O59" s="3">
        <v>39813</v>
      </c>
      <c r="P59">
        <v>75.3</v>
      </c>
      <c r="R59" s="3">
        <v>39813</v>
      </c>
      <c r="S59">
        <v>77.3</v>
      </c>
      <c r="U59" s="3">
        <v>39813</v>
      </c>
      <c r="V59">
        <v>76.8</v>
      </c>
      <c r="Y59" s="3">
        <f t="shared" si="4"/>
        <v>39813</v>
      </c>
      <c r="Z59">
        <f t="shared" si="5"/>
        <v>84.8</v>
      </c>
      <c r="AA59">
        <f t="shared" si="6"/>
        <v>83.9</v>
      </c>
      <c r="AB59">
        <f t="shared" si="7"/>
        <v>75.3</v>
      </c>
      <c r="AC59">
        <f t="shared" si="8"/>
        <v>77.3</v>
      </c>
      <c r="AD59">
        <f t="shared" si="9"/>
        <v>76.8</v>
      </c>
      <c r="AE59">
        <f t="shared" si="10"/>
        <v>81.400000000000006</v>
      </c>
      <c r="AH59">
        <f t="shared" si="11"/>
        <v>101.42703951167204</v>
      </c>
      <c r="AI59">
        <f t="shared" si="12"/>
        <v>100.7912178956089</v>
      </c>
      <c r="AJ59">
        <f t="shared" si="13"/>
        <v>101.16044750191089</v>
      </c>
      <c r="AK59">
        <f t="shared" si="14"/>
        <v>97.475812588324814</v>
      </c>
      <c r="AL59">
        <f t="shared" si="15"/>
        <v>99.738026466044204</v>
      </c>
      <c r="AM59">
        <f t="shared" si="16"/>
        <v>100.9990373301957</v>
      </c>
      <c r="AN59">
        <v>100</v>
      </c>
    </row>
    <row r="60" spans="1:40" x14ac:dyDescent="0.3">
      <c r="A60" s="3">
        <v>39994</v>
      </c>
      <c r="B60">
        <v>70.099999999999994</v>
      </c>
      <c r="E60" s="3">
        <f t="shared" si="0"/>
        <v>39994</v>
      </c>
      <c r="F60">
        <f t="shared" si="1"/>
        <v>70.099999999999994</v>
      </c>
      <c r="I60" s="3">
        <v>39903</v>
      </c>
      <c r="J60">
        <v>76</v>
      </c>
      <c r="L60" s="3">
        <v>39903</v>
      </c>
      <c r="M60">
        <v>77.3</v>
      </c>
      <c r="O60" s="3">
        <v>39903</v>
      </c>
      <c r="P60">
        <v>70.099999999999994</v>
      </c>
      <c r="R60" s="3">
        <v>39903</v>
      </c>
      <c r="S60">
        <v>72.8</v>
      </c>
      <c r="U60" s="3">
        <v>39903</v>
      </c>
      <c r="V60">
        <v>73.3</v>
      </c>
      <c r="Y60" s="3">
        <f t="shared" si="4"/>
        <v>39903</v>
      </c>
      <c r="Z60">
        <f t="shared" si="5"/>
        <v>76</v>
      </c>
      <c r="AA60">
        <f t="shared" si="6"/>
        <v>77.3</v>
      </c>
      <c r="AB60">
        <f t="shared" si="7"/>
        <v>70.099999999999994</v>
      </c>
      <c r="AC60">
        <f t="shared" si="8"/>
        <v>72.8</v>
      </c>
      <c r="AD60">
        <f t="shared" si="9"/>
        <v>73.3</v>
      </c>
      <c r="AE60">
        <f t="shared" si="10"/>
        <v>74.8</v>
      </c>
      <c r="AH60">
        <f t="shared" si="11"/>
        <v>90.901592015177769</v>
      </c>
      <c r="AI60">
        <f t="shared" si="12"/>
        <v>92.862468931234417</v>
      </c>
      <c r="AJ60">
        <f t="shared" si="13"/>
        <v>94.174599865656745</v>
      </c>
      <c r="AK60">
        <f t="shared" si="14"/>
        <v>91.801282748124805</v>
      </c>
      <c r="AL60">
        <f t="shared" si="15"/>
        <v>95.192673697409376</v>
      </c>
      <c r="AM60">
        <f t="shared" si="16"/>
        <v>92.809926195314972</v>
      </c>
      <c r="AN60">
        <v>100</v>
      </c>
    </row>
    <row r="61" spans="1:40" x14ac:dyDescent="0.3">
      <c r="A61" s="3">
        <v>40086</v>
      </c>
      <c r="B61">
        <v>69.5</v>
      </c>
      <c r="E61" s="3">
        <f t="shared" si="0"/>
        <v>40086</v>
      </c>
      <c r="F61">
        <f t="shared" si="1"/>
        <v>69.5</v>
      </c>
      <c r="I61" s="3">
        <v>39994</v>
      </c>
      <c r="J61">
        <v>70.599999999999994</v>
      </c>
      <c r="L61" s="3">
        <v>39994</v>
      </c>
      <c r="M61">
        <v>72.599999999999994</v>
      </c>
      <c r="O61" s="3">
        <v>39994</v>
      </c>
      <c r="P61">
        <v>65.5</v>
      </c>
      <c r="R61" s="3">
        <v>39994</v>
      </c>
      <c r="S61">
        <v>70</v>
      </c>
      <c r="U61" s="3">
        <v>39994</v>
      </c>
      <c r="V61">
        <v>70</v>
      </c>
      <c r="Y61" s="3">
        <f t="shared" si="4"/>
        <v>39994</v>
      </c>
      <c r="Z61">
        <f t="shared" si="5"/>
        <v>70.599999999999994</v>
      </c>
      <c r="AA61">
        <f t="shared" si="6"/>
        <v>72.599999999999994</v>
      </c>
      <c r="AB61">
        <f t="shared" si="7"/>
        <v>65.5</v>
      </c>
      <c r="AC61">
        <f t="shared" si="8"/>
        <v>70</v>
      </c>
      <c r="AD61">
        <f t="shared" si="9"/>
        <v>70</v>
      </c>
      <c r="AE61">
        <f t="shared" si="10"/>
        <v>70.099999999999994</v>
      </c>
      <c r="AH61">
        <f t="shared" si="11"/>
        <v>84.442794687783547</v>
      </c>
      <c r="AI61">
        <f t="shared" si="12"/>
        <v>87.216238608119255</v>
      </c>
      <c r="AJ61">
        <f t="shared" si="13"/>
        <v>87.994811572047325</v>
      </c>
      <c r="AK61">
        <f t="shared" si="14"/>
        <v>88.270464180889235</v>
      </c>
      <c r="AL61">
        <f t="shared" si="15"/>
        <v>90.907055372696533</v>
      </c>
      <c r="AM61">
        <f t="shared" si="16"/>
        <v>86.978286447748374</v>
      </c>
      <c r="AN61">
        <v>100</v>
      </c>
    </row>
    <row r="62" spans="1:40" x14ac:dyDescent="0.3">
      <c r="A62" s="3">
        <v>40178</v>
      </c>
      <c r="B62">
        <v>70.8</v>
      </c>
      <c r="E62" s="3">
        <f t="shared" si="0"/>
        <v>40178</v>
      </c>
      <c r="F62">
        <f t="shared" si="1"/>
        <v>70.8</v>
      </c>
      <c r="I62" s="3">
        <v>40086</v>
      </c>
      <c r="J62">
        <v>70</v>
      </c>
      <c r="L62" s="3">
        <v>40086</v>
      </c>
      <c r="M62">
        <v>72.3</v>
      </c>
      <c r="O62" s="3">
        <v>40086</v>
      </c>
      <c r="P62">
        <v>64.2</v>
      </c>
      <c r="R62" s="3">
        <v>40086</v>
      </c>
      <c r="S62">
        <v>71.599999999999994</v>
      </c>
      <c r="U62" s="3">
        <v>40086</v>
      </c>
      <c r="V62">
        <v>67.900000000000006</v>
      </c>
      <c r="Y62" s="3">
        <f t="shared" si="4"/>
        <v>40086</v>
      </c>
      <c r="Z62">
        <f t="shared" si="5"/>
        <v>70</v>
      </c>
      <c r="AA62">
        <f t="shared" si="6"/>
        <v>72.3</v>
      </c>
      <c r="AB62">
        <f t="shared" si="7"/>
        <v>64.2</v>
      </c>
      <c r="AC62">
        <f t="shared" si="8"/>
        <v>71.599999999999994</v>
      </c>
      <c r="AD62">
        <f t="shared" si="9"/>
        <v>67.900000000000006</v>
      </c>
      <c r="AE62">
        <f t="shared" si="10"/>
        <v>69.5</v>
      </c>
      <c r="AH62">
        <f t="shared" si="11"/>
        <v>83.725150540295317</v>
      </c>
      <c r="AI62">
        <f t="shared" si="12"/>
        <v>86.855840927920426</v>
      </c>
      <c r="AJ62">
        <f t="shared" si="13"/>
        <v>86.248349662983799</v>
      </c>
      <c r="AK62">
        <f t="shared" si="14"/>
        <v>90.288074790738122</v>
      </c>
      <c r="AL62">
        <f t="shared" si="15"/>
        <v>88.179843711515645</v>
      </c>
      <c r="AM62">
        <f t="shared" si="16"/>
        <v>86.233821799122865</v>
      </c>
      <c r="AN62">
        <v>100</v>
      </c>
    </row>
    <row r="63" spans="1:40" x14ac:dyDescent="0.3">
      <c r="A63" s="3">
        <v>40268</v>
      </c>
      <c r="B63">
        <v>72.8</v>
      </c>
      <c r="E63" s="3">
        <f t="shared" si="0"/>
        <v>40268</v>
      </c>
      <c r="F63">
        <f t="shared" si="1"/>
        <v>72.8</v>
      </c>
      <c r="I63" s="3">
        <v>40178</v>
      </c>
      <c r="J63">
        <v>71.2</v>
      </c>
      <c r="L63" s="3">
        <v>40178</v>
      </c>
      <c r="M63">
        <v>75</v>
      </c>
      <c r="O63" s="3">
        <v>40178</v>
      </c>
      <c r="P63">
        <v>64.400000000000006</v>
      </c>
      <c r="R63" s="3">
        <v>40178</v>
      </c>
      <c r="S63">
        <v>74.3</v>
      </c>
      <c r="U63" s="3">
        <v>40178</v>
      </c>
      <c r="V63">
        <v>68.8</v>
      </c>
      <c r="Y63" s="3">
        <f t="shared" si="4"/>
        <v>40178</v>
      </c>
      <c r="Z63">
        <f t="shared" si="5"/>
        <v>71.2</v>
      </c>
      <c r="AA63">
        <f t="shared" si="6"/>
        <v>75</v>
      </c>
      <c r="AB63">
        <f t="shared" si="7"/>
        <v>64.400000000000006</v>
      </c>
      <c r="AC63">
        <f t="shared" si="8"/>
        <v>74.3</v>
      </c>
      <c r="AD63">
        <f t="shared" si="9"/>
        <v>68.8</v>
      </c>
      <c r="AE63">
        <f t="shared" si="10"/>
        <v>70.8</v>
      </c>
      <c r="AH63">
        <f t="shared" si="11"/>
        <v>85.160438835271805</v>
      </c>
      <c r="AI63">
        <f t="shared" si="12"/>
        <v>90.099420049709977</v>
      </c>
      <c r="AJ63">
        <f t="shared" si="13"/>
        <v>86.517036110532047</v>
      </c>
      <c r="AK63">
        <f t="shared" si="14"/>
        <v>93.692792694858142</v>
      </c>
      <c r="AL63">
        <f t="shared" si="15"/>
        <v>89.348648709164593</v>
      </c>
      <c r="AM63">
        <f t="shared" si="16"/>
        <v>87.84682853781149</v>
      </c>
      <c r="AN63">
        <v>100</v>
      </c>
    </row>
    <row r="64" spans="1:40" x14ac:dyDescent="0.3">
      <c r="A64" s="3">
        <v>40359</v>
      </c>
      <c r="B64">
        <v>76.099999999999994</v>
      </c>
      <c r="E64" s="3">
        <f t="shared" si="0"/>
        <v>40359</v>
      </c>
      <c r="F64">
        <f t="shared" si="1"/>
        <v>76.099999999999994</v>
      </c>
      <c r="I64" s="3">
        <v>40268</v>
      </c>
      <c r="J64">
        <v>74.400000000000006</v>
      </c>
      <c r="L64" s="3">
        <v>40268</v>
      </c>
      <c r="M64">
        <v>75.8</v>
      </c>
      <c r="O64" s="3">
        <v>40268</v>
      </c>
      <c r="P64">
        <v>66.400000000000006</v>
      </c>
      <c r="R64" s="3">
        <v>40268</v>
      </c>
      <c r="S64">
        <v>74.3</v>
      </c>
      <c r="U64" s="3">
        <v>40268</v>
      </c>
      <c r="V64">
        <v>68.400000000000006</v>
      </c>
      <c r="Y64" s="3">
        <f t="shared" si="4"/>
        <v>40268</v>
      </c>
      <c r="Z64">
        <f t="shared" si="5"/>
        <v>74.400000000000006</v>
      </c>
      <c r="AA64">
        <f t="shared" si="6"/>
        <v>75.8</v>
      </c>
      <c r="AB64">
        <f t="shared" si="7"/>
        <v>66.400000000000006</v>
      </c>
      <c r="AC64">
        <f t="shared" si="8"/>
        <v>74.3</v>
      </c>
      <c r="AD64">
        <f t="shared" si="9"/>
        <v>68.400000000000006</v>
      </c>
      <c r="AE64">
        <f t="shared" si="10"/>
        <v>72.8</v>
      </c>
      <c r="AH64">
        <f t="shared" si="11"/>
        <v>88.987874288542457</v>
      </c>
      <c r="AI64">
        <f t="shared" si="12"/>
        <v>91.060480530240227</v>
      </c>
      <c r="AJ64">
        <f t="shared" si="13"/>
        <v>89.203900586014399</v>
      </c>
      <c r="AK64">
        <f t="shared" si="14"/>
        <v>93.692792694858142</v>
      </c>
      <c r="AL64">
        <f t="shared" si="15"/>
        <v>88.829179821320622</v>
      </c>
      <c r="AM64">
        <f t="shared" si="16"/>
        <v>90.328377366563231</v>
      </c>
      <c r="AN64">
        <v>100</v>
      </c>
    </row>
    <row r="65" spans="1:40" x14ac:dyDescent="0.3">
      <c r="A65" s="3">
        <v>40451</v>
      </c>
      <c r="B65">
        <v>77.900000000000006</v>
      </c>
      <c r="E65" s="3">
        <f t="shared" si="0"/>
        <v>40451</v>
      </c>
      <c r="F65">
        <f t="shared" si="1"/>
        <v>77.900000000000006</v>
      </c>
      <c r="I65" s="3">
        <v>40359</v>
      </c>
      <c r="J65">
        <v>79.400000000000006</v>
      </c>
      <c r="L65" s="3">
        <v>40359</v>
      </c>
      <c r="M65">
        <v>78.7</v>
      </c>
      <c r="O65" s="3">
        <v>40359</v>
      </c>
      <c r="P65">
        <v>68.900000000000006</v>
      </c>
      <c r="R65" s="3">
        <v>40359</v>
      </c>
      <c r="S65">
        <v>76.8</v>
      </c>
      <c r="U65" s="3">
        <v>40359</v>
      </c>
      <c r="V65">
        <v>70.900000000000006</v>
      </c>
      <c r="Y65" s="3">
        <f t="shared" si="4"/>
        <v>40359</v>
      </c>
      <c r="Z65">
        <f t="shared" si="5"/>
        <v>79.400000000000006</v>
      </c>
      <c r="AA65">
        <f t="shared" si="6"/>
        <v>78.7</v>
      </c>
      <c r="AB65">
        <f t="shared" si="7"/>
        <v>68.900000000000006</v>
      </c>
      <c r="AC65">
        <f t="shared" si="8"/>
        <v>76.8</v>
      </c>
      <c r="AD65">
        <f t="shared" si="9"/>
        <v>70.900000000000006</v>
      </c>
      <c r="AE65">
        <f t="shared" si="10"/>
        <v>76.099999999999994</v>
      </c>
      <c r="AH65">
        <f t="shared" si="11"/>
        <v>94.968242184277841</v>
      </c>
      <c r="AI65">
        <f t="shared" si="12"/>
        <v>94.544324772162341</v>
      </c>
      <c r="AJ65">
        <f t="shared" si="13"/>
        <v>92.562481180367357</v>
      </c>
      <c r="AK65">
        <f t="shared" si="14"/>
        <v>96.845309272747045</v>
      </c>
      <c r="AL65">
        <f t="shared" si="15"/>
        <v>92.075860370345509</v>
      </c>
      <c r="AM65">
        <f t="shared" si="16"/>
        <v>94.422932934003583</v>
      </c>
      <c r="AN65">
        <v>100</v>
      </c>
    </row>
    <row r="66" spans="1:40" x14ac:dyDescent="0.3">
      <c r="A66" s="3">
        <v>40543</v>
      </c>
      <c r="B66">
        <v>78.8</v>
      </c>
      <c r="E66" s="3">
        <f t="shared" si="0"/>
        <v>40543</v>
      </c>
      <c r="F66">
        <f t="shared" si="1"/>
        <v>78.8</v>
      </c>
      <c r="I66" s="3">
        <v>40451</v>
      </c>
      <c r="J66">
        <v>81.900000000000006</v>
      </c>
      <c r="L66" s="3">
        <v>40451</v>
      </c>
      <c r="M66">
        <v>79.099999999999994</v>
      </c>
      <c r="O66" s="3">
        <v>40451</v>
      </c>
      <c r="P66">
        <v>70.599999999999994</v>
      </c>
      <c r="R66" s="3">
        <v>40451</v>
      </c>
      <c r="S66">
        <v>77.3</v>
      </c>
      <c r="U66" s="3">
        <v>40451</v>
      </c>
      <c r="V66">
        <v>72.599999999999994</v>
      </c>
      <c r="Y66" s="3">
        <f t="shared" si="4"/>
        <v>40451</v>
      </c>
      <c r="Z66">
        <f t="shared" si="5"/>
        <v>81.900000000000006</v>
      </c>
      <c r="AA66">
        <f t="shared" si="6"/>
        <v>79.099999999999994</v>
      </c>
      <c r="AB66">
        <f t="shared" si="7"/>
        <v>70.599999999999994</v>
      </c>
      <c r="AC66">
        <f t="shared" si="8"/>
        <v>77.3</v>
      </c>
      <c r="AD66">
        <f t="shared" si="9"/>
        <v>72.599999999999994</v>
      </c>
      <c r="AE66">
        <f t="shared" si="10"/>
        <v>77.900000000000006</v>
      </c>
      <c r="AH66">
        <f t="shared" si="11"/>
        <v>97.958426132145519</v>
      </c>
      <c r="AI66">
        <f t="shared" si="12"/>
        <v>95.024855012427452</v>
      </c>
      <c r="AJ66">
        <f t="shared" si="13"/>
        <v>94.846315984527337</v>
      </c>
      <c r="AK66">
        <f t="shared" si="14"/>
        <v>97.475812588324814</v>
      </c>
      <c r="AL66">
        <f t="shared" si="15"/>
        <v>94.283603143682399</v>
      </c>
      <c r="AM66">
        <f t="shared" si="16"/>
        <v>96.656326879880169</v>
      </c>
      <c r="AN66">
        <v>100</v>
      </c>
    </row>
    <row r="67" spans="1:40" x14ac:dyDescent="0.3">
      <c r="A67" s="3">
        <v>40633</v>
      </c>
      <c r="B67">
        <v>80.7</v>
      </c>
      <c r="E67" s="3">
        <f t="shared" si="0"/>
        <v>40633</v>
      </c>
      <c r="F67">
        <f t="shared" si="1"/>
        <v>80.7</v>
      </c>
      <c r="I67" s="3">
        <v>40543</v>
      </c>
      <c r="J67">
        <v>83.1</v>
      </c>
      <c r="L67" s="3">
        <v>40543</v>
      </c>
      <c r="M67">
        <v>79.3</v>
      </c>
      <c r="O67" s="3">
        <v>40543</v>
      </c>
      <c r="P67">
        <v>72.5</v>
      </c>
      <c r="R67" s="3">
        <v>40543</v>
      </c>
      <c r="S67">
        <v>79.3</v>
      </c>
      <c r="U67" s="3">
        <v>40543</v>
      </c>
      <c r="V67">
        <v>72.5</v>
      </c>
      <c r="Y67" s="3">
        <f t="shared" si="4"/>
        <v>40543</v>
      </c>
      <c r="Z67">
        <f t="shared" si="5"/>
        <v>83.1</v>
      </c>
      <c r="AA67">
        <f t="shared" si="6"/>
        <v>79.3</v>
      </c>
      <c r="AB67">
        <f t="shared" si="7"/>
        <v>72.5</v>
      </c>
      <c r="AC67">
        <f t="shared" si="8"/>
        <v>79.3</v>
      </c>
      <c r="AD67">
        <f t="shared" si="9"/>
        <v>72.5</v>
      </c>
      <c r="AE67">
        <f t="shared" si="10"/>
        <v>78.8</v>
      </c>
      <c r="AH67">
        <f t="shared" si="11"/>
        <v>99.393714427122006</v>
      </c>
      <c r="AI67">
        <f t="shared" si="12"/>
        <v>95.265120132560014</v>
      </c>
      <c r="AJ67">
        <f t="shared" si="13"/>
        <v>97.398837236235593</v>
      </c>
      <c r="AK67">
        <f t="shared" si="14"/>
        <v>99.997825850635948</v>
      </c>
      <c r="AL67">
        <f t="shared" si="15"/>
        <v>94.153735921721406</v>
      </c>
      <c r="AM67">
        <f t="shared" si="16"/>
        <v>97.77302385281844</v>
      </c>
      <c r="AN67">
        <v>100</v>
      </c>
    </row>
    <row r="68" spans="1:40" x14ac:dyDescent="0.3">
      <c r="A68" s="3">
        <v>40724</v>
      </c>
      <c r="B68">
        <v>82.2</v>
      </c>
      <c r="E68" s="3">
        <f t="shared" si="0"/>
        <v>40724</v>
      </c>
      <c r="F68">
        <f t="shared" si="1"/>
        <v>82.2</v>
      </c>
      <c r="I68" s="3">
        <v>40633</v>
      </c>
      <c r="J68">
        <v>85.6</v>
      </c>
      <c r="L68" s="3">
        <v>40633</v>
      </c>
      <c r="M68">
        <v>82.2</v>
      </c>
      <c r="O68" s="3">
        <v>40633</v>
      </c>
      <c r="P68">
        <v>74.7</v>
      </c>
      <c r="R68" s="3">
        <v>40633</v>
      </c>
      <c r="S68">
        <v>79.2</v>
      </c>
      <c r="U68" s="3">
        <v>40633</v>
      </c>
      <c r="V68">
        <v>73.5</v>
      </c>
      <c r="Y68" s="3">
        <f t="shared" si="4"/>
        <v>40633</v>
      </c>
      <c r="Z68">
        <f t="shared" si="5"/>
        <v>85.6</v>
      </c>
      <c r="AA68">
        <f t="shared" si="6"/>
        <v>82.2</v>
      </c>
      <c r="AB68">
        <f t="shared" si="7"/>
        <v>74.7</v>
      </c>
      <c r="AC68">
        <f t="shared" si="8"/>
        <v>79.2</v>
      </c>
      <c r="AD68">
        <f t="shared" si="9"/>
        <v>73.5</v>
      </c>
      <c r="AE68">
        <f t="shared" si="10"/>
        <v>80.7</v>
      </c>
      <c r="AH68">
        <f t="shared" si="11"/>
        <v>102.3838983749897</v>
      </c>
      <c r="AI68">
        <f t="shared" si="12"/>
        <v>98.748964374482142</v>
      </c>
      <c r="AJ68">
        <f t="shared" si="13"/>
        <v>100.35438815926619</v>
      </c>
      <c r="AK68">
        <f t="shared" si="14"/>
        <v>99.871725187520383</v>
      </c>
      <c r="AL68">
        <f t="shared" si="15"/>
        <v>95.452408141331361</v>
      </c>
      <c r="AM68">
        <f t="shared" si="16"/>
        <v>100.13049524013259</v>
      </c>
      <c r="AN68">
        <v>100</v>
      </c>
    </row>
    <row r="69" spans="1:40" x14ac:dyDescent="0.3">
      <c r="A69" s="3">
        <v>40816</v>
      </c>
      <c r="B69">
        <v>80.8</v>
      </c>
      <c r="E69" s="3">
        <f t="shared" si="0"/>
        <v>40816</v>
      </c>
      <c r="F69">
        <f t="shared" si="1"/>
        <v>80.8</v>
      </c>
      <c r="I69" s="3">
        <v>40724</v>
      </c>
      <c r="J69">
        <v>86.8</v>
      </c>
      <c r="L69" s="3">
        <v>40724</v>
      </c>
      <c r="M69">
        <v>84.8</v>
      </c>
      <c r="O69" s="3">
        <v>40724</v>
      </c>
      <c r="P69">
        <v>76.400000000000006</v>
      </c>
      <c r="R69" s="3">
        <v>40724</v>
      </c>
      <c r="S69">
        <v>82.2</v>
      </c>
      <c r="U69" s="3">
        <v>40724</v>
      </c>
      <c r="V69">
        <v>74.7</v>
      </c>
      <c r="Y69" s="3">
        <f t="shared" si="4"/>
        <v>40724</v>
      </c>
      <c r="Z69">
        <f t="shared" si="5"/>
        <v>86.8</v>
      </c>
      <c r="AA69">
        <f t="shared" si="6"/>
        <v>84.8</v>
      </c>
      <c r="AB69">
        <f t="shared" si="7"/>
        <v>76.400000000000006</v>
      </c>
      <c r="AC69">
        <f t="shared" si="8"/>
        <v>82.2</v>
      </c>
      <c r="AD69">
        <f t="shared" si="9"/>
        <v>74.7</v>
      </c>
      <c r="AE69">
        <f t="shared" si="10"/>
        <v>82.2</v>
      </c>
      <c r="AH69">
        <f t="shared" si="11"/>
        <v>103.81918666996619</v>
      </c>
      <c r="AI69">
        <f t="shared" si="12"/>
        <v>101.87241093620541</v>
      </c>
      <c r="AJ69">
        <f t="shared" si="13"/>
        <v>102.6382229634262</v>
      </c>
      <c r="AK69">
        <f t="shared" si="14"/>
        <v>103.65474508098707</v>
      </c>
      <c r="AL69">
        <f t="shared" si="15"/>
        <v>97.010814804863301</v>
      </c>
      <c r="AM69">
        <f t="shared" si="16"/>
        <v>101.9916568616964</v>
      </c>
      <c r="AN69">
        <v>100</v>
      </c>
    </row>
    <row r="70" spans="1:40" x14ac:dyDescent="0.3">
      <c r="A70" s="3">
        <v>40908</v>
      </c>
      <c r="B70">
        <v>79.900000000000006</v>
      </c>
      <c r="E70" s="3">
        <f t="shared" si="0"/>
        <v>40908</v>
      </c>
      <c r="F70">
        <f t="shared" si="1"/>
        <v>79.900000000000006</v>
      </c>
      <c r="I70" s="3">
        <v>40816</v>
      </c>
      <c r="J70">
        <v>86.7</v>
      </c>
      <c r="L70" s="3">
        <v>40816</v>
      </c>
      <c r="M70">
        <v>83.3</v>
      </c>
      <c r="O70" s="3">
        <v>40816</v>
      </c>
      <c r="P70">
        <v>73.7</v>
      </c>
      <c r="R70" s="3">
        <v>40816</v>
      </c>
      <c r="S70">
        <v>80.2</v>
      </c>
      <c r="U70" s="3">
        <v>40816</v>
      </c>
      <c r="V70">
        <v>72.599999999999994</v>
      </c>
      <c r="Y70" s="3">
        <f t="shared" si="4"/>
        <v>40816</v>
      </c>
      <c r="Z70">
        <f t="shared" si="5"/>
        <v>86.7</v>
      </c>
      <c r="AA70">
        <f t="shared" si="6"/>
        <v>83.3</v>
      </c>
      <c r="AB70">
        <f t="shared" si="7"/>
        <v>73.7</v>
      </c>
      <c r="AC70">
        <f t="shared" si="8"/>
        <v>80.2</v>
      </c>
      <c r="AD70">
        <f t="shared" si="9"/>
        <v>72.599999999999994</v>
      </c>
      <c r="AE70">
        <f t="shared" si="10"/>
        <v>80.8</v>
      </c>
      <c r="AH70">
        <f t="shared" si="11"/>
        <v>103.69957931205148</v>
      </c>
      <c r="AI70">
        <f t="shared" si="12"/>
        <v>100.07042253521122</v>
      </c>
      <c r="AJ70">
        <f t="shared" si="13"/>
        <v>99.01095592152501</v>
      </c>
      <c r="AK70">
        <f t="shared" si="14"/>
        <v>101.13273181867595</v>
      </c>
      <c r="AL70">
        <f t="shared" si="15"/>
        <v>94.283603143682399</v>
      </c>
      <c r="AM70">
        <f t="shared" si="16"/>
        <v>100.25457268157018</v>
      </c>
      <c r="AN70">
        <v>100</v>
      </c>
    </row>
    <row r="71" spans="1:40" x14ac:dyDescent="0.3">
      <c r="A71" s="3">
        <v>40999</v>
      </c>
      <c r="B71">
        <v>79.900000000000006</v>
      </c>
      <c r="E71" s="3">
        <f t="shared" si="0"/>
        <v>40999</v>
      </c>
      <c r="F71">
        <f t="shared" si="1"/>
        <v>79.900000000000006</v>
      </c>
      <c r="I71" s="3">
        <v>40908</v>
      </c>
      <c r="J71">
        <v>85.1</v>
      </c>
      <c r="L71" s="3">
        <v>40908</v>
      </c>
      <c r="M71">
        <v>83.2</v>
      </c>
      <c r="O71" s="3">
        <v>40908</v>
      </c>
      <c r="P71">
        <v>73.3</v>
      </c>
      <c r="R71" s="3">
        <v>40908</v>
      </c>
      <c r="S71">
        <v>82.4</v>
      </c>
      <c r="U71" s="3">
        <v>40908</v>
      </c>
      <c r="V71">
        <v>72.2</v>
      </c>
      <c r="Y71" s="3">
        <f t="shared" si="4"/>
        <v>40908</v>
      </c>
      <c r="Z71">
        <f t="shared" si="5"/>
        <v>85.1</v>
      </c>
      <c r="AA71">
        <f t="shared" si="6"/>
        <v>83.2</v>
      </c>
      <c r="AB71">
        <f t="shared" si="7"/>
        <v>73.3</v>
      </c>
      <c r="AC71">
        <f t="shared" si="8"/>
        <v>82.4</v>
      </c>
      <c r="AD71">
        <f t="shared" si="9"/>
        <v>72.2</v>
      </c>
      <c r="AE71">
        <f t="shared" si="10"/>
        <v>79.900000000000006</v>
      </c>
      <c r="AH71">
        <f t="shared" si="11"/>
        <v>101.78586158541616</v>
      </c>
      <c r="AI71">
        <f t="shared" si="12"/>
        <v>99.950289975144941</v>
      </c>
      <c r="AJ71">
        <f t="shared" si="13"/>
        <v>98.473583026428543</v>
      </c>
      <c r="AK71">
        <f t="shared" si="14"/>
        <v>103.90694640721819</v>
      </c>
      <c r="AL71">
        <f t="shared" si="15"/>
        <v>93.764134255838428</v>
      </c>
      <c r="AM71">
        <f t="shared" si="16"/>
        <v>99.13787570863191</v>
      </c>
      <c r="AN71">
        <v>100</v>
      </c>
    </row>
    <row r="72" spans="1:40" x14ac:dyDescent="0.3">
      <c r="A72" s="3">
        <v>41090</v>
      </c>
      <c r="B72">
        <v>80.099999999999994</v>
      </c>
      <c r="E72" s="3">
        <f t="shared" si="0"/>
        <v>41090</v>
      </c>
      <c r="F72">
        <f t="shared" si="1"/>
        <v>80.099999999999994</v>
      </c>
      <c r="I72" s="3">
        <v>40999</v>
      </c>
      <c r="J72">
        <v>85.3</v>
      </c>
      <c r="L72" s="3">
        <v>40999</v>
      </c>
      <c r="M72">
        <v>82.8</v>
      </c>
      <c r="O72" s="3">
        <v>40999</v>
      </c>
      <c r="P72">
        <v>72.400000000000006</v>
      </c>
      <c r="R72" s="3">
        <v>40999</v>
      </c>
      <c r="S72">
        <v>82.9</v>
      </c>
      <c r="U72" s="3">
        <v>40999</v>
      </c>
      <c r="V72">
        <v>72.5</v>
      </c>
      <c r="Y72" s="3">
        <f t="shared" si="4"/>
        <v>40999</v>
      </c>
      <c r="Z72">
        <f t="shared" si="5"/>
        <v>85.3</v>
      </c>
      <c r="AA72">
        <f t="shared" si="6"/>
        <v>82.8</v>
      </c>
      <c r="AB72">
        <f t="shared" si="7"/>
        <v>72.400000000000006</v>
      </c>
      <c r="AC72">
        <f t="shared" si="8"/>
        <v>82.9</v>
      </c>
      <c r="AD72">
        <f t="shared" si="9"/>
        <v>72.5</v>
      </c>
      <c r="AE72">
        <f t="shared" si="10"/>
        <v>79.900000000000006</v>
      </c>
      <c r="AH72">
        <f t="shared" si="11"/>
        <v>102.02507630124558</v>
      </c>
      <c r="AI72">
        <f t="shared" si="12"/>
        <v>99.469759734879815</v>
      </c>
      <c r="AJ72">
        <f t="shared" si="13"/>
        <v>97.264494012461483</v>
      </c>
      <c r="AK72">
        <f t="shared" si="14"/>
        <v>104.53744972279596</v>
      </c>
      <c r="AL72">
        <f t="shared" si="15"/>
        <v>94.153735921721406</v>
      </c>
      <c r="AM72">
        <f t="shared" si="16"/>
        <v>99.13787570863191</v>
      </c>
      <c r="AN72">
        <v>100</v>
      </c>
    </row>
    <row r="73" spans="1:40" x14ac:dyDescent="0.3">
      <c r="A73" s="3">
        <v>41182</v>
      </c>
      <c r="B73">
        <v>78.5</v>
      </c>
      <c r="E73" s="3">
        <f t="shared" si="0"/>
        <v>41182</v>
      </c>
      <c r="F73">
        <f t="shared" si="1"/>
        <v>78.5</v>
      </c>
      <c r="I73" s="3">
        <v>41090</v>
      </c>
      <c r="J73">
        <v>85.2</v>
      </c>
      <c r="L73" s="3">
        <v>41090</v>
      </c>
      <c r="M73">
        <v>83.5</v>
      </c>
      <c r="O73" s="3">
        <v>41090</v>
      </c>
      <c r="P73">
        <v>72.900000000000006</v>
      </c>
      <c r="R73" s="3">
        <v>41090</v>
      </c>
      <c r="S73">
        <v>80.3</v>
      </c>
      <c r="U73" s="3">
        <v>41090</v>
      </c>
      <c r="V73">
        <v>72.7</v>
      </c>
      <c r="Y73" s="3">
        <f t="shared" si="4"/>
        <v>41090</v>
      </c>
      <c r="Z73">
        <f t="shared" si="5"/>
        <v>85.2</v>
      </c>
      <c r="AA73">
        <f t="shared" si="6"/>
        <v>83.5</v>
      </c>
      <c r="AB73">
        <f t="shared" si="7"/>
        <v>72.900000000000006</v>
      </c>
      <c r="AC73">
        <f t="shared" si="8"/>
        <v>80.3</v>
      </c>
      <c r="AD73">
        <f t="shared" si="9"/>
        <v>72.7</v>
      </c>
      <c r="AE73">
        <f t="shared" si="10"/>
        <v>80.099999999999994</v>
      </c>
      <c r="AH73">
        <f t="shared" si="11"/>
        <v>101.90546894333086</v>
      </c>
      <c r="AI73">
        <f t="shared" si="12"/>
        <v>100.31068765534378</v>
      </c>
      <c r="AJ73">
        <f t="shared" si="13"/>
        <v>97.936210131332075</v>
      </c>
      <c r="AK73">
        <f t="shared" si="14"/>
        <v>101.2588324817915</v>
      </c>
      <c r="AL73">
        <f t="shared" si="15"/>
        <v>94.413470365643406</v>
      </c>
      <c r="AM73">
        <f t="shared" si="16"/>
        <v>99.386030591507051</v>
      </c>
      <c r="AN73">
        <v>100</v>
      </c>
    </row>
    <row r="74" spans="1:40" x14ac:dyDescent="0.3">
      <c r="A74" s="3">
        <v>41274</v>
      </c>
      <c r="B74">
        <v>77.599999999999994</v>
      </c>
      <c r="E74" s="3">
        <f t="shared" si="0"/>
        <v>41274</v>
      </c>
      <c r="F74">
        <f t="shared" si="1"/>
        <v>77.599999999999994</v>
      </c>
      <c r="I74" s="3">
        <v>41182</v>
      </c>
      <c r="J74">
        <v>82.6</v>
      </c>
      <c r="L74" s="3">
        <v>41182</v>
      </c>
      <c r="M74">
        <v>82.2</v>
      </c>
      <c r="O74" s="3">
        <v>41182</v>
      </c>
      <c r="P74">
        <v>71.099999999999994</v>
      </c>
      <c r="R74" s="3">
        <v>41182</v>
      </c>
      <c r="S74">
        <v>80.400000000000006</v>
      </c>
      <c r="U74" s="3">
        <v>41182</v>
      </c>
      <c r="V74">
        <v>70.7</v>
      </c>
      <c r="Y74" s="3">
        <f t="shared" si="4"/>
        <v>41182</v>
      </c>
      <c r="Z74">
        <f t="shared" si="5"/>
        <v>82.6</v>
      </c>
      <c r="AA74">
        <f t="shared" si="6"/>
        <v>82.2</v>
      </c>
      <c r="AB74">
        <f t="shared" si="7"/>
        <v>71.099999999999994</v>
      </c>
      <c r="AC74">
        <f t="shared" si="8"/>
        <v>80.400000000000006</v>
      </c>
      <c r="AD74">
        <f t="shared" si="9"/>
        <v>70.7</v>
      </c>
      <c r="AE74">
        <f t="shared" si="10"/>
        <v>78.5</v>
      </c>
      <c r="AH74">
        <f t="shared" si="11"/>
        <v>98.795677637548465</v>
      </c>
      <c r="AI74">
        <f t="shared" si="12"/>
        <v>98.748964374482142</v>
      </c>
      <c r="AJ74">
        <f t="shared" si="13"/>
        <v>95.518032103397928</v>
      </c>
      <c r="AK74">
        <f t="shared" si="14"/>
        <v>101.38493314490707</v>
      </c>
      <c r="AL74">
        <f t="shared" si="15"/>
        <v>91.816125926423496</v>
      </c>
      <c r="AM74">
        <f t="shared" si="16"/>
        <v>97.400791528505678</v>
      </c>
      <c r="AN74">
        <v>100</v>
      </c>
    </row>
    <row r="75" spans="1:40" x14ac:dyDescent="0.3">
      <c r="A75" s="3">
        <v>41364</v>
      </c>
      <c r="B75">
        <v>78</v>
      </c>
      <c r="E75" s="3">
        <f t="shared" si="0"/>
        <v>41364</v>
      </c>
      <c r="F75">
        <f t="shared" si="1"/>
        <v>78</v>
      </c>
      <c r="I75" s="3">
        <v>41274</v>
      </c>
      <c r="J75">
        <v>80.7</v>
      </c>
      <c r="L75" s="3">
        <v>41274</v>
      </c>
      <c r="M75">
        <v>80.5</v>
      </c>
      <c r="O75" s="3">
        <v>41274</v>
      </c>
      <c r="P75">
        <v>70.900000000000006</v>
      </c>
      <c r="R75" s="3">
        <v>41274</v>
      </c>
      <c r="S75">
        <v>80.2</v>
      </c>
      <c r="U75" s="3">
        <v>41274</v>
      </c>
      <c r="V75">
        <v>72.5</v>
      </c>
      <c r="Y75" s="3">
        <f t="shared" si="4"/>
        <v>41274</v>
      </c>
      <c r="Z75">
        <f t="shared" si="5"/>
        <v>80.7</v>
      </c>
      <c r="AA75">
        <f t="shared" si="6"/>
        <v>80.5</v>
      </c>
      <c r="AB75">
        <f t="shared" si="7"/>
        <v>70.900000000000006</v>
      </c>
      <c r="AC75">
        <f t="shared" si="8"/>
        <v>80.2</v>
      </c>
      <c r="AD75">
        <f t="shared" si="9"/>
        <v>72.5</v>
      </c>
      <c r="AE75">
        <f t="shared" si="10"/>
        <v>77.599999999999994</v>
      </c>
      <c r="AH75">
        <f t="shared" si="11"/>
        <v>96.523137837169017</v>
      </c>
      <c r="AI75">
        <f t="shared" si="12"/>
        <v>96.706710853355375</v>
      </c>
      <c r="AJ75">
        <f t="shared" si="13"/>
        <v>95.249345655849709</v>
      </c>
      <c r="AK75">
        <f t="shared" si="14"/>
        <v>101.13273181867595</v>
      </c>
      <c r="AL75">
        <f t="shared" si="15"/>
        <v>94.153735921721406</v>
      </c>
      <c r="AM75">
        <f t="shared" si="16"/>
        <v>96.284094555567393</v>
      </c>
      <c r="AN75">
        <v>100</v>
      </c>
    </row>
    <row r="76" spans="1:40" x14ac:dyDescent="0.3">
      <c r="A76" s="3">
        <v>41455</v>
      </c>
      <c r="B76">
        <v>77.8</v>
      </c>
      <c r="E76" s="3">
        <f t="shared" si="0"/>
        <v>41455</v>
      </c>
      <c r="F76">
        <f t="shared" si="1"/>
        <v>77.8</v>
      </c>
      <c r="I76" s="3">
        <v>41364</v>
      </c>
      <c r="J76">
        <v>82.2</v>
      </c>
      <c r="L76" s="3">
        <v>41364</v>
      </c>
      <c r="M76">
        <v>82.1</v>
      </c>
      <c r="O76" s="3">
        <v>41364</v>
      </c>
      <c r="P76">
        <v>70</v>
      </c>
      <c r="R76" s="3">
        <v>41364</v>
      </c>
      <c r="S76">
        <v>81.2</v>
      </c>
      <c r="U76" s="3">
        <v>41364</v>
      </c>
      <c r="V76">
        <v>68.7</v>
      </c>
      <c r="Y76" s="3">
        <f t="shared" si="4"/>
        <v>41364</v>
      </c>
      <c r="Z76">
        <f t="shared" si="5"/>
        <v>82.2</v>
      </c>
      <c r="AA76">
        <f t="shared" si="6"/>
        <v>82.1</v>
      </c>
      <c r="AB76">
        <f t="shared" si="7"/>
        <v>70</v>
      </c>
      <c r="AC76">
        <f t="shared" si="8"/>
        <v>81.2</v>
      </c>
      <c r="AD76">
        <f t="shared" si="9"/>
        <v>68.7</v>
      </c>
      <c r="AE76">
        <f t="shared" si="10"/>
        <v>78</v>
      </c>
      <c r="AH76">
        <f t="shared" si="11"/>
        <v>98.317248205889641</v>
      </c>
      <c r="AI76">
        <f t="shared" si="12"/>
        <v>98.628831814415861</v>
      </c>
      <c r="AJ76">
        <f t="shared" si="13"/>
        <v>94.040256641882635</v>
      </c>
      <c r="AK76">
        <f t="shared" si="14"/>
        <v>102.3937384498315</v>
      </c>
      <c r="AL76">
        <f t="shared" si="15"/>
        <v>89.2187814872036</v>
      </c>
      <c r="AM76">
        <f t="shared" si="16"/>
        <v>96.780404321317747</v>
      </c>
      <c r="AN76">
        <v>100</v>
      </c>
    </row>
    <row r="77" spans="1:40" x14ac:dyDescent="0.3">
      <c r="A77" s="3">
        <v>41547</v>
      </c>
      <c r="B77">
        <v>78.7</v>
      </c>
      <c r="E77" s="3">
        <f t="shared" si="0"/>
        <v>41547</v>
      </c>
      <c r="F77">
        <f t="shared" si="1"/>
        <v>78.7</v>
      </c>
      <c r="I77" s="3">
        <v>41455</v>
      </c>
      <c r="J77">
        <v>81.5</v>
      </c>
      <c r="L77" s="3">
        <v>41455</v>
      </c>
      <c r="M77">
        <v>80.599999999999994</v>
      </c>
      <c r="O77" s="3">
        <v>41455</v>
      </c>
      <c r="P77">
        <v>69.8</v>
      </c>
      <c r="R77" s="3">
        <v>41455</v>
      </c>
      <c r="S77">
        <v>79.7</v>
      </c>
      <c r="U77" s="3">
        <v>41455</v>
      </c>
      <c r="V77">
        <v>74.599999999999994</v>
      </c>
      <c r="Y77" s="3">
        <f t="shared" si="4"/>
        <v>41455</v>
      </c>
      <c r="Z77">
        <f t="shared" si="5"/>
        <v>81.5</v>
      </c>
      <c r="AA77">
        <f t="shared" si="6"/>
        <v>80.599999999999994</v>
      </c>
      <c r="AB77">
        <f t="shared" si="7"/>
        <v>69.8</v>
      </c>
      <c r="AC77">
        <f t="shared" si="8"/>
        <v>79.7</v>
      </c>
      <c r="AD77">
        <f t="shared" si="9"/>
        <v>74.599999999999994</v>
      </c>
      <c r="AE77">
        <f t="shared" si="10"/>
        <v>77.8</v>
      </c>
      <c r="AH77">
        <f t="shared" si="11"/>
        <v>97.47999670048668</v>
      </c>
      <c r="AI77">
        <f t="shared" si="12"/>
        <v>96.826843413421642</v>
      </c>
      <c r="AJ77">
        <f t="shared" si="13"/>
        <v>93.771570194334402</v>
      </c>
      <c r="AK77">
        <f t="shared" si="14"/>
        <v>100.50222850309817</v>
      </c>
      <c r="AL77">
        <f t="shared" si="15"/>
        <v>96.880947582902294</v>
      </c>
      <c r="AM77">
        <f t="shared" si="16"/>
        <v>96.532249438442577</v>
      </c>
      <c r="AN77">
        <v>100</v>
      </c>
    </row>
    <row r="78" spans="1:40" x14ac:dyDescent="0.3">
      <c r="A78" s="3">
        <v>41639</v>
      </c>
      <c r="B78">
        <v>78.8</v>
      </c>
      <c r="E78" s="3">
        <f t="shared" si="0"/>
        <v>41639</v>
      </c>
      <c r="F78">
        <f t="shared" si="1"/>
        <v>78.8</v>
      </c>
      <c r="I78" s="3">
        <v>41547</v>
      </c>
      <c r="J78">
        <v>82.5</v>
      </c>
      <c r="L78" s="3">
        <v>41547</v>
      </c>
      <c r="M78">
        <v>80.8</v>
      </c>
      <c r="O78" s="3">
        <v>41547</v>
      </c>
      <c r="P78">
        <v>72.7</v>
      </c>
      <c r="R78" s="3">
        <v>41547</v>
      </c>
      <c r="S78">
        <v>77.900000000000006</v>
      </c>
      <c r="U78" s="3">
        <v>41547</v>
      </c>
      <c r="V78">
        <v>76.2</v>
      </c>
      <c r="Y78" s="3">
        <f t="shared" si="4"/>
        <v>41547</v>
      </c>
      <c r="Z78">
        <f t="shared" si="5"/>
        <v>82.5</v>
      </c>
      <c r="AA78">
        <f t="shared" si="6"/>
        <v>80.8</v>
      </c>
      <c r="AB78">
        <f t="shared" si="7"/>
        <v>72.7</v>
      </c>
      <c r="AC78">
        <f t="shared" si="8"/>
        <v>77.900000000000006</v>
      </c>
      <c r="AD78">
        <f t="shared" si="9"/>
        <v>76.2</v>
      </c>
      <c r="AE78">
        <f t="shared" si="10"/>
        <v>78.7</v>
      </c>
      <c r="AH78">
        <f t="shared" si="11"/>
        <v>98.676070279633763</v>
      </c>
      <c r="AI78">
        <f t="shared" si="12"/>
        <v>97.067108533554219</v>
      </c>
      <c r="AJ78">
        <f t="shared" si="13"/>
        <v>97.667523683783827</v>
      </c>
      <c r="AK78">
        <f t="shared" si="14"/>
        <v>98.232416567018163</v>
      </c>
      <c r="AL78">
        <f t="shared" si="15"/>
        <v>98.958823134278234</v>
      </c>
      <c r="AM78">
        <f t="shared" si="16"/>
        <v>97.648946411380848</v>
      </c>
      <c r="AN78">
        <v>100</v>
      </c>
    </row>
    <row r="79" spans="1:40" x14ac:dyDescent="0.3">
      <c r="A79" s="3">
        <v>41729</v>
      </c>
      <c r="B79">
        <v>80.5</v>
      </c>
      <c r="E79" s="3">
        <f t="shared" si="0"/>
        <v>41729</v>
      </c>
      <c r="F79">
        <f t="shared" si="1"/>
        <v>80.5</v>
      </c>
      <c r="I79" s="3">
        <v>41639</v>
      </c>
      <c r="J79">
        <v>82.3</v>
      </c>
      <c r="L79" s="3">
        <v>41639</v>
      </c>
      <c r="M79">
        <v>79.8</v>
      </c>
      <c r="O79" s="3">
        <v>41639</v>
      </c>
      <c r="P79">
        <v>73.8</v>
      </c>
      <c r="R79" s="3">
        <v>41639</v>
      </c>
      <c r="S79">
        <v>81.099999999999994</v>
      </c>
      <c r="U79" s="3">
        <v>41639</v>
      </c>
      <c r="V79">
        <v>73.5</v>
      </c>
      <c r="Y79" s="3">
        <f t="shared" si="4"/>
        <v>41639</v>
      </c>
      <c r="Z79">
        <f t="shared" si="5"/>
        <v>82.3</v>
      </c>
      <c r="AA79">
        <f t="shared" si="6"/>
        <v>79.8</v>
      </c>
      <c r="AB79">
        <f t="shared" si="7"/>
        <v>73.8</v>
      </c>
      <c r="AC79">
        <f t="shared" si="8"/>
        <v>81.099999999999994</v>
      </c>
      <c r="AD79">
        <f t="shared" si="9"/>
        <v>73.5</v>
      </c>
      <c r="AE79">
        <f t="shared" si="10"/>
        <v>78.8</v>
      </c>
      <c r="AH79">
        <f t="shared" si="11"/>
        <v>98.436855563804343</v>
      </c>
      <c r="AI79">
        <f t="shared" si="12"/>
        <v>95.86578293289142</v>
      </c>
      <c r="AJ79">
        <f t="shared" si="13"/>
        <v>99.14529914529912</v>
      </c>
      <c r="AK79">
        <f t="shared" si="14"/>
        <v>102.26763778671594</v>
      </c>
      <c r="AL79">
        <f t="shared" si="15"/>
        <v>95.452408141331361</v>
      </c>
      <c r="AM79">
        <f t="shared" si="16"/>
        <v>97.77302385281844</v>
      </c>
      <c r="AN79">
        <v>100</v>
      </c>
    </row>
    <row r="80" spans="1:40" x14ac:dyDescent="0.3">
      <c r="A80" s="3">
        <v>41820</v>
      </c>
      <c r="B80">
        <v>80.2</v>
      </c>
      <c r="E80" s="3">
        <f t="shared" ref="E80" si="17">+A80</f>
        <v>41820</v>
      </c>
      <c r="F80">
        <f t="shared" ref="F80" si="18">+B80</f>
        <v>80.2</v>
      </c>
      <c r="I80" s="3">
        <v>41729</v>
      </c>
      <c r="J80">
        <v>83.3</v>
      </c>
      <c r="L80" s="3">
        <v>41729</v>
      </c>
      <c r="M80">
        <v>81.7</v>
      </c>
      <c r="O80" s="3">
        <v>41729</v>
      </c>
      <c r="P80">
        <v>73.599999999999994</v>
      </c>
      <c r="R80" s="3">
        <v>41729</v>
      </c>
      <c r="S80">
        <v>81.2</v>
      </c>
      <c r="U80" s="3">
        <v>41729</v>
      </c>
      <c r="V80">
        <v>77</v>
      </c>
      <c r="Y80" s="3">
        <f t="shared" si="4"/>
        <v>41729</v>
      </c>
      <c r="Z80">
        <f t="shared" si="5"/>
        <v>83.3</v>
      </c>
      <c r="AA80">
        <f t="shared" si="6"/>
        <v>81.7</v>
      </c>
      <c r="AB80">
        <f t="shared" si="7"/>
        <v>73.599999999999994</v>
      </c>
      <c r="AC80">
        <f t="shared" si="8"/>
        <v>81.2</v>
      </c>
      <c r="AD80">
        <f t="shared" si="9"/>
        <v>77</v>
      </c>
      <c r="AE80">
        <f t="shared" si="10"/>
        <v>80.5</v>
      </c>
      <c r="AH80">
        <f t="shared" si="11"/>
        <v>99.632929142951426</v>
      </c>
      <c r="AI80">
        <f t="shared" si="12"/>
        <v>98.148301574150736</v>
      </c>
      <c r="AJ80">
        <f t="shared" si="13"/>
        <v>98.876612697750872</v>
      </c>
      <c r="AK80">
        <f t="shared" si="14"/>
        <v>102.3937384498315</v>
      </c>
      <c r="AL80">
        <f t="shared" si="15"/>
        <v>99.997760909966189</v>
      </c>
      <c r="AM80">
        <f t="shared" si="16"/>
        <v>99.882340357257419</v>
      </c>
      <c r="AN80">
        <v>100</v>
      </c>
    </row>
    <row r="81" spans="1:40" x14ac:dyDescent="0.3">
      <c r="A81" s="3">
        <v>41912</v>
      </c>
      <c r="B81">
        <v>80.3</v>
      </c>
      <c r="E81" s="3">
        <f t="shared" si="0"/>
        <v>41912</v>
      </c>
      <c r="F81">
        <f t="shared" si="1"/>
        <v>80.3</v>
      </c>
      <c r="I81" s="3">
        <v>41820</v>
      </c>
      <c r="J81">
        <v>83.9</v>
      </c>
      <c r="L81" s="3">
        <v>41820</v>
      </c>
      <c r="M81">
        <v>81.3</v>
      </c>
      <c r="O81" s="3">
        <v>41820</v>
      </c>
      <c r="P81">
        <v>73.5</v>
      </c>
      <c r="R81" s="3">
        <v>41820</v>
      </c>
      <c r="S81">
        <v>81</v>
      </c>
      <c r="U81" s="3">
        <v>41820</v>
      </c>
      <c r="V81">
        <v>74.099999999999994</v>
      </c>
      <c r="Y81" s="3">
        <f t="shared" si="4"/>
        <v>41820</v>
      </c>
      <c r="Z81">
        <f t="shared" si="5"/>
        <v>83.9</v>
      </c>
      <c r="AA81">
        <f t="shared" si="6"/>
        <v>81.3</v>
      </c>
      <c r="AB81">
        <f t="shared" si="7"/>
        <v>73.5</v>
      </c>
      <c r="AC81">
        <f t="shared" si="8"/>
        <v>81</v>
      </c>
      <c r="AD81">
        <f t="shared" si="9"/>
        <v>74.099999999999994</v>
      </c>
      <c r="AE81">
        <f t="shared" si="10"/>
        <v>80.2</v>
      </c>
      <c r="AH81">
        <f t="shared" si="11"/>
        <v>100.35057329043967</v>
      </c>
      <c r="AI81">
        <f t="shared" si="12"/>
        <v>97.667771333885625</v>
      </c>
      <c r="AJ81">
        <f t="shared" si="13"/>
        <v>98.742269473976776</v>
      </c>
      <c r="AK81">
        <f t="shared" si="14"/>
        <v>102.1415371236004</v>
      </c>
      <c r="AL81">
        <f t="shared" si="15"/>
        <v>96.231611473097317</v>
      </c>
      <c r="AM81">
        <f t="shared" si="16"/>
        <v>99.510108032944657</v>
      </c>
      <c r="AN81">
        <v>100</v>
      </c>
    </row>
    <row r="82" spans="1:40" x14ac:dyDescent="0.3">
      <c r="A82" s="3">
        <v>42004</v>
      </c>
      <c r="B82">
        <v>80.599999999999994</v>
      </c>
      <c r="E82" s="3">
        <f t="shared" si="0"/>
        <v>42004</v>
      </c>
      <c r="F82">
        <f t="shared" si="1"/>
        <v>80.599999999999994</v>
      </c>
      <c r="I82" s="3">
        <v>41912</v>
      </c>
      <c r="J82">
        <v>84</v>
      </c>
      <c r="L82" s="3">
        <v>41912</v>
      </c>
      <c r="M82">
        <v>82.5</v>
      </c>
      <c r="O82" s="3">
        <v>41912</v>
      </c>
      <c r="P82">
        <v>73.599999999999994</v>
      </c>
      <c r="R82" s="3">
        <v>41912</v>
      </c>
      <c r="S82">
        <v>84.2</v>
      </c>
      <c r="U82" s="3">
        <v>41912</v>
      </c>
      <c r="V82">
        <v>75.3</v>
      </c>
      <c r="Y82" s="3">
        <f t="shared" si="4"/>
        <v>41912</v>
      </c>
      <c r="Z82">
        <f t="shared" ref="Z82:Z93" si="19">J82</f>
        <v>84</v>
      </c>
      <c r="AA82">
        <f t="shared" ref="AA82:AA93" si="20">M82</f>
        <v>82.5</v>
      </c>
      <c r="AB82">
        <f t="shared" ref="AB82:AB93" si="21">P82</f>
        <v>73.599999999999994</v>
      </c>
      <c r="AC82">
        <f t="shared" ref="AC82:AC93" si="22">S82</f>
        <v>84.2</v>
      </c>
      <c r="AD82">
        <f t="shared" ref="AD82:AD93" si="23">V82</f>
        <v>75.3</v>
      </c>
      <c r="AE82">
        <f t="shared" ref="AE82:AE93" si="24">F81</f>
        <v>80.3</v>
      </c>
      <c r="AH82">
        <f t="shared" ref="AH82:AH93" si="25">Z82*100/AH$23</f>
        <v>100.47018064835437</v>
      </c>
      <c r="AI82">
        <f t="shared" ref="AI82:AI93" si="26">AA82*100/AI$23</f>
        <v>99.109362054680986</v>
      </c>
      <c r="AJ82">
        <f t="shared" ref="AJ82:AJ93" si="27">AB82*100/AJ$23</f>
        <v>98.876612697750872</v>
      </c>
      <c r="AK82">
        <f t="shared" ref="AK82:AK93" si="28">AC82*100/AK$23</f>
        <v>106.17675834329819</v>
      </c>
      <c r="AL82">
        <f t="shared" ref="AL82:AL93" si="29">AD82*100/AL$23</f>
        <v>97.790018136629271</v>
      </c>
      <c r="AM82">
        <f t="shared" ref="AM82:AM93" si="30">AE82*100/AM$23</f>
        <v>99.634185474382249</v>
      </c>
      <c r="AN82">
        <v>100</v>
      </c>
    </row>
    <row r="83" spans="1:40" x14ac:dyDescent="0.3">
      <c r="A83" s="3">
        <v>42094</v>
      </c>
      <c r="B83">
        <v>81.099999999999994</v>
      </c>
      <c r="E83" s="3">
        <f t="shared" si="0"/>
        <v>42094</v>
      </c>
      <c r="F83">
        <f t="shared" si="1"/>
        <v>81.099999999999994</v>
      </c>
      <c r="I83" s="3">
        <v>42004</v>
      </c>
      <c r="J83">
        <v>84.4</v>
      </c>
      <c r="L83" s="3">
        <v>42004</v>
      </c>
      <c r="M83">
        <v>82</v>
      </c>
      <c r="O83" s="3">
        <v>42004</v>
      </c>
      <c r="P83">
        <v>73.900000000000006</v>
      </c>
      <c r="R83" s="3">
        <v>42004</v>
      </c>
      <c r="S83">
        <v>81.7</v>
      </c>
      <c r="U83" s="3">
        <v>42004</v>
      </c>
      <c r="V83">
        <v>76.900000000000006</v>
      </c>
      <c r="Y83" s="3">
        <f t="shared" si="4"/>
        <v>42004</v>
      </c>
      <c r="Z83">
        <f t="shared" si="19"/>
        <v>84.4</v>
      </c>
      <c r="AA83">
        <f t="shared" si="20"/>
        <v>82</v>
      </c>
      <c r="AB83">
        <f t="shared" si="21"/>
        <v>73.900000000000006</v>
      </c>
      <c r="AC83">
        <f t="shared" si="22"/>
        <v>81.7</v>
      </c>
      <c r="AD83">
        <f t="shared" si="23"/>
        <v>76.900000000000006</v>
      </c>
      <c r="AE83">
        <f t="shared" si="24"/>
        <v>80.599999999999994</v>
      </c>
      <c r="AH83">
        <f t="shared" si="25"/>
        <v>100.9486100800132</v>
      </c>
      <c r="AI83">
        <f t="shared" si="26"/>
        <v>98.50869925434958</v>
      </c>
      <c r="AJ83">
        <f t="shared" si="27"/>
        <v>99.279642369073258</v>
      </c>
      <c r="AK83">
        <f t="shared" si="28"/>
        <v>103.02424176540929</v>
      </c>
      <c r="AL83">
        <f t="shared" si="29"/>
        <v>99.867893688005211</v>
      </c>
      <c r="AM83">
        <f t="shared" si="30"/>
        <v>100.006417798695</v>
      </c>
      <c r="AN83">
        <v>100</v>
      </c>
    </row>
    <row r="84" spans="1:40" x14ac:dyDescent="0.3">
      <c r="A84" s="3">
        <v>42185</v>
      </c>
      <c r="B84">
        <v>81.2</v>
      </c>
      <c r="E84" s="3">
        <f t="shared" si="0"/>
        <v>42185</v>
      </c>
      <c r="F84">
        <f t="shared" si="1"/>
        <v>81.2</v>
      </c>
      <c r="I84" s="3">
        <v>42094</v>
      </c>
      <c r="J84">
        <v>84.8</v>
      </c>
      <c r="L84" s="3">
        <v>42094</v>
      </c>
      <c r="M84">
        <v>81.900000000000006</v>
      </c>
      <c r="O84" s="3">
        <v>42094</v>
      </c>
      <c r="P84">
        <v>74.599999999999994</v>
      </c>
      <c r="R84" s="3">
        <v>42094</v>
      </c>
      <c r="S84">
        <v>83</v>
      </c>
      <c r="U84" s="3">
        <v>42094</v>
      </c>
      <c r="V84">
        <v>78.099999999999994</v>
      </c>
      <c r="Y84" s="3">
        <f t="shared" si="4"/>
        <v>42094</v>
      </c>
      <c r="Z84">
        <f t="shared" si="19"/>
        <v>84.8</v>
      </c>
      <c r="AA84">
        <f t="shared" si="20"/>
        <v>81.900000000000006</v>
      </c>
      <c r="AB84">
        <f t="shared" si="21"/>
        <v>74.599999999999994</v>
      </c>
      <c r="AC84">
        <f t="shared" si="22"/>
        <v>83</v>
      </c>
      <c r="AD84">
        <f t="shared" si="23"/>
        <v>78.099999999999994</v>
      </c>
      <c r="AE84">
        <f t="shared" si="24"/>
        <v>81.099999999999994</v>
      </c>
      <c r="AH84">
        <f t="shared" si="25"/>
        <v>101.42703951167204</v>
      </c>
      <c r="AI84">
        <f t="shared" si="26"/>
        <v>98.388566694283313</v>
      </c>
      <c r="AJ84">
        <f t="shared" si="27"/>
        <v>100.22004493549206</v>
      </c>
      <c r="AK84">
        <f t="shared" si="28"/>
        <v>104.66355038591152</v>
      </c>
      <c r="AL84">
        <f t="shared" si="29"/>
        <v>101.42630035153712</v>
      </c>
      <c r="AM84">
        <f t="shared" si="30"/>
        <v>100.62680500588293</v>
      </c>
      <c r="AN84">
        <v>100</v>
      </c>
    </row>
    <row r="85" spans="1:40" x14ac:dyDescent="0.3">
      <c r="A85" s="3">
        <v>42277</v>
      </c>
      <c r="B85">
        <v>81.2</v>
      </c>
      <c r="E85" s="3">
        <f t="shared" si="0"/>
        <v>42277</v>
      </c>
      <c r="F85">
        <f t="shared" si="1"/>
        <v>81.2</v>
      </c>
      <c r="I85" s="3">
        <v>42185</v>
      </c>
      <c r="J85">
        <v>84.4</v>
      </c>
      <c r="L85" s="3">
        <v>42185</v>
      </c>
      <c r="M85">
        <v>82.7</v>
      </c>
      <c r="O85" s="3">
        <v>42185</v>
      </c>
      <c r="P85">
        <v>76.099999999999994</v>
      </c>
      <c r="R85" s="3">
        <v>42185</v>
      </c>
      <c r="S85">
        <v>83.6</v>
      </c>
      <c r="U85" s="3">
        <v>42185</v>
      </c>
      <c r="V85">
        <v>77.2</v>
      </c>
      <c r="Y85" s="3">
        <f t="shared" si="4"/>
        <v>42185</v>
      </c>
      <c r="Z85">
        <f t="shared" si="19"/>
        <v>84.4</v>
      </c>
      <c r="AA85">
        <f t="shared" si="20"/>
        <v>82.7</v>
      </c>
      <c r="AB85">
        <f t="shared" si="21"/>
        <v>76.099999999999994</v>
      </c>
      <c r="AC85">
        <f t="shared" si="22"/>
        <v>83.6</v>
      </c>
      <c r="AD85">
        <f t="shared" si="23"/>
        <v>77.2</v>
      </c>
      <c r="AE85">
        <f t="shared" si="24"/>
        <v>81.2</v>
      </c>
      <c r="AH85">
        <f t="shared" si="25"/>
        <v>100.9486100800132</v>
      </c>
      <c r="AI85">
        <f t="shared" si="26"/>
        <v>99.349627174813534</v>
      </c>
      <c r="AJ85">
        <f t="shared" si="27"/>
        <v>102.23519329210383</v>
      </c>
      <c r="AK85">
        <f t="shared" si="28"/>
        <v>105.42015436460485</v>
      </c>
      <c r="AL85">
        <f t="shared" si="29"/>
        <v>100.25749535388817</v>
      </c>
      <c r="AM85">
        <f t="shared" si="30"/>
        <v>100.75088244732052</v>
      </c>
      <c r="AN85">
        <v>100</v>
      </c>
    </row>
    <row r="86" spans="1:40" x14ac:dyDescent="0.3">
      <c r="A86" s="3">
        <v>42369</v>
      </c>
      <c r="B86">
        <v>81.599999999999994</v>
      </c>
      <c r="E86" s="3">
        <f t="shared" si="0"/>
        <v>42369</v>
      </c>
      <c r="F86">
        <f t="shared" si="1"/>
        <v>81.599999999999994</v>
      </c>
      <c r="I86" s="3">
        <v>42277</v>
      </c>
      <c r="J86">
        <v>84</v>
      </c>
      <c r="L86" s="3">
        <v>42277</v>
      </c>
      <c r="M86">
        <v>82.9</v>
      </c>
      <c r="O86" s="3">
        <v>42277</v>
      </c>
      <c r="P86">
        <v>75.5</v>
      </c>
      <c r="R86" s="3">
        <v>42277</v>
      </c>
      <c r="S86">
        <v>82.6</v>
      </c>
      <c r="U86" s="3">
        <v>42277</v>
      </c>
      <c r="V86">
        <v>77.599999999999994</v>
      </c>
      <c r="Y86" s="3">
        <f t="shared" si="4"/>
        <v>42277</v>
      </c>
      <c r="Z86">
        <f t="shared" si="19"/>
        <v>84</v>
      </c>
      <c r="AA86">
        <f t="shared" si="20"/>
        <v>82.9</v>
      </c>
      <c r="AB86">
        <f t="shared" si="21"/>
        <v>75.5</v>
      </c>
      <c r="AC86">
        <f t="shared" si="22"/>
        <v>82.6</v>
      </c>
      <c r="AD86">
        <f t="shared" si="23"/>
        <v>77.599999999999994</v>
      </c>
      <c r="AE86">
        <f t="shared" si="24"/>
        <v>81.2</v>
      </c>
      <c r="AH86">
        <f t="shared" si="25"/>
        <v>100.47018064835437</v>
      </c>
      <c r="AI86">
        <f t="shared" si="26"/>
        <v>99.589892294946097</v>
      </c>
      <c r="AJ86">
        <f t="shared" si="27"/>
        <v>101.42913394945913</v>
      </c>
      <c r="AK86">
        <f t="shared" si="28"/>
        <v>104.15914773344929</v>
      </c>
      <c r="AL86">
        <f t="shared" si="29"/>
        <v>100.77696424173214</v>
      </c>
      <c r="AM86">
        <f t="shared" si="30"/>
        <v>100.75088244732052</v>
      </c>
      <c r="AN86">
        <v>100</v>
      </c>
    </row>
    <row r="87" spans="1:40" x14ac:dyDescent="0.3">
      <c r="A87" s="3">
        <v>42460</v>
      </c>
      <c r="B87">
        <v>81.900000000000006</v>
      </c>
      <c r="E87" s="3">
        <f t="shared" ref="E87:F92" si="31">+A87</f>
        <v>42460</v>
      </c>
      <c r="F87">
        <f t="shared" si="31"/>
        <v>81.900000000000006</v>
      </c>
      <c r="I87" s="3">
        <v>42369</v>
      </c>
      <c r="J87">
        <v>84.6</v>
      </c>
      <c r="L87" s="3">
        <v>42369</v>
      </c>
      <c r="M87">
        <v>83.4</v>
      </c>
      <c r="O87" s="3">
        <v>42369</v>
      </c>
      <c r="P87">
        <v>75.900000000000006</v>
      </c>
      <c r="R87" s="3">
        <v>42369</v>
      </c>
      <c r="S87">
        <v>80.400000000000006</v>
      </c>
      <c r="U87" s="3">
        <v>42369</v>
      </c>
      <c r="V87">
        <v>78.099999999999994</v>
      </c>
      <c r="Y87" s="3">
        <f t="shared" si="4"/>
        <v>42369</v>
      </c>
      <c r="Z87">
        <f t="shared" si="19"/>
        <v>84.6</v>
      </c>
      <c r="AA87">
        <f t="shared" si="20"/>
        <v>83.4</v>
      </c>
      <c r="AB87">
        <f t="shared" si="21"/>
        <v>75.900000000000006</v>
      </c>
      <c r="AC87">
        <f t="shared" si="22"/>
        <v>80.400000000000006</v>
      </c>
      <c r="AD87">
        <f t="shared" si="23"/>
        <v>78.099999999999994</v>
      </c>
      <c r="AE87">
        <f t="shared" si="24"/>
        <v>81.599999999999994</v>
      </c>
      <c r="AH87">
        <f t="shared" si="25"/>
        <v>101.18782479584262</v>
      </c>
      <c r="AI87">
        <f t="shared" si="26"/>
        <v>100.1905550952775</v>
      </c>
      <c r="AJ87">
        <f t="shared" si="27"/>
        <v>101.96650684455562</v>
      </c>
      <c r="AK87">
        <f t="shared" si="28"/>
        <v>101.38493314490707</v>
      </c>
      <c r="AL87">
        <f t="shared" si="29"/>
        <v>101.42630035153712</v>
      </c>
      <c r="AM87">
        <f t="shared" si="30"/>
        <v>101.24719221307086</v>
      </c>
      <c r="AN87">
        <v>100</v>
      </c>
    </row>
    <row r="88" spans="1:40" x14ac:dyDescent="0.3">
      <c r="A88" s="3">
        <v>42551</v>
      </c>
      <c r="B88">
        <v>81.5</v>
      </c>
      <c r="E88" s="3">
        <f t="shared" si="31"/>
        <v>42551</v>
      </c>
      <c r="F88">
        <f t="shared" si="31"/>
        <v>81.5</v>
      </c>
      <c r="I88" s="3">
        <v>42460</v>
      </c>
      <c r="J88">
        <v>85</v>
      </c>
      <c r="L88" s="3">
        <v>42460</v>
      </c>
      <c r="M88">
        <v>82.6</v>
      </c>
      <c r="O88" s="3">
        <v>42460</v>
      </c>
      <c r="P88">
        <v>77.099999999999994</v>
      </c>
      <c r="R88" s="3">
        <v>42460</v>
      </c>
      <c r="S88">
        <v>79.7</v>
      </c>
      <c r="U88" s="3">
        <v>42460</v>
      </c>
      <c r="V88">
        <v>79</v>
      </c>
      <c r="Y88" s="3">
        <f t="shared" si="4"/>
        <v>42460</v>
      </c>
      <c r="Z88">
        <f t="shared" si="19"/>
        <v>85</v>
      </c>
      <c r="AA88">
        <f t="shared" si="20"/>
        <v>82.6</v>
      </c>
      <c r="AB88">
        <f t="shared" si="21"/>
        <v>77.099999999999994</v>
      </c>
      <c r="AC88">
        <f t="shared" si="22"/>
        <v>79.7</v>
      </c>
      <c r="AD88">
        <f t="shared" si="23"/>
        <v>79</v>
      </c>
      <c r="AE88">
        <f t="shared" si="24"/>
        <v>81.900000000000006</v>
      </c>
      <c r="AH88">
        <f t="shared" si="25"/>
        <v>101.66625422750145</v>
      </c>
      <c r="AI88">
        <f t="shared" si="26"/>
        <v>99.229494614747253</v>
      </c>
      <c r="AJ88">
        <f t="shared" si="27"/>
        <v>103.57862552984501</v>
      </c>
      <c r="AK88">
        <f t="shared" si="28"/>
        <v>100.50222850309817</v>
      </c>
      <c r="AL88">
        <f t="shared" si="29"/>
        <v>102.59510534918608</v>
      </c>
      <c r="AM88">
        <f t="shared" si="30"/>
        <v>101.61942453738364</v>
      </c>
      <c r="AN88">
        <v>100</v>
      </c>
    </row>
    <row r="89" spans="1:40" x14ac:dyDescent="0.3">
      <c r="A89" s="3">
        <v>42643</v>
      </c>
      <c r="B89">
        <v>81.599999999999994</v>
      </c>
      <c r="E89" s="3">
        <f t="shared" si="31"/>
        <v>42643</v>
      </c>
      <c r="F89">
        <f t="shared" si="31"/>
        <v>81.599999999999994</v>
      </c>
      <c r="I89" s="3">
        <v>42551</v>
      </c>
      <c r="J89">
        <v>84.6</v>
      </c>
      <c r="L89" s="3">
        <v>42551</v>
      </c>
      <c r="M89">
        <v>82.8</v>
      </c>
      <c r="O89" s="3">
        <v>42551</v>
      </c>
      <c r="P89">
        <v>76.5</v>
      </c>
      <c r="R89" s="3">
        <v>42551</v>
      </c>
      <c r="S89">
        <v>79.3</v>
      </c>
      <c r="U89" s="3">
        <v>42551</v>
      </c>
      <c r="V89">
        <v>77.8</v>
      </c>
      <c r="Y89" s="3">
        <f t="shared" ref="Y89:Y93" si="32">U89</f>
        <v>42551</v>
      </c>
      <c r="Z89">
        <f t="shared" si="19"/>
        <v>84.6</v>
      </c>
      <c r="AA89">
        <f t="shared" si="20"/>
        <v>82.8</v>
      </c>
      <c r="AB89">
        <f t="shared" si="21"/>
        <v>76.5</v>
      </c>
      <c r="AC89">
        <f t="shared" si="22"/>
        <v>79.3</v>
      </c>
      <c r="AD89">
        <f t="shared" si="23"/>
        <v>77.8</v>
      </c>
      <c r="AE89">
        <f t="shared" si="24"/>
        <v>81.5</v>
      </c>
      <c r="AH89">
        <f t="shared" si="25"/>
        <v>101.18782479584262</v>
      </c>
      <c r="AI89">
        <f t="shared" si="26"/>
        <v>99.469759734879815</v>
      </c>
      <c r="AJ89">
        <f t="shared" si="27"/>
        <v>102.77256618720031</v>
      </c>
      <c r="AK89">
        <f t="shared" si="28"/>
        <v>99.997825850635948</v>
      </c>
      <c r="AL89">
        <f t="shared" si="29"/>
        <v>101.03669868565414</v>
      </c>
      <c r="AM89">
        <f t="shared" si="30"/>
        <v>101.12311477163328</v>
      </c>
      <c r="AN89">
        <v>100</v>
      </c>
    </row>
    <row r="90" spans="1:40" x14ac:dyDescent="0.3">
      <c r="A90" s="3">
        <v>42735</v>
      </c>
      <c r="B90">
        <v>82.3</v>
      </c>
      <c r="E90" s="3">
        <f t="shared" si="31"/>
        <v>42735</v>
      </c>
      <c r="F90">
        <f t="shared" si="31"/>
        <v>82.3</v>
      </c>
      <c r="I90" s="3">
        <v>42643</v>
      </c>
      <c r="J90">
        <v>84.8</v>
      </c>
      <c r="L90" s="3">
        <v>42643</v>
      </c>
      <c r="M90">
        <v>83.8</v>
      </c>
      <c r="O90" s="3">
        <v>42643</v>
      </c>
      <c r="P90">
        <v>76</v>
      </c>
      <c r="R90" s="3">
        <v>42643</v>
      </c>
      <c r="S90">
        <v>81</v>
      </c>
      <c r="U90" s="3">
        <v>42643</v>
      </c>
      <c r="V90">
        <v>78.400000000000006</v>
      </c>
      <c r="Y90" s="3">
        <f t="shared" si="32"/>
        <v>42643</v>
      </c>
      <c r="Z90">
        <f t="shared" si="19"/>
        <v>84.8</v>
      </c>
      <c r="AA90">
        <f t="shared" si="20"/>
        <v>83.8</v>
      </c>
      <c r="AB90">
        <f t="shared" si="21"/>
        <v>76</v>
      </c>
      <c r="AC90">
        <f t="shared" si="22"/>
        <v>81</v>
      </c>
      <c r="AD90">
        <f t="shared" si="23"/>
        <v>78.400000000000006</v>
      </c>
      <c r="AE90">
        <f t="shared" si="24"/>
        <v>81.599999999999994</v>
      </c>
      <c r="AH90">
        <f t="shared" si="25"/>
        <v>101.42703951167204</v>
      </c>
      <c r="AI90">
        <f t="shared" si="26"/>
        <v>100.67108533554261</v>
      </c>
      <c r="AJ90">
        <f t="shared" si="27"/>
        <v>102.10085006832972</v>
      </c>
      <c r="AK90">
        <f t="shared" si="28"/>
        <v>102.1415371236004</v>
      </c>
      <c r="AL90">
        <f t="shared" si="29"/>
        <v>101.81590201742013</v>
      </c>
      <c r="AM90">
        <f t="shared" si="30"/>
        <v>101.24719221307086</v>
      </c>
      <c r="AN90">
        <v>100</v>
      </c>
    </row>
    <row r="91" spans="1:40" x14ac:dyDescent="0.3">
      <c r="A91" s="3">
        <v>42825</v>
      </c>
      <c r="B91">
        <v>82.5</v>
      </c>
      <c r="E91" s="3">
        <f t="shared" si="31"/>
        <v>42825</v>
      </c>
      <c r="F91">
        <f t="shared" si="31"/>
        <v>82.5</v>
      </c>
      <c r="I91" s="3">
        <v>42735</v>
      </c>
      <c r="J91">
        <v>85.7</v>
      </c>
      <c r="L91" s="3">
        <v>42735</v>
      </c>
      <c r="M91">
        <v>83.6</v>
      </c>
      <c r="O91" s="3">
        <v>42735</v>
      </c>
      <c r="P91">
        <v>75.7</v>
      </c>
      <c r="R91" s="3">
        <v>42735</v>
      </c>
      <c r="S91">
        <v>80.5</v>
      </c>
      <c r="U91" s="3">
        <v>42735</v>
      </c>
      <c r="V91">
        <v>79.099999999999994</v>
      </c>
      <c r="Y91" s="3">
        <f t="shared" si="32"/>
        <v>42735</v>
      </c>
      <c r="Z91">
        <f t="shared" si="19"/>
        <v>85.7</v>
      </c>
      <c r="AA91">
        <f t="shared" si="20"/>
        <v>83.6</v>
      </c>
      <c r="AB91">
        <f t="shared" si="21"/>
        <v>75.7</v>
      </c>
      <c r="AC91">
        <f t="shared" si="22"/>
        <v>80.5</v>
      </c>
      <c r="AD91">
        <f t="shared" si="23"/>
        <v>79.099999999999994</v>
      </c>
      <c r="AE91">
        <f t="shared" si="24"/>
        <v>82.3</v>
      </c>
      <c r="AH91">
        <f t="shared" si="25"/>
        <v>102.5035057329044</v>
      </c>
      <c r="AI91">
        <f t="shared" si="26"/>
        <v>100.43082021541007</v>
      </c>
      <c r="AJ91">
        <f t="shared" si="27"/>
        <v>101.69782039700738</v>
      </c>
      <c r="AK91">
        <f t="shared" si="28"/>
        <v>101.51103380802262</v>
      </c>
      <c r="AL91">
        <f t="shared" si="29"/>
        <v>102.72497257114708</v>
      </c>
      <c r="AM91">
        <f t="shared" si="30"/>
        <v>102.11573430313398</v>
      </c>
      <c r="AN91">
        <v>100</v>
      </c>
    </row>
    <row r="92" spans="1:40" x14ac:dyDescent="0.3">
      <c r="A92" s="3">
        <v>42916</v>
      </c>
      <c r="B92">
        <v>82.6</v>
      </c>
      <c r="E92" s="3">
        <f t="shared" si="31"/>
        <v>42916</v>
      </c>
      <c r="F92">
        <f t="shared" si="31"/>
        <v>82.6</v>
      </c>
      <c r="I92" s="3">
        <v>42825</v>
      </c>
      <c r="J92">
        <v>85.9</v>
      </c>
      <c r="L92" s="3">
        <v>42825</v>
      </c>
      <c r="M92">
        <v>84.6</v>
      </c>
      <c r="O92" s="3">
        <v>42825</v>
      </c>
      <c r="P92">
        <v>76.5</v>
      </c>
      <c r="R92" s="3">
        <v>42825</v>
      </c>
      <c r="S92">
        <v>81.2</v>
      </c>
      <c r="U92" s="3">
        <v>42825</v>
      </c>
      <c r="V92">
        <v>78.8</v>
      </c>
      <c r="Y92" s="3">
        <f t="shared" si="32"/>
        <v>42825</v>
      </c>
      <c r="Z92">
        <f t="shared" si="19"/>
        <v>85.9</v>
      </c>
      <c r="AA92">
        <f t="shared" si="20"/>
        <v>84.6</v>
      </c>
      <c r="AB92">
        <f t="shared" si="21"/>
        <v>76.5</v>
      </c>
      <c r="AC92">
        <f t="shared" si="22"/>
        <v>81.2</v>
      </c>
      <c r="AD92">
        <f t="shared" si="23"/>
        <v>78.8</v>
      </c>
      <c r="AE92">
        <f t="shared" si="24"/>
        <v>82.5</v>
      </c>
      <c r="AH92">
        <f t="shared" si="25"/>
        <v>102.74272044873382</v>
      </c>
      <c r="AI92">
        <f t="shared" si="26"/>
        <v>101.63214581607286</v>
      </c>
      <c r="AJ92">
        <f t="shared" si="27"/>
        <v>102.77256618720031</v>
      </c>
      <c r="AK92">
        <f t="shared" si="28"/>
        <v>102.3937384498315</v>
      </c>
      <c r="AL92">
        <f t="shared" si="29"/>
        <v>102.3353709052641</v>
      </c>
      <c r="AM92">
        <f t="shared" si="30"/>
        <v>102.36388918600916</v>
      </c>
      <c r="AN92">
        <v>100</v>
      </c>
    </row>
    <row r="93" spans="1:40" x14ac:dyDescent="0.3">
      <c r="A93" s="3"/>
      <c r="E93" s="3"/>
      <c r="I93" s="3">
        <v>42916</v>
      </c>
      <c r="J93">
        <v>86</v>
      </c>
      <c r="L93" s="3">
        <v>42916</v>
      </c>
      <c r="M93">
        <v>84.2</v>
      </c>
      <c r="O93" s="3">
        <v>42916</v>
      </c>
      <c r="P93">
        <v>76</v>
      </c>
      <c r="R93" s="3">
        <v>42916</v>
      </c>
      <c r="S93">
        <v>83</v>
      </c>
      <c r="U93" s="3">
        <v>42916</v>
      </c>
      <c r="V93">
        <v>78.099999999999994</v>
      </c>
      <c r="Y93" s="3">
        <f t="shared" si="32"/>
        <v>42916</v>
      </c>
      <c r="Z93">
        <f t="shared" si="19"/>
        <v>86</v>
      </c>
      <c r="AA93">
        <f t="shared" si="20"/>
        <v>84.2</v>
      </c>
      <c r="AB93">
        <f t="shared" si="21"/>
        <v>76</v>
      </c>
      <c r="AC93">
        <f t="shared" si="22"/>
        <v>83</v>
      </c>
      <c r="AD93">
        <f t="shared" si="23"/>
        <v>78.099999999999994</v>
      </c>
      <c r="AE93">
        <f t="shared" si="24"/>
        <v>82.6</v>
      </c>
      <c r="AH93">
        <f t="shared" si="25"/>
        <v>102.86232780664852</v>
      </c>
      <c r="AI93">
        <f t="shared" si="26"/>
        <v>101.15161557580774</v>
      </c>
      <c r="AJ93">
        <f t="shared" si="27"/>
        <v>102.10085006832972</v>
      </c>
      <c r="AK93">
        <f t="shared" si="28"/>
        <v>104.66355038591152</v>
      </c>
      <c r="AL93">
        <f t="shared" si="29"/>
        <v>101.42630035153712</v>
      </c>
      <c r="AM93">
        <f t="shared" si="30"/>
        <v>102.48796662744674</v>
      </c>
      <c r="AN93">
        <v>100</v>
      </c>
    </row>
    <row r="94" spans="1:40" x14ac:dyDescent="0.3">
      <c r="A94" s="3"/>
      <c r="E94" s="3"/>
      <c r="I94" s="3"/>
      <c r="L94" s="3"/>
      <c r="O94" s="3"/>
      <c r="R94" s="3"/>
      <c r="U94" s="3"/>
      <c r="Y94" s="3"/>
    </row>
    <row r="95" spans="1:40" x14ac:dyDescent="0.3">
      <c r="A95" s="3"/>
      <c r="E95" s="3"/>
      <c r="I95" s="3"/>
      <c r="L95" s="3"/>
      <c r="O95" s="3"/>
      <c r="R95" s="3"/>
      <c r="U95" s="3"/>
      <c r="Y95" s="3"/>
    </row>
    <row r="96" spans="1:40" x14ac:dyDescent="0.3">
      <c r="A96" s="3"/>
      <c r="E96" s="3"/>
      <c r="I96" s="3"/>
      <c r="L96" s="3"/>
      <c r="O96" s="3"/>
      <c r="R96" s="3"/>
      <c r="U96" s="3"/>
      <c r="Y96" s="3"/>
    </row>
    <row r="97" spans="1:25" x14ac:dyDescent="0.3">
      <c r="A97" s="3"/>
      <c r="E97" s="3"/>
      <c r="I97" s="3"/>
      <c r="L97" s="3"/>
      <c r="O97" s="3"/>
      <c r="R97" s="3"/>
      <c r="U97" s="3"/>
      <c r="Y97" s="3"/>
    </row>
    <row r="98" spans="1:25" x14ac:dyDescent="0.3">
      <c r="A98" s="3"/>
      <c r="E98" s="3"/>
      <c r="I98" s="3"/>
      <c r="L98" s="3"/>
      <c r="O98" s="3"/>
      <c r="R98" s="3"/>
      <c r="U98" s="3"/>
      <c r="Y98" s="3"/>
    </row>
    <row r="99" spans="1:25" x14ac:dyDescent="0.3">
      <c r="A99" s="3"/>
      <c r="E99" s="3"/>
      <c r="I99" s="3"/>
      <c r="L99" s="3"/>
      <c r="O99" s="3"/>
      <c r="R99" s="3"/>
      <c r="U99" s="3"/>
      <c r="Y99" s="3"/>
    </row>
    <row r="100" spans="1:25" x14ac:dyDescent="0.3">
      <c r="A100" s="3"/>
      <c r="E100" s="3"/>
      <c r="I100" s="3"/>
      <c r="L100" s="3"/>
      <c r="O100" s="3"/>
      <c r="R100" s="3"/>
      <c r="U100" s="3"/>
      <c r="Y100" s="3"/>
    </row>
    <row r="101" spans="1:25" x14ac:dyDescent="0.3">
      <c r="A101" s="3"/>
      <c r="E101" s="3"/>
      <c r="I101" s="3"/>
      <c r="L101" s="3"/>
      <c r="O101" s="3"/>
      <c r="R101" s="3"/>
      <c r="U101" s="3"/>
      <c r="Y101" s="3"/>
    </row>
    <row r="102" spans="1:25" x14ac:dyDescent="0.3">
      <c r="A102" s="3"/>
      <c r="E102" s="3"/>
      <c r="I102" s="3"/>
      <c r="L102" s="3"/>
      <c r="O102" s="3"/>
      <c r="R102" s="3"/>
      <c r="U102" s="3"/>
      <c r="Y102" s="3"/>
    </row>
    <row r="103" spans="1:25" x14ac:dyDescent="0.3">
      <c r="A103" s="3"/>
      <c r="E103" s="3"/>
      <c r="I103" s="3"/>
      <c r="L103" s="3"/>
      <c r="O103" s="3"/>
      <c r="R103" s="3"/>
      <c r="U103" s="3"/>
      <c r="Y103" s="3"/>
    </row>
    <row r="104" spans="1:25" x14ac:dyDescent="0.3">
      <c r="A104" s="3"/>
      <c r="E104" s="3"/>
      <c r="I104" s="3"/>
      <c r="L104" s="3"/>
      <c r="O104" s="3"/>
      <c r="R104" s="3"/>
      <c r="U104" s="3"/>
      <c r="Y104" s="3"/>
    </row>
    <row r="105" spans="1:25" x14ac:dyDescent="0.3">
      <c r="A105" s="3"/>
      <c r="E105" s="3"/>
      <c r="I105" s="3"/>
      <c r="L105" s="3"/>
      <c r="O105" s="3"/>
      <c r="R105" s="3"/>
      <c r="U105" s="3"/>
      <c r="Y105" s="3"/>
    </row>
    <row r="106" spans="1:25" x14ac:dyDescent="0.3">
      <c r="A106" s="3"/>
      <c r="E106" s="3"/>
      <c r="I106" s="3"/>
      <c r="L106" s="3"/>
      <c r="O106" s="3"/>
      <c r="R106" s="3"/>
      <c r="U106" s="3"/>
      <c r="Y106" s="3"/>
    </row>
    <row r="107" spans="1:25" x14ac:dyDescent="0.3">
      <c r="A107" s="3"/>
      <c r="E107" s="3"/>
      <c r="I107" s="3"/>
      <c r="L107" s="3"/>
      <c r="O107" s="3"/>
      <c r="R107" s="3"/>
      <c r="U107" s="3"/>
      <c r="Y107" s="3"/>
    </row>
    <row r="108" spans="1:25" x14ac:dyDescent="0.3">
      <c r="A108" s="3"/>
      <c r="E108" s="3"/>
      <c r="I108" s="3"/>
      <c r="L108" s="3"/>
      <c r="O108" s="3"/>
      <c r="R108" s="3"/>
      <c r="U108" s="3"/>
      <c r="Y108" s="3"/>
    </row>
    <row r="109" spans="1:25" x14ac:dyDescent="0.3">
      <c r="A109" s="3"/>
      <c r="E109" s="3"/>
      <c r="I109" s="3"/>
      <c r="L109" s="3"/>
      <c r="O109" s="3"/>
      <c r="R109" s="3"/>
      <c r="U109" s="3"/>
      <c r="Y109" s="3"/>
    </row>
    <row r="110" spans="1:25" x14ac:dyDescent="0.3">
      <c r="A110" s="3"/>
      <c r="E110" s="3"/>
      <c r="I110" s="3"/>
      <c r="L110" s="3"/>
      <c r="O110" s="3"/>
      <c r="R110" s="3"/>
      <c r="U110" s="3"/>
      <c r="Y110" s="3"/>
    </row>
    <row r="111" spans="1:25" x14ac:dyDescent="0.3">
      <c r="A111" s="3"/>
      <c r="E111" s="3"/>
      <c r="I111" s="3"/>
      <c r="L111" s="3"/>
      <c r="O111" s="3"/>
      <c r="R111" s="3"/>
      <c r="U111" s="3"/>
      <c r="Y111" s="3"/>
    </row>
    <row r="112" spans="1:25" x14ac:dyDescent="0.3">
      <c r="A112" s="3"/>
      <c r="E112" s="3"/>
      <c r="I112" s="3"/>
      <c r="L112" s="3"/>
      <c r="O112" s="3"/>
      <c r="R112" s="3"/>
      <c r="U112" s="3"/>
      <c r="Y112" s="3"/>
    </row>
    <row r="113" spans="1:25" x14ac:dyDescent="0.3">
      <c r="A113" s="3"/>
      <c r="E113" s="3"/>
      <c r="I113" s="3"/>
      <c r="L113" s="3"/>
      <c r="O113" s="3"/>
      <c r="R113" s="3"/>
      <c r="U113" s="3"/>
      <c r="Y113" s="3"/>
    </row>
    <row r="114" spans="1:25" x14ac:dyDescent="0.3">
      <c r="A114" s="3"/>
      <c r="E114" s="3"/>
      <c r="I114" s="3"/>
      <c r="L114" s="3"/>
      <c r="O114" s="3"/>
      <c r="R114" s="3"/>
      <c r="U114" s="3"/>
      <c r="Y114" s="3"/>
    </row>
    <row r="115" spans="1:25" x14ac:dyDescent="0.3">
      <c r="A115" s="3"/>
      <c r="E115" s="3"/>
      <c r="I115" s="3"/>
      <c r="L115" s="3"/>
      <c r="O115" s="3"/>
      <c r="R115" s="3"/>
      <c r="U115" s="3"/>
      <c r="Y115" s="3"/>
    </row>
    <row r="116" spans="1:25" x14ac:dyDescent="0.3">
      <c r="A116" s="3"/>
      <c r="E116" s="3"/>
      <c r="I116" s="3"/>
      <c r="L116" s="3"/>
      <c r="O116" s="3"/>
      <c r="R116" s="3"/>
      <c r="U116" s="3"/>
      <c r="Y116" s="3"/>
    </row>
    <row r="117" spans="1:25" x14ac:dyDescent="0.3">
      <c r="A117" s="3"/>
      <c r="E117" s="3"/>
      <c r="I117" s="3"/>
      <c r="L117" s="3"/>
      <c r="O117" s="3"/>
      <c r="R117" s="3"/>
      <c r="U117" s="3"/>
      <c r="Y117" s="3"/>
    </row>
    <row r="118" spans="1:25" x14ac:dyDescent="0.3">
      <c r="A118" s="3"/>
      <c r="E118" s="3"/>
      <c r="I118" s="3"/>
      <c r="L118" s="3"/>
      <c r="O118" s="3"/>
      <c r="R118" s="3"/>
      <c r="U118" s="3"/>
      <c r="Y118" s="3"/>
    </row>
    <row r="119" spans="1:25" x14ac:dyDescent="0.3">
      <c r="A119" s="3"/>
      <c r="E119" s="3"/>
      <c r="I119" s="3"/>
      <c r="L119" s="3"/>
      <c r="O119" s="3"/>
      <c r="R119" s="3"/>
      <c r="U119" s="3"/>
      <c r="Y119" s="3"/>
    </row>
    <row r="120" spans="1:25" x14ac:dyDescent="0.3">
      <c r="A120" s="3"/>
      <c r="E120" s="3"/>
      <c r="I120" s="3"/>
      <c r="L120" s="3"/>
      <c r="O120" s="3"/>
      <c r="R120" s="3"/>
      <c r="U120" s="3"/>
      <c r="Y120" s="3"/>
    </row>
    <row r="121" spans="1:25" x14ac:dyDescent="0.3">
      <c r="A121" s="3"/>
      <c r="E121" s="3"/>
      <c r="I121" s="3"/>
      <c r="L121" s="3"/>
      <c r="O121" s="3"/>
      <c r="R121" s="3"/>
      <c r="U121" s="3"/>
      <c r="Y121" s="3"/>
    </row>
    <row r="122" spans="1:25" x14ac:dyDescent="0.3">
      <c r="A122" s="3"/>
      <c r="E122" s="3"/>
      <c r="I122" s="3"/>
      <c r="L122" s="3"/>
      <c r="O122" s="3"/>
      <c r="R122" s="3"/>
      <c r="U122" s="3"/>
      <c r="Y122" s="3"/>
    </row>
    <row r="123" spans="1:25" x14ac:dyDescent="0.3">
      <c r="A123" s="3"/>
      <c r="E123" s="3"/>
      <c r="I123" s="3"/>
      <c r="L123" s="3"/>
      <c r="O123" s="3"/>
      <c r="R123" s="3"/>
      <c r="U123" s="3"/>
      <c r="Y123" s="3"/>
    </row>
    <row r="124" spans="1:25" x14ac:dyDescent="0.3">
      <c r="A124" s="3"/>
      <c r="E124" s="3"/>
      <c r="I124" s="3"/>
      <c r="L124" s="3"/>
      <c r="O124" s="3"/>
      <c r="R124" s="3"/>
      <c r="U124" s="3"/>
      <c r="Y124" s="3"/>
    </row>
    <row r="125" spans="1:25" x14ac:dyDescent="0.3">
      <c r="A125" s="3"/>
      <c r="E125" s="3"/>
      <c r="I125" s="3"/>
      <c r="L125" s="3"/>
      <c r="O125" s="3"/>
      <c r="R125" s="3"/>
      <c r="U125" s="3"/>
      <c r="Y125" s="3"/>
    </row>
    <row r="126" spans="1:25" x14ac:dyDescent="0.3">
      <c r="A126" s="3"/>
      <c r="E126" s="3"/>
      <c r="I126" s="3"/>
      <c r="L126" s="3"/>
      <c r="O126" s="3"/>
      <c r="R126" s="3"/>
      <c r="U126" s="3"/>
      <c r="Y126" s="3"/>
    </row>
    <row r="127" spans="1:25" x14ac:dyDescent="0.3">
      <c r="A127" s="3"/>
      <c r="E127" s="3"/>
      <c r="I127" s="3"/>
      <c r="L127" s="3"/>
      <c r="O127" s="3"/>
      <c r="R127" s="3"/>
      <c r="U127" s="3"/>
      <c r="Y127" s="3"/>
    </row>
    <row r="128" spans="1:25" x14ac:dyDescent="0.3">
      <c r="A128" s="3"/>
      <c r="E128" s="3"/>
      <c r="I128" s="3"/>
      <c r="L128" s="3"/>
      <c r="O128" s="3"/>
      <c r="R128" s="3"/>
      <c r="U128" s="3"/>
      <c r="Y128" s="3"/>
    </row>
    <row r="129" spans="1:25" x14ac:dyDescent="0.3">
      <c r="A129" s="3"/>
      <c r="E129" s="3"/>
      <c r="I129" s="3"/>
      <c r="L129" s="3"/>
      <c r="O129" s="3"/>
      <c r="R129" s="3"/>
      <c r="U129" s="3"/>
      <c r="Y129" s="3"/>
    </row>
    <row r="130" spans="1:25" x14ac:dyDescent="0.3">
      <c r="A130" s="3"/>
      <c r="E130" s="3"/>
      <c r="I130" s="3"/>
      <c r="L130" s="3"/>
      <c r="O130" s="3"/>
      <c r="R130" s="3"/>
      <c r="U130" s="3"/>
      <c r="Y130" s="3"/>
    </row>
    <row r="131" spans="1:25" x14ac:dyDescent="0.3">
      <c r="A131" s="3"/>
      <c r="E131" s="3"/>
      <c r="I131" s="3"/>
      <c r="L131" s="3"/>
      <c r="O131" s="3"/>
      <c r="R131" s="3"/>
      <c r="U131" s="3"/>
      <c r="Y131" s="3"/>
    </row>
    <row r="132" spans="1:25" x14ac:dyDescent="0.3">
      <c r="A132" s="3"/>
      <c r="E132" s="3"/>
      <c r="I132" s="3"/>
      <c r="L132" s="3"/>
      <c r="O132" s="3"/>
      <c r="R132" s="3"/>
      <c r="U132" s="3"/>
      <c r="Y132" s="3"/>
    </row>
    <row r="133" spans="1:25" x14ac:dyDescent="0.3">
      <c r="A133" s="3"/>
      <c r="E133" s="3"/>
      <c r="I133" s="3"/>
      <c r="L133" s="3"/>
      <c r="O133" s="3"/>
      <c r="R133" s="3"/>
      <c r="U133" s="3"/>
      <c r="Y133" s="3"/>
    </row>
    <row r="134" spans="1:25" x14ac:dyDescent="0.3">
      <c r="A134" s="3"/>
      <c r="E134" s="3"/>
      <c r="I134" s="3"/>
      <c r="L134" s="3"/>
      <c r="O134" s="3"/>
      <c r="R134" s="3"/>
      <c r="U134" s="3"/>
      <c r="Y134" s="3"/>
    </row>
    <row r="135" spans="1:25" x14ac:dyDescent="0.3">
      <c r="A135" s="3"/>
      <c r="E135" s="3"/>
      <c r="I135" s="3"/>
      <c r="L135" s="3"/>
      <c r="O135" s="3"/>
      <c r="R135" s="3"/>
      <c r="U135" s="3"/>
      <c r="Y135" s="3"/>
    </row>
    <row r="136" spans="1:25" x14ac:dyDescent="0.3">
      <c r="A136" s="3"/>
      <c r="E136" s="3"/>
      <c r="I136" s="3"/>
      <c r="L136" s="3"/>
      <c r="O136" s="3"/>
      <c r="R136" s="3"/>
      <c r="U136" s="3"/>
      <c r="Y136" s="3"/>
    </row>
    <row r="137" spans="1:25" x14ac:dyDescent="0.3">
      <c r="A137" s="3"/>
      <c r="E137" s="3"/>
    </row>
    <row r="138" spans="1:25" x14ac:dyDescent="0.3">
      <c r="A138" s="3"/>
      <c r="E138" s="3"/>
    </row>
    <row r="139" spans="1:25" x14ac:dyDescent="0.3">
      <c r="A139" s="3"/>
      <c r="E139" s="3"/>
    </row>
    <row r="140" spans="1:25" x14ac:dyDescent="0.3">
      <c r="A140" s="3"/>
      <c r="E140" s="3"/>
    </row>
    <row r="141" spans="1:25" x14ac:dyDescent="0.3">
      <c r="A141" s="3"/>
      <c r="E141" s="3"/>
    </row>
    <row r="142" spans="1:25" x14ac:dyDescent="0.3">
      <c r="A142" s="3"/>
      <c r="E142" s="3"/>
    </row>
    <row r="143" spans="1:25" x14ac:dyDescent="0.3">
      <c r="A143" s="3"/>
      <c r="E143" s="3"/>
    </row>
    <row r="144" spans="1:25" x14ac:dyDescent="0.3">
      <c r="A144" s="3"/>
      <c r="E144" s="3"/>
    </row>
    <row r="145" spans="1:5" x14ac:dyDescent="0.3">
      <c r="A145" s="3"/>
      <c r="E145" s="3"/>
    </row>
    <row r="146" spans="1:5" x14ac:dyDescent="0.3">
      <c r="A146" s="3"/>
      <c r="E146" s="3"/>
    </row>
    <row r="147" spans="1:5" x14ac:dyDescent="0.3">
      <c r="A147" s="3"/>
      <c r="E147" s="3"/>
    </row>
    <row r="148" spans="1:5" x14ac:dyDescent="0.3">
      <c r="A148" s="3"/>
      <c r="E148" s="3"/>
    </row>
    <row r="149" spans="1:5" x14ac:dyDescent="0.3">
      <c r="A149" s="3"/>
      <c r="E149" s="3"/>
    </row>
    <row r="150" spans="1:5" x14ac:dyDescent="0.3">
      <c r="A150" s="3"/>
      <c r="E150" s="3"/>
    </row>
    <row r="151" spans="1:5" x14ac:dyDescent="0.3">
      <c r="A151" s="3"/>
      <c r="E151" s="3"/>
    </row>
    <row r="152" spans="1:5" x14ac:dyDescent="0.3">
      <c r="A152" s="3"/>
      <c r="E152" s="3"/>
    </row>
    <row r="153" spans="1:5" x14ac:dyDescent="0.3">
      <c r="A153" s="3"/>
      <c r="E153" s="3"/>
    </row>
    <row r="154" spans="1:5" x14ac:dyDescent="0.3">
      <c r="A154" s="3"/>
      <c r="E154" s="3"/>
    </row>
    <row r="155" spans="1:5" x14ac:dyDescent="0.3">
      <c r="A155" s="3"/>
      <c r="E155" s="3"/>
    </row>
    <row r="156" spans="1:5" x14ac:dyDescent="0.3">
      <c r="A156" s="3"/>
      <c r="E156" s="3"/>
    </row>
    <row r="157" spans="1:5" x14ac:dyDescent="0.3">
      <c r="A157" s="3"/>
      <c r="E157" s="3"/>
    </row>
    <row r="158" spans="1:5" x14ac:dyDescent="0.3">
      <c r="A158" s="3"/>
      <c r="E158" s="3"/>
    </row>
    <row r="159" spans="1:5" x14ac:dyDescent="0.3">
      <c r="A159" s="3"/>
      <c r="E159" s="3"/>
    </row>
    <row r="160" spans="1:5" x14ac:dyDescent="0.3">
      <c r="A160" s="3"/>
      <c r="E160" s="3"/>
    </row>
    <row r="161" spans="1:5" x14ac:dyDescent="0.3">
      <c r="A161" s="3"/>
      <c r="E161" s="3"/>
    </row>
    <row r="162" spans="1:5" x14ac:dyDescent="0.3">
      <c r="A162" s="3"/>
      <c r="E162" s="3"/>
    </row>
    <row r="163" spans="1:5" x14ac:dyDescent="0.3">
      <c r="A163" s="3"/>
      <c r="E163" s="3"/>
    </row>
    <row r="164" spans="1:5" x14ac:dyDescent="0.3">
      <c r="A164" s="3"/>
      <c r="E164" s="3"/>
    </row>
    <row r="165" spans="1:5" x14ac:dyDescent="0.3">
      <c r="A165" s="3"/>
      <c r="E165" s="3"/>
    </row>
    <row r="166" spans="1:5" x14ac:dyDescent="0.3">
      <c r="A166" s="3"/>
      <c r="E166" s="3"/>
    </row>
    <row r="167" spans="1:5" x14ac:dyDescent="0.3">
      <c r="A167" s="3"/>
      <c r="E167" s="3"/>
    </row>
    <row r="168" spans="1:5" x14ac:dyDescent="0.3">
      <c r="A168" s="3"/>
      <c r="E168" s="3"/>
    </row>
    <row r="169" spans="1:5" x14ac:dyDescent="0.3">
      <c r="A169" s="3"/>
      <c r="E169" s="3"/>
    </row>
    <row r="170" spans="1:5" x14ac:dyDescent="0.3">
      <c r="A170" s="3"/>
      <c r="E170" s="3"/>
    </row>
    <row r="171" spans="1:5" x14ac:dyDescent="0.3">
      <c r="A171" s="3"/>
      <c r="E171" s="3"/>
    </row>
    <row r="172" spans="1:5" x14ac:dyDescent="0.3">
      <c r="A172" s="3"/>
      <c r="E172" s="3"/>
    </row>
    <row r="173" spans="1:5" x14ac:dyDescent="0.3">
      <c r="A173" s="3"/>
      <c r="E173" s="3"/>
    </row>
    <row r="174" spans="1:5" x14ac:dyDescent="0.3">
      <c r="A174" s="3"/>
      <c r="E174" s="3"/>
    </row>
    <row r="175" spans="1:5" x14ac:dyDescent="0.3">
      <c r="A175" s="3"/>
      <c r="E175" s="3"/>
    </row>
    <row r="176" spans="1:5" x14ac:dyDescent="0.3">
      <c r="A176" s="3"/>
      <c r="E176" s="3"/>
    </row>
    <row r="177" spans="1:6" x14ac:dyDescent="0.3">
      <c r="A177" s="3"/>
      <c r="E177" s="3"/>
    </row>
    <row r="178" spans="1:6" x14ac:dyDescent="0.3">
      <c r="A178" s="3"/>
      <c r="E178" s="3"/>
    </row>
    <row r="179" spans="1:6" x14ac:dyDescent="0.3">
      <c r="A179" s="3"/>
      <c r="E179" s="3"/>
    </row>
    <row r="180" spans="1:6" x14ac:dyDescent="0.3">
      <c r="A180" s="3"/>
      <c r="E180" s="3"/>
    </row>
    <row r="181" spans="1:6" x14ac:dyDescent="0.3">
      <c r="A181" s="3"/>
      <c r="E181" s="3"/>
    </row>
    <row r="182" spans="1:6" x14ac:dyDescent="0.3">
      <c r="A182" s="3"/>
      <c r="E182" s="3"/>
    </row>
    <row r="183" spans="1:6" x14ac:dyDescent="0.3">
      <c r="A183" s="3"/>
      <c r="E183" s="3">
        <f t="shared" ref="E183:F185" si="33">+A183</f>
        <v>0</v>
      </c>
      <c r="F183">
        <f t="shared" si="33"/>
        <v>0</v>
      </c>
    </row>
    <row r="184" spans="1:6" x14ac:dyDescent="0.3">
      <c r="A184" s="3"/>
      <c r="E184" s="3">
        <f t="shared" si="33"/>
        <v>0</v>
      </c>
      <c r="F184">
        <f t="shared" si="33"/>
        <v>0</v>
      </c>
    </row>
    <row r="185" spans="1:6" x14ac:dyDescent="0.3">
      <c r="A185" s="3"/>
      <c r="E185" s="3">
        <f t="shared" si="33"/>
        <v>0</v>
      </c>
      <c r="F185">
        <f t="shared" si="33"/>
        <v>0</v>
      </c>
    </row>
    <row r="186" spans="1:6" x14ac:dyDescent="0.3">
      <c r="A186" s="3"/>
      <c r="E186" s="3">
        <f t="shared" ref="E186:F193" si="34">+A186</f>
        <v>0</v>
      </c>
      <c r="F186">
        <f t="shared" si="34"/>
        <v>0</v>
      </c>
    </row>
    <row r="187" spans="1:6" x14ac:dyDescent="0.3">
      <c r="A187" s="3"/>
      <c r="E187" s="3">
        <f t="shared" si="34"/>
        <v>0</v>
      </c>
      <c r="F187">
        <f t="shared" si="34"/>
        <v>0</v>
      </c>
    </row>
    <row r="188" spans="1:6" x14ac:dyDescent="0.3">
      <c r="A188" s="3"/>
      <c r="E188" s="3">
        <f t="shared" si="34"/>
        <v>0</v>
      </c>
      <c r="F188">
        <f t="shared" si="34"/>
        <v>0</v>
      </c>
    </row>
    <row r="189" spans="1:6" x14ac:dyDescent="0.3">
      <c r="A189" s="3"/>
      <c r="E189" s="3">
        <f t="shared" si="34"/>
        <v>0</v>
      </c>
      <c r="F189">
        <f t="shared" si="34"/>
        <v>0</v>
      </c>
    </row>
    <row r="190" spans="1:6" x14ac:dyDescent="0.3">
      <c r="A190" s="3"/>
      <c r="E190" s="3">
        <f t="shared" si="34"/>
        <v>0</v>
      </c>
      <c r="F190">
        <f t="shared" si="34"/>
        <v>0</v>
      </c>
    </row>
    <row r="191" spans="1:6" x14ac:dyDescent="0.3">
      <c r="A191" s="3"/>
      <c r="E191" s="3">
        <f t="shared" si="34"/>
        <v>0</v>
      </c>
      <c r="F191">
        <f t="shared" si="34"/>
        <v>0</v>
      </c>
    </row>
    <row r="192" spans="1:6" x14ac:dyDescent="0.3">
      <c r="A192" s="3"/>
      <c r="E192" s="3">
        <f t="shared" si="34"/>
        <v>0</v>
      </c>
      <c r="F192">
        <f t="shared" si="34"/>
        <v>0</v>
      </c>
    </row>
    <row r="193" spans="1:6" x14ac:dyDescent="0.3">
      <c r="A193" s="3"/>
      <c r="E193" s="3">
        <f t="shared" si="34"/>
        <v>0</v>
      </c>
      <c r="F193">
        <f t="shared" si="34"/>
        <v>0</v>
      </c>
    </row>
    <row r="194" spans="1:6" x14ac:dyDescent="0.3">
      <c r="E194" s="3"/>
    </row>
    <row r="195" spans="1:6" x14ac:dyDescent="0.3">
      <c r="E195" s="3"/>
    </row>
    <row r="196" spans="1:6" x14ac:dyDescent="0.3">
      <c r="E196" s="3"/>
    </row>
    <row r="197" spans="1:6" x14ac:dyDescent="0.3">
      <c r="E197" s="3"/>
    </row>
    <row r="198" spans="1:6" x14ac:dyDescent="0.3">
      <c r="E198" s="3"/>
    </row>
    <row r="199" spans="1:6" x14ac:dyDescent="0.3">
      <c r="E199" s="3"/>
    </row>
    <row r="200" spans="1:6" x14ac:dyDescent="0.3">
      <c r="E200" s="3"/>
    </row>
    <row r="201" spans="1:6" x14ac:dyDescent="0.3">
      <c r="E201" s="3"/>
    </row>
    <row r="202" spans="1:6" x14ac:dyDescent="0.3">
      <c r="E202" s="3"/>
    </row>
    <row r="203" spans="1:6" x14ac:dyDescent="0.3">
      <c r="E203" s="3"/>
    </row>
    <row r="204" spans="1:6" x14ac:dyDescent="0.3">
      <c r="E204" s="3"/>
    </row>
    <row r="205" spans="1:6" x14ac:dyDescent="0.3">
      <c r="E205" s="3"/>
    </row>
    <row r="206" spans="1:6" x14ac:dyDescent="0.3">
      <c r="E206" s="3"/>
    </row>
    <row r="207" spans="1:6" x14ac:dyDescent="0.3">
      <c r="E207" s="3"/>
    </row>
    <row r="208" spans="1:6" x14ac:dyDescent="0.3">
      <c r="E208" s="3"/>
    </row>
    <row r="209" spans="5:5" x14ac:dyDescent="0.3">
      <c r="E209" s="3"/>
    </row>
    <row r="210" spans="5:5" x14ac:dyDescent="0.3">
      <c r="E210" s="3"/>
    </row>
    <row r="211" spans="5:5" x14ac:dyDescent="0.3">
      <c r="E211" s="3"/>
    </row>
    <row r="212" spans="5:5" x14ac:dyDescent="0.3">
      <c r="E212" s="3"/>
    </row>
    <row r="213" spans="5:5" x14ac:dyDescent="0.3">
      <c r="E213" s="3"/>
    </row>
    <row r="214" spans="5:5" x14ac:dyDescent="0.3">
      <c r="E214" s="3"/>
    </row>
    <row r="215" spans="5:5" x14ac:dyDescent="0.3">
      <c r="E215" s="3"/>
    </row>
    <row r="216" spans="5:5" x14ac:dyDescent="0.3">
      <c r="E216" s="3"/>
    </row>
    <row r="217" spans="5:5" x14ac:dyDescent="0.3">
      <c r="E217" s="3"/>
    </row>
    <row r="218" spans="5:5" x14ac:dyDescent="0.3">
      <c r="E218" s="3"/>
    </row>
    <row r="219" spans="5:5" x14ac:dyDescent="0.3">
      <c r="E219" s="3"/>
    </row>
    <row r="220" spans="5:5" x14ac:dyDescent="0.3">
      <c r="E220" s="3"/>
    </row>
    <row r="221" spans="5:5" x14ac:dyDescent="0.3">
      <c r="E221" s="3"/>
    </row>
    <row r="222" spans="5:5" x14ac:dyDescent="0.3">
      <c r="E222" s="3"/>
    </row>
    <row r="223" spans="5:5" x14ac:dyDescent="0.3">
      <c r="E223" s="3"/>
    </row>
    <row r="224" spans="5:5" x14ac:dyDescent="0.3">
      <c r="E224" s="3"/>
    </row>
    <row r="225" spans="5:5" x14ac:dyDescent="0.3">
      <c r="E225" s="3"/>
    </row>
    <row r="226" spans="5:5" x14ac:dyDescent="0.3">
      <c r="E226" s="3"/>
    </row>
    <row r="227" spans="5:5" x14ac:dyDescent="0.3">
      <c r="E227" s="3"/>
    </row>
    <row r="228" spans="5:5" x14ac:dyDescent="0.3">
      <c r="E228" s="3"/>
    </row>
    <row r="229" spans="5:5" x14ac:dyDescent="0.3">
      <c r="E229" s="3"/>
    </row>
    <row r="230" spans="5:5" x14ac:dyDescent="0.3">
      <c r="E230" s="3"/>
    </row>
    <row r="231" spans="5:5" x14ac:dyDescent="0.3">
      <c r="E231" s="3"/>
    </row>
    <row r="232" spans="5:5" x14ac:dyDescent="0.3">
      <c r="E232" s="3"/>
    </row>
    <row r="233" spans="5:5" x14ac:dyDescent="0.3">
      <c r="E233" s="3"/>
    </row>
    <row r="234" spans="5:5" x14ac:dyDescent="0.3">
      <c r="E234" s="3"/>
    </row>
    <row r="235" spans="5:5" x14ac:dyDescent="0.3">
      <c r="E235" s="3"/>
    </row>
    <row r="236" spans="5:5" x14ac:dyDescent="0.3">
      <c r="E236" s="3"/>
    </row>
    <row r="237" spans="5:5" x14ac:dyDescent="0.3">
      <c r="E237" s="3"/>
    </row>
    <row r="238" spans="5:5" x14ac:dyDescent="0.3">
      <c r="E238" s="3"/>
    </row>
    <row r="239" spans="5:5" x14ac:dyDescent="0.3">
      <c r="E239" s="3"/>
    </row>
    <row r="240" spans="5:5" x14ac:dyDescent="0.3">
      <c r="E240" s="3"/>
    </row>
    <row r="241" spans="5:5" x14ac:dyDescent="0.3">
      <c r="E241" s="3"/>
    </row>
    <row r="242" spans="5:5" x14ac:dyDescent="0.3">
      <c r="E242" s="3"/>
    </row>
    <row r="243" spans="5:5" x14ac:dyDescent="0.3">
      <c r="E243" s="3"/>
    </row>
    <row r="244" spans="5:5" x14ac:dyDescent="0.3">
      <c r="E244" s="3"/>
    </row>
    <row r="245" spans="5:5" x14ac:dyDescent="0.3">
      <c r="E245" s="3"/>
    </row>
    <row r="246" spans="5:5" x14ac:dyDescent="0.3">
      <c r="E246" s="3"/>
    </row>
    <row r="247" spans="5:5" x14ac:dyDescent="0.3">
      <c r="E247" s="3"/>
    </row>
    <row r="248" spans="5:5" x14ac:dyDescent="0.3">
      <c r="E248" s="3"/>
    </row>
    <row r="249" spans="5:5" x14ac:dyDescent="0.3">
      <c r="E249" s="3"/>
    </row>
    <row r="250" spans="5:5" x14ac:dyDescent="0.3">
      <c r="E250" s="3"/>
    </row>
    <row r="251" spans="5:5" x14ac:dyDescent="0.3">
      <c r="E251" s="3"/>
    </row>
    <row r="252" spans="5:5" x14ac:dyDescent="0.3">
      <c r="E252" s="3"/>
    </row>
    <row r="253" spans="5:5" x14ac:dyDescent="0.3">
      <c r="E253" s="3"/>
    </row>
    <row r="254" spans="5:5" x14ac:dyDescent="0.3">
      <c r="E254" s="3"/>
    </row>
    <row r="255" spans="5:5" x14ac:dyDescent="0.3">
      <c r="E255" s="3"/>
    </row>
    <row r="256" spans="5:5" x14ac:dyDescent="0.3">
      <c r="E256" s="3"/>
    </row>
    <row r="257" spans="5:5" x14ac:dyDescent="0.3">
      <c r="E257" s="3"/>
    </row>
    <row r="258" spans="5:5" x14ac:dyDescent="0.3">
      <c r="E258" s="3"/>
    </row>
    <row r="259" spans="5:5" x14ac:dyDescent="0.3">
      <c r="E259" s="3"/>
    </row>
    <row r="260" spans="5:5" x14ac:dyDescent="0.3">
      <c r="E260" s="3"/>
    </row>
    <row r="261" spans="5:5" x14ac:dyDescent="0.3">
      <c r="E261" s="3"/>
    </row>
    <row r="262" spans="5:5" x14ac:dyDescent="0.3">
      <c r="E262" s="3"/>
    </row>
    <row r="263" spans="5:5" x14ac:dyDescent="0.3">
      <c r="E263" s="3"/>
    </row>
    <row r="264" spans="5:5" x14ac:dyDescent="0.3">
      <c r="E264" s="3"/>
    </row>
    <row r="265" spans="5:5" x14ac:dyDescent="0.3">
      <c r="E265" s="3"/>
    </row>
    <row r="266" spans="5:5" x14ac:dyDescent="0.3">
      <c r="E266" s="3"/>
    </row>
    <row r="267" spans="5:5" x14ac:dyDescent="0.3">
      <c r="E267" s="3"/>
    </row>
    <row r="268" spans="5:5" x14ac:dyDescent="0.3">
      <c r="E268" s="3"/>
    </row>
    <row r="269" spans="5:5" x14ac:dyDescent="0.3">
      <c r="E269" s="3"/>
    </row>
    <row r="270" spans="5:5" x14ac:dyDescent="0.3">
      <c r="E270" s="3"/>
    </row>
    <row r="271" spans="5:5" x14ac:dyDescent="0.3">
      <c r="E271" s="3"/>
    </row>
    <row r="272" spans="5:5" x14ac:dyDescent="0.3">
      <c r="E272" s="3"/>
    </row>
    <row r="273" spans="5:5" x14ac:dyDescent="0.3">
      <c r="E273" s="3"/>
    </row>
    <row r="274" spans="5:5" x14ac:dyDescent="0.3">
      <c r="E274" s="3"/>
    </row>
    <row r="275" spans="5:5" x14ac:dyDescent="0.3">
      <c r="E275" s="3"/>
    </row>
    <row r="276" spans="5:5" x14ac:dyDescent="0.3">
      <c r="E276" s="3"/>
    </row>
    <row r="277" spans="5:5" x14ac:dyDescent="0.3">
      <c r="E277" s="3"/>
    </row>
    <row r="278" spans="5:5" x14ac:dyDescent="0.3">
      <c r="E278" s="3"/>
    </row>
    <row r="279" spans="5:5" x14ac:dyDescent="0.3">
      <c r="E279" s="3"/>
    </row>
    <row r="280" spans="5:5" x14ac:dyDescent="0.3">
      <c r="E280" s="3"/>
    </row>
    <row r="281" spans="5:5" x14ac:dyDescent="0.3">
      <c r="E281" s="3"/>
    </row>
    <row r="282" spans="5:5" x14ac:dyDescent="0.3">
      <c r="E282" s="3"/>
    </row>
    <row r="283" spans="5:5" x14ac:dyDescent="0.3">
      <c r="E283" s="3"/>
    </row>
    <row r="284" spans="5:5" x14ac:dyDescent="0.3">
      <c r="E284" s="3"/>
    </row>
    <row r="285" spans="5:5" x14ac:dyDescent="0.3">
      <c r="E285" s="3"/>
    </row>
    <row r="286" spans="5:5" x14ac:dyDescent="0.3">
      <c r="E286" s="3"/>
    </row>
    <row r="287" spans="5:5" x14ac:dyDescent="0.3">
      <c r="E287" s="3"/>
    </row>
    <row r="288" spans="5:5" x14ac:dyDescent="0.3">
      <c r="E288" s="3"/>
    </row>
    <row r="289" spans="5:5" x14ac:dyDescent="0.3">
      <c r="E289" s="3"/>
    </row>
    <row r="290" spans="5:5" x14ac:dyDescent="0.3">
      <c r="E290" s="3"/>
    </row>
    <row r="291" spans="5:5" x14ac:dyDescent="0.3">
      <c r="E291" s="3"/>
    </row>
    <row r="292" spans="5:5" x14ac:dyDescent="0.3">
      <c r="E292" s="3"/>
    </row>
    <row r="293" spans="5:5" x14ac:dyDescent="0.3">
      <c r="E293" s="3"/>
    </row>
    <row r="294" spans="5:5" x14ac:dyDescent="0.3">
      <c r="E294" s="3"/>
    </row>
    <row r="295" spans="5:5" x14ac:dyDescent="0.3">
      <c r="E295" s="3"/>
    </row>
    <row r="296" spans="5:5" x14ac:dyDescent="0.3">
      <c r="E296" s="3"/>
    </row>
    <row r="297" spans="5:5" x14ac:dyDescent="0.3">
      <c r="E297" s="3"/>
    </row>
    <row r="298" spans="5:5" x14ac:dyDescent="0.3">
      <c r="E298" s="3"/>
    </row>
    <row r="299" spans="5:5" x14ac:dyDescent="0.3">
      <c r="E299" s="3"/>
    </row>
    <row r="300" spans="5:5" x14ac:dyDescent="0.3">
      <c r="E300" s="3"/>
    </row>
    <row r="301" spans="5:5" x14ac:dyDescent="0.3">
      <c r="E301" s="3"/>
    </row>
    <row r="302" spans="5:5" x14ac:dyDescent="0.3">
      <c r="E302" s="3"/>
    </row>
    <row r="303" spans="5:5" x14ac:dyDescent="0.3">
      <c r="E303" s="3"/>
    </row>
    <row r="304" spans="5:5" x14ac:dyDescent="0.3">
      <c r="E304" s="3"/>
    </row>
    <row r="305" spans="5:5" x14ac:dyDescent="0.3">
      <c r="E305" s="3"/>
    </row>
    <row r="306" spans="5:5" x14ac:dyDescent="0.3">
      <c r="E306" s="3"/>
    </row>
    <row r="307" spans="5:5" x14ac:dyDescent="0.3">
      <c r="E307" s="3"/>
    </row>
    <row r="308" spans="5:5" x14ac:dyDescent="0.3">
      <c r="E308" s="3"/>
    </row>
    <row r="309" spans="5:5" x14ac:dyDescent="0.3">
      <c r="E309" s="3"/>
    </row>
    <row r="310" spans="5:5" x14ac:dyDescent="0.3">
      <c r="E310" s="3"/>
    </row>
    <row r="311" spans="5:5" x14ac:dyDescent="0.3">
      <c r="E311" s="3"/>
    </row>
    <row r="312" spans="5:5" x14ac:dyDescent="0.3">
      <c r="E312" s="3"/>
    </row>
    <row r="313" spans="5:5" x14ac:dyDescent="0.3">
      <c r="E313" s="3"/>
    </row>
    <row r="314" spans="5:5" x14ac:dyDescent="0.3">
      <c r="E314" s="3"/>
    </row>
    <row r="315" spans="5:5" x14ac:dyDescent="0.3">
      <c r="E315" s="3"/>
    </row>
    <row r="316" spans="5:5" x14ac:dyDescent="0.3">
      <c r="E316" s="3"/>
    </row>
    <row r="317" spans="5:5" x14ac:dyDescent="0.3">
      <c r="E317" s="3"/>
    </row>
    <row r="318" spans="5:5" x14ac:dyDescent="0.3">
      <c r="E318" s="3"/>
    </row>
    <row r="319" spans="5:5" x14ac:dyDescent="0.3">
      <c r="E319" s="3"/>
    </row>
    <row r="320" spans="5:5" x14ac:dyDescent="0.3">
      <c r="E320" s="3"/>
    </row>
    <row r="321" spans="5:5" x14ac:dyDescent="0.3">
      <c r="E321" s="3"/>
    </row>
    <row r="322" spans="5:5" x14ac:dyDescent="0.3">
      <c r="E322" s="3"/>
    </row>
    <row r="323" spans="5:5" x14ac:dyDescent="0.3">
      <c r="E323" s="3"/>
    </row>
    <row r="324" spans="5:5" x14ac:dyDescent="0.3">
      <c r="E324" s="3"/>
    </row>
    <row r="325" spans="5:5" x14ac:dyDescent="0.3">
      <c r="E325" s="3"/>
    </row>
    <row r="326" spans="5:5" x14ac:dyDescent="0.3">
      <c r="E326" s="3"/>
    </row>
    <row r="327" spans="5:5" x14ac:dyDescent="0.3">
      <c r="E327" s="3"/>
    </row>
    <row r="328" spans="5:5" x14ac:dyDescent="0.3">
      <c r="E328" s="3"/>
    </row>
    <row r="329" spans="5:5" x14ac:dyDescent="0.3">
      <c r="E329" s="3"/>
    </row>
    <row r="330" spans="5:5" x14ac:dyDescent="0.3">
      <c r="E330" s="3"/>
    </row>
    <row r="331" spans="5:5" x14ac:dyDescent="0.3">
      <c r="E331" s="3"/>
    </row>
    <row r="332" spans="5:5" x14ac:dyDescent="0.3">
      <c r="E332" s="3"/>
    </row>
    <row r="333" spans="5:5" x14ac:dyDescent="0.3">
      <c r="E333" s="3"/>
    </row>
    <row r="334" spans="5:5" x14ac:dyDescent="0.3">
      <c r="E334" s="3"/>
    </row>
    <row r="335" spans="5:5" x14ac:dyDescent="0.3">
      <c r="E335" s="3"/>
    </row>
    <row r="336" spans="5:5" x14ac:dyDescent="0.3">
      <c r="E336" s="3"/>
    </row>
    <row r="337" spans="5:5" x14ac:dyDescent="0.3">
      <c r="E337" s="3"/>
    </row>
    <row r="338" spans="5:5" x14ac:dyDescent="0.3">
      <c r="E338" s="3"/>
    </row>
    <row r="339" spans="5:5" x14ac:dyDescent="0.3">
      <c r="E339" s="3"/>
    </row>
    <row r="340" spans="5:5" x14ac:dyDescent="0.3">
      <c r="E340" s="3"/>
    </row>
    <row r="341" spans="5:5" x14ac:dyDescent="0.3">
      <c r="E341" s="3"/>
    </row>
    <row r="342" spans="5:5" x14ac:dyDescent="0.3">
      <c r="E342" s="3"/>
    </row>
    <row r="343" spans="5:5" x14ac:dyDescent="0.3">
      <c r="E343" s="3"/>
    </row>
    <row r="344" spans="5:5" x14ac:dyDescent="0.3">
      <c r="E344" s="3"/>
    </row>
    <row r="345" spans="5:5" x14ac:dyDescent="0.3">
      <c r="E345" s="3"/>
    </row>
    <row r="346" spans="5:5" x14ac:dyDescent="0.3">
      <c r="E346" s="3"/>
    </row>
    <row r="347" spans="5:5" x14ac:dyDescent="0.3">
      <c r="E347" s="3"/>
    </row>
    <row r="348" spans="5:5" x14ac:dyDescent="0.3">
      <c r="E348" s="3"/>
    </row>
    <row r="349" spans="5:5" x14ac:dyDescent="0.3">
      <c r="E349" s="3"/>
    </row>
    <row r="350" spans="5:5" x14ac:dyDescent="0.3">
      <c r="E350" s="3"/>
    </row>
    <row r="351" spans="5:5" x14ac:dyDescent="0.3">
      <c r="E351" s="3"/>
    </row>
    <row r="352" spans="5:5" x14ac:dyDescent="0.3">
      <c r="E352" s="3"/>
    </row>
    <row r="353" spans="5:5" x14ac:dyDescent="0.3">
      <c r="E353" s="3"/>
    </row>
    <row r="354" spans="5:5" x14ac:dyDescent="0.3">
      <c r="E354" s="3"/>
    </row>
    <row r="355" spans="5:5" x14ac:dyDescent="0.3">
      <c r="E355" s="3"/>
    </row>
    <row r="356" spans="5:5" x14ac:dyDescent="0.3">
      <c r="E356" s="3"/>
    </row>
    <row r="357" spans="5:5" x14ac:dyDescent="0.3">
      <c r="E357" s="3"/>
    </row>
    <row r="358" spans="5:5" x14ac:dyDescent="0.3">
      <c r="E358" s="3"/>
    </row>
    <row r="359" spans="5:5" x14ac:dyDescent="0.3">
      <c r="E359" s="3"/>
    </row>
    <row r="360" spans="5:5" x14ac:dyDescent="0.3">
      <c r="E360" s="3"/>
    </row>
    <row r="361" spans="5:5" x14ac:dyDescent="0.3">
      <c r="E361" s="3"/>
    </row>
    <row r="362" spans="5:5" x14ac:dyDescent="0.3">
      <c r="E362" s="3"/>
    </row>
    <row r="363" spans="5:5" x14ac:dyDescent="0.3">
      <c r="E363" s="3"/>
    </row>
    <row r="364" spans="5:5" x14ac:dyDescent="0.3">
      <c r="E364" s="3"/>
    </row>
    <row r="365" spans="5:5" x14ac:dyDescent="0.3">
      <c r="E365" s="3"/>
    </row>
    <row r="366" spans="5:5" x14ac:dyDescent="0.3">
      <c r="E366" s="3"/>
    </row>
    <row r="367" spans="5:5" x14ac:dyDescent="0.3">
      <c r="E367" s="3"/>
    </row>
    <row r="368" spans="5:5" x14ac:dyDescent="0.3">
      <c r="E368" s="3"/>
    </row>
    <row r="369" spans="5:5" x14ac:dyDescent="0.3">
      <c r="E369" s="3"/>
    </row>
    <row r="370" spans="5:5" x14ac:dyDescent="0.3">
      <c r="E370" s="3"/>
    </row>
    <row r="371" spans="5:5" x14ac:dyDescent="0.3">
      <c r="E371" s="3"/>
    </row>
    <row r="372" spans="5:5" x14ac:dyDescent="0.3">
      <c r="E372" s="3"/>
    </row>
    <row r="373" spans="5:5" x14ac:dyDescent="0.3">
      <c r="E373" s="3"/>
    </row>
    <row r="374" spans="5:5" x14ac:dyDescent="0.3">
      <c r="E374" s="3"/>
    </row>
    <row r="375" spans="5:5" x14ac:dyDescent="0.3">
      <c r="E375" s="3"/>
    </row>
    <row r="376" spans="5:5" x14ac:dyDescent="0.3">
      <c r="E376" s="3"/>
    </row>
    <row r="377" spans="5:5" x14ac:dyDescent="0.3">
      <c r="E377" s="3"/>
    </row>
    <row r="378" spans="5:5" x14ac:dyDescent="0.3">
      <c r="E378" s="3"/>
    </row>
    <row r="379" spans="5:5" x14ac:dyDescent="0.3">
      <c r="E379" s="3"/>
    </row>
    <row r="380" spans="5:5" x14ac:dyDescent="0.3">
      <c r="E380" s="3"/>
    </row>
    <row r="381" spans="5:5" x14ac:dyDescent="0.3">
      <c r="E381" s="3"/>
    </row>
    <row r="382" spans="5:5" x14ac:dyDescent="0.3">
      <c r="E382" s="3"/>
    </row>
    <row r="383" spans="5:5" x14ac:dyDescent="0.3">
      <c r="E383" s="3"/>
    </row>
    <row r="384" spans="5:5" x14ac:dyDescent="0.3">
      <c r="E384" s="3"/>
    </row>
    <row r="385" spans="5:5" x14ac:dyDescent="0.3">
      <c r="E385" s="3"/>
    </row>
    <row r="386" spans="5:5" x14ac:dyDescent="0.3">
      <c r="E386" s="3"/>
    </row>
    <row r="387" spans="5:5" x14ac:dyDescent="0.3">
      <c r="E387" s="3"/>
    </row>
    <row r="388" spans="5:5" x14ac:dyDescent="0.3">
      <c r="E388" s="3"/>
    </row>
    <row r="389" spans="5:5" x14ac:dyDescent="0.3">
      <c r="E389" s="3"/>
    </row>
    <row r="390" spans="5:5" x14ac:dyDescent="0.3">
      <c r="E390" s="3"/>
    </row>
    <row r="391" spans="5:5" x14ac:dyDescent="0.3">
      <c r="E391" s="3"/>
    </row>
    <row r="392" spans="5:5" x14ac:dyDescent="0.3">
      <c r="E392" s="3"/>
    </row>
    <row r="393" spans="5:5" x14ac:dyDescent="0.3">
      <c r="E393" s="3"/>
    </row>
    <row r="394" spans="5:5" x14ac:dyDescent="0.3">
      <c r="E394" s="3"/>
    </row>
    <row r="395" spans="5:5" x14ac:dyDescent="0.3">
      <c r="E395" s="3"/>
    </row>
    <row r="396" spans="5:5" x14ac:dyDescent="0.3">
      <c r="E396" s="3"/>
    </row>
    <row r="397" spans="5:5" x14ac:dyDescent="0.3">
      <c r="E397" s="3"/>
    </row>
    <row r="398" spans="5:5" x14ac:dyDescent="0.3">
      <c r="E398" s="3"/>
    </row>
    <row r="399" spans="5:5" x14ac:dyDescent="0.3">
      <c r="E399" s="3"/>
    </row>
    <row r="400" spans="5:5" x14ac:dyDescent="0.3">
      <c r="E400" s="3"/>
    </row>
    <row r="401" spans="5:5" x14ac:dyDescent="0.3">
      <c r="E401" s="3"/>
    </row>
    <row r="402" spans="5:5" x14ac:dyDescent="0.3">
      <c r="E402" s="3"/>
    </row>
    <row r="403" spans="5:5" x14ac:dyDescent="0.3">
      <c r="E403" s="3"/>
    </row>
    <row r="404" spans="5:5" x14ac:dyDescent="0.3">
      <c r="E404" s="3"/>
    </row>
    <row r="405" spans="5:5" x14ac:dyDescent="0.3">
      <c r="E405" s="3"/>
    </row>
    <row r="406" spans="5:5" x14ac:dyDescent="0.3">
      <c r="E406" s="3"/>
    </row>
    <row r="407" spans="5:5" x14ac:dyDescent="0.3">
      <c r="E407" s="3"/>
    </row>
    <row r="408" spans="5:5" x14ac:dyDescent="0.3">
      <c r="E408" s="3"/>
    </row>
    <row r="409" spans="5:5" x14ac:dyDescent="0.3">
      <c r="E409" s="3"/>
    </row>
    <row r="410" spans="5:5" x14ac:dyDescent="0.3">
      <c r="E410" s="3"/>
    </row>
    <row r="411" spans="5:5" x14ac:dyDescent="0.3">
      <c r="E411" s="3"/>
    </row>
    <row r="412" spans="5:5" x14ac:dyDescent="0.3">
      <c r="E412" s="3"/>
    </row>
    <row r="413" spans="5:5" x14ac:dyDescent="0.3">
      <c r="E413" s="3"/>
    </row>
    <row r="414" spans="5:5" x14ac:dyDescent="0.3">
      <c r="E414" s="3"/>
    </row>
    <row r="415" spans="5:5" x14ac:dyDescent="0.3">
      <c r="E415" s="3"/>
    </row>
    <row r="416" spans="5:5" x14ac:dyDescent="0.3">
      <c r="E416" s="3"/>
    </row>
    <row r="417" spans="5:5" x14ac:dyDescent="0.3">
      <c r="E417" s="3"/>
    </row>
    <row r="418" spans="5:5" x14ac:dyDescent="0.3">
      <c r="E418" s="3"/>
    </row>
    <row r="419" spans="5:5" x14ac:dyDescent="0.3">
      <c r="E419" s="3"/>
    </row>
    <row r="420" spans="5:5" x14ac:dyDescent="0.3">
      <c r="E420" s="3"/>
    </row>
    <row r="421" spans="5:5" x14ac:dyDescent="0.3">
      <c r="E421" s="3"/>
    </row>
    <row r="422" spans="5:5" x14ac:dyDescent="0.3">
      <c r="E422" s="3"/>
    </row>
    <row r="423" spans="5:5" x14ac:dyDescent="0.3">
      <c r="E423" s="3"/>
    </row>
    <row r="424" spans="5:5" x14ac:dyDescent="0.3">
      <c r="E424" s="3"/>
    </row>
    <row r="425" spans="5:5" x14ac:dyDescent="0.3">
      <c r="E425" s="3"/>
    </row>
    <row r="426" spans="5:5" x14ac:dyDescent="0.3">
      <c r="E426" s="3"/>
    </row>
    <row r="427" spans="5:5" x14ac:dyDescent="0.3">
      <c r="E427" s="3"/>
    </row>
    <row r="428" spans="5:5" x14ac:dyDescent="0.3">
      <c r="E428" s="3"/>
    </row>
    <row r="429" spans="5:5" x14ac:dyDescent="0.3">
      <c r="E429" s="3"/>
    </row>
    <row r="430" spans="5:5" x14ac:dyDescent="0.3">
      <c r="E430" s="3"/>
    </row>
    <row r="431" spans="5:5" x14ac:dyDescent="0.3">
      <c r="E431" s="3"/>
    </row>
    <row r="432" spans="5:5" x14ac:dyDescent="0.3">
      <c r="E432" s="3"/>
    </row>
    <row r="433" spans="5:5" x14ac:dyDescent="0.3">
      <c r="E433" s="3"/>
    </row>
    <row r="434" spans="5:5" x14ac:dyDescent="0.3">
      <c r="E434" s="3"/>
    </row>
    <row r="435" spans="5:5" x14ac:dyDescent="0.3">
      <c r="E435" s="3"/>
    </row>
    <row r="436" spans="5:5" x14ac:dyDescent="0.3">
      <c r="E436" s="3"/>
    </row>
    <row r="437" spans="5:5" x14ac:dyDescent="0.3">
      <c r="E437" s="3"/>
    </row>
    <row r="438" spans="5:5" x14ac:dyDescent="0.3">
      <c r="E438" s="3"/>
    </row>
    <row r="439" spans="5:5" x14ac:dyDescent="0.3">
      <c r="E439" s="3"/>
    </row>
    <row r="440" spans="5:5" x14ac:dyDescent="0.3">
      <c r="E440" s="3"/>
    </row>
    <row r="441" spans="5:5" x14ac:dyDescent="0.3">
      <c r="E441" s="3"/>
    </row>
    <row r="442" spans="5:5" x14ac:dyDescent="0.3">
      <c r="E442" s="3"/>
    </row>
    <row r="443" spans="5:5" x14ac:dyDescent="0.3">
      <c r="E443" s="3"/>
    </row>
    <row r="444" spans="5:5" x14ac:dyDescent="0.3">
      <c r="E444" s="3"/>
    </row>
    <row r="445" spans="5:5" x14ac:dyDescent="0.3">
      <c r="E445" s="3"/>
    </row>
    <row r="446" spans="5:5" x14ac:dyDescent="0.3">
      <c r="E446" s="3"/>
    </row>
    <row r="447" spans="5:5" x14ac:dyDescent="0.3">
      <c r="E447" s="3"/>
    </row>
    <row r="448" spans="5:5" x14ac:dyDescent="0.3">
      <c r="E448" s="3"/>
    </row>
    <row r="449" spans="5:5" x14ac:dyDescent="0.3">
      <c r="E449" s="3"/>
    </row>
    <row r="450" spans="5:5" x14ac:dyDescent="0.3">
      <c r="E450" s="3"/>
    </row>
    <row r="451" spans="5:5" x14ac:dyDescent="0.3">
      <c r="E451" s="3"/>
    </row>
    <row r="452" spans="5:5" x14ac:dyDescent="0.3">
      <c r="E452" s="3"/>
    </row>
    <row r="453" spans="5:5" x14ac:dyDescent="0.3">
      <c r="E453" s="3"/>
    </row>
    <row r="454" spans="5:5" x14ac:dyDescent="0.3">
      <c r="E454" s="3"/>
    </row>
    <row r="455" spans="5:5" x14ac:dyDescent="0.3">
      <c r="E455" s="3"/>
    </row>
    <row r="456" spans="5:5" x14ac:dyDescent="0.3">
      <c r="E456" s="3"/>
    </row>
    <row r="457" spans="5:5" x14ac:dyDescent="0.3">
      <c r="E457" s="3"/>
    </row>
    <row r="458" spans="5:5" x14ac:dyDescent="0.3">
      <c r="E458" s="3"/>
    </row>
    <row r="459" spans="5:5" x14ac:dyDescent="0.3">
      <c r="E459" s="3"/>
    </row>
    <row r="460" spans="5:5" x14ac:dyDescent="0.3">
      <c r="E460" s="3"/>
    </row>
    <row r="461" spans="5:5" x14ac:dyDescent="0.3">
      <c r="E461" s="3"/>
    </row>
    <row r="462" spans="5:5" x14ac:dyDescent="0.3">
      <c r="E462" s="3"/>
    </row>
    <row r="463" spans="5:5" x14ac:dyDescent="0.3">
      <c r="E463" s="3"/>
    </row>
    <row r="464" spans="5:5" x14ac:dyDescent="0.3">
      <c r="E464" s="3"/>
    </row>
    <row r="465" spans="5:5" x14ac:dyDescent="0.3">
      <c r="E465" s="3"/>
    </row>
    <row r="466" spans="5:5" x14ac:dyDescent="0.3">
      <c r="E466" s="3"/>
    </row>
    <row r="467" spans="5:5" x14ac:dyDescent="0.3">
      <c r="E467" s="3"/>
    </row>
    <row r="468" spans="5:5" x14ac:dyDescent="0.3">
      <c r="E468" s="3"/>
    </row>
    <row r="469" spans="5:5" x14ac:dyDescent="0.3">
      <c r="E469" s="3"/>
    </row>
    <row r="470" spans="5:5" x14ac:dyDescent="0.3">
      <c r="E470" s="3"/>
    </row>
    <row r="471" spans="5:5" x14ac:dyDescent="0.3">
      <c r="E471" s="3"/>
    </row>
    <row r="472" spans="5:5" x14ac:dyDescent="0.3">
      <c r="E472" s="3"/>
    </row>
    <row r="473" spans="5:5" x14ac:dyDescent="0.3">
      <c r="E473" s="3"/>
    </row>
    <row r="474" spans="5:5" x14ac:dyDescent="0.3">
      <c r="E474" s="3"/>
    </row>
    <row r="475" spans="5:5" x14ac:dyDescent="0.3">
      <c r="E475" s="3"/>
    </row>
    <row r="476" spans="5:5" x14ac:dyDescent="0.3">
      <c r="E476" s="3"/>
    </row>
    <row r="477" spans="5:5" x14ac:dyDescent="0.3">
      <c r="E477" s="3"/>
    </row>
    <row r="478" spans="5:5" x14ac:dyDescent="0.3">
      <c r="E478" s="3"/>
    </row>
    <row r="479" spans="5:5" x14ac:dyDescent="0.3">
      <c r="E479" s="3"/>
    </row>
    <row r="480" spans="5:5" x14ac:dyDescent="0.3">
      <c r="E480" s="3"/>
    </row>
    <row r="481" spans="5:5" x14ac:dyDescent="0.3">
      <c r="E481" s="3"/>
    </row>
    <row r="482" spans="5:5" x14ac:dyDescent="0.3">
      <c r="E482" s="3"/>
    </row>
    <row r="483" spans="5:5" x14ac:dyDescent="0.3">
      <c r="E483" s="3"/>
    </row>
    <row r="484" spans="5:5" x14ac:dyDescent="0.3">
      <c r="E484" s="3"/>
    </row>
    <row r="485" spans="5:5" x14ac:dyDescent="0.3">
      <c r="E485" s="3"/>
    </row>
    <row r="486" spans="5:5" x14ac:dyDescent="0.3">
      <c r="E486" s="3"/>
    </row>
    <row r="487" spans="5:5" x14ac:dyDescent="0.3">
      <c r="E487" s="3"/>
    </row>
    <row r="488" spans="5:5" x14ac:dyDescent="0.3">
      <c r="E488" s="3"/>
    </row>
    <row r="489" spans="5:5" x14ac:dyDescent="0.3">
      <c r="E489" s="3"/>
    </row>
    <row r="490" spans="5:5" x14ac:dyDescent="0.3">
      <c r="E490" s="3"/>
    </row>
    <row r="491" spans="5:5" x14ac:dyDescent="0.3">
      <c r="E491" s="3"/>
    </row>
    <row r="492" spans="5:5" x14ac:dyDescent="0.3">
      <c r="E492" s="3"/>
    </row>
    <row r="493" spans="5:5" x14ac:dyDescent="0.3">
      <c r="E493" s="3"/>
    </row>
    <row r="494" spans="5:5" x14ac:dyDescent="0.3">
      <c r="E494" s="3"/>
    </row>
    <row r="495" spans="5:5" x14ac:dyDescent="0.3">
      <c r="E495" s="3"/>
    </row>
    <row r="496" spans="5:5" x14ac:dyDescent="0.3">
      <c r="E496" s="3"/>
    </row>
    <row r="497" spans="5:5" x14ac:dyDescent="0.3">
      <c r="E497" s="3"/>
    </row>
    <row r="498" spans="5:5" x14ac:dyDescent="0.3">
      <c r="E498" s="3"/>
    </row>
    <row r="499" spans="5:5" x14ac:dyDescent="0.3">
      <c r="E499" s="3"/>
    </row>
    <row r="500" spans="5:5" x14ac:dyDescent="0.3">
      <c r="E500" s="3"/>
    </row>
    <row r="501" spans="5:5" x14ac:dyDescent="0.3">
      <c r="E501" s="3"/>
    </row>
    <row r="502" spans="5:5" x14ac:dyDescent="0.3">
      <c r="E502" s="3"/>
    </row>
    <row r="503" spans="5:5" x14ac:dyDescent="0.3">
      <c r="E503" s="3"/>
    </row>
    <row r="504" spans="5:5" x14ac:dyDescent="0.3">
      <c r="E504" s="3"/>
    </row>
    <row r="505" spans="5:5" x14ac:dyDescent="0.3">
      <c r="E505" s="3"/>
    </row>
    <row r="506" spans="5:5" x14ac:dyDescent="0.3">
      <c r="E506" s="3"/>
    </row>
    <row r="507" spans="5:5" x14ac:dyDescent="0.3">
      <c r="E507" s="3"/>
    </row>
    <row r="508" spans="5:5" x14ac:dyDescent="0.3">
      <c r="E508" s="3"/>
    </row>
    <row r="509" spans="5:5" x14ac:dyDescent="0.3">
      <c r="E509" s="3"/>
    </row>
    <row r="510" spans="5:5" x14ac:dyDescent="0.3">
      <c r="E510" s="3"/>
    </row>
    <row r="511" spans="5:5" x14ac:dyDescent="0.3">
      <c r="E511" s="3"/>
    </row>
    <row r="512" spans="5:5" x14ac:dyDescent="0.3">
      <c r="E512" s="3"/>
    </row>
    <row r="513" spans="5:5" x14ac:dyDescent="0.3">
      <c r="E513" s="3"/>
    </row>
    <row r="514" spans="5:5" x14ac:dyDescent="0.3">
      <c r="E514" s="3"/>
    </row>
    <row r="515" spans="5:5" x14ac:dyDescent="0.3">
      <c r="E515" s="3"/>
    </row>
    <row r="516" spans="5:5" x14ac:dyDescent="0.3">
      <c r="E516" s="3"/>
    </row>
    <row r="517" spans="5:5" x14ac:dyDescent="0.3">
      <c r="E517" s="3"/>
    </row>
    <row r="518" spans="5:5" x14ac:dyDescent="0.3">
      <c r="E518" s="3"/>
    </row>
    <row r="519" spans="5:5" x14ac:dyDescent="0.3">
      <c r="E519" s="3"/>
    </row>
    <row r="520" spans="5:5" x14ac:dyDescent="0.3">
      <c r="E520" s="3"/>
    </row>
    <row r="521" spans="5:5" x14ac:dyDescent="0.3">
      <c r="E521" s="3"/>
    </row>
    <row r="522" spans="5:5" x14ac:dyDescent="0.3">
      <c r="E522" s="3"/>
    </row>
    <row r="523" spans="5:5" x14ac:dyDescent="0.3">
      <c r="E523" s="3"/>
    </row>
    <row r="524" spans="5:5" x14ac:dyDescent="0.3">
      <c r="E524" s="3"/>
    </row>
    <row r="525" spans="5:5" x14ac:dyDescent="0.3">
      <c r="E525" s="3"/>
    </row>
    <row r="526" spans="5:5" x14ac:dyDescent="0.3">
      <c r="E526" s="3"/>
    </row>
    <row r="527" spans="5:5" x14ac:dyDescent="0.3">
      <c r="E527" s="3"/>
    </row>
    <row r="528" spans="5:5" x14ac:dyDescent="0.3">
      <c r="E528" s="3"/>
    </row>
    <row r="529" spans="5:5" x14ac:dyDescent="0.3">
      <c r="E529" s="3"/>
    </row>
    <row r="530" spans="5:5" x14ac:dyDescent="0.3">
      <c r="E530" s="3"/>
    </row>
    <row r="531" spans="5:5" x14ac:dyDescent="0.3">
      <c r="E531" s="3"/>
    </row>
    <row r="532" spans="5:5" x14ac:dyDescent="0.3">
      <c r="E532" s="3"/>
    </row>
    <row r="533" spans="5:5" x14ac:dyDescent="0.3">
      <c r="E533" s="3"/>
    </row>
    <row r="534" spans="5:5" x14ac:dyDescent="0.3">
      <c r="E534" s="3"/>
    </row>
    <row r="535" spans="5:5" x14ac:dyDescent="0.3">
      <c r="E535" s="3"/>
    </row>
    <row r="536" spans="5:5" x14ac:dyDescent="0.3">
      <c r="E536" s="3"/>
    </row>
    <row r="537" spans="5:5" x14ac:dyDescent="0.3">
      <c r="E537" s="3"/>
    </row>
    <row r="538" spans="5:5" x14ac:dyDescent="0.3">
      <c r="E538" s="3"/>
    </row>
    <row r="539" spans="5:5" x14ac:dyDescent="0.3">
      <c r="E539" s="3"/>
    </row>
    <row r="540" spans="5:5" x14ac:dyDescent="0.3">
      <c r="E540" s="3"/>
    </row>
    <row r="541" spans="5:5" x14ac:dyDescent="0.3">
      <c r="E541" s="3"/>
    </row>
    <row r="542" spans="5:5" x14ac:dyDescent="0.3">
      <c r="E542" s="3"/>
    </row>
    <row r="543" spans="5:5" x14ac:dyDescent="0.3">
      <c r="E543" s="3"/>
    </row>
    <row r="544" spans="5:5" x14ac:dyDescent="0.3">
      <c r="E544" s="3"/>
    </row>
    <row r="545" spans="5:5" x14ac:dyDescent="0.3">
      <c r="E545" s="3"/>
    </row>
    <row r="546" spans="5:5" x14ac:dyDescent="0.3">
      <c r="E546" s="3"/>
    </row>
    <row r="547" spans="5:5" x14ac:dyDescent="0.3">
      <c r="E547" s="3"/>
    </row>
    <row r="548" spans="5:5" x14ac:dyDescent="0.3">
      <c r="E548" s="3"/>
    </row>
    <row r="549" spans="5:5" x14ac:dyDescent="0.3">
      <c r="E549" s="3"/>
    </row>
    <row r="550" spans="5:5" x14ac:dyDescent="0.3">
      <c r="E550" s="3"/>
    </row>
    <row r="551" spans="5:5" x14ac:dyDescent="0.3">
      <c r="E551" s="3"/>
    </row>
    <row r="552" spans="5:5" x14ac:dyDescent="0.3">
      <c r="E552" s="3"/>
    </row>
    <row r="553" spans="5:5" x14ac:dyDescent="0.3">
      <c r="E553" s="3"/>
    </row>
    <row r="554" spans="5:5" x14ac:dyDescent="0.3">
      <c r="E554" s="3"/>
    </row>
    <row r="555" spans="5:5" x14ac:dyDescent="0.3">
      <c r="E555" s="3"/>
    </row>
    <row r="556" spans="5:5" x14ac:dyDescent="0.3">
      <c r="E556" s="3"/>
    </row>
    <row r="557" spans="5:5" x14ac:dyDescent="0.3">
      <c r="E557" s="3"/>
    </row>
    <row r="558" spans="5:5" x14ac:dyDescent="0.3">
      <c r="E558" s="3"/>
    </row>
    <row r="559" spans="5:5" x14ac:dyDescent="0.3">
      <c r="E559" s="3"/>
    </row>
    <row r="560" spans="5:5" x14ac:dyDescent="0.3">
      <c r="E560" s="3"/>
    </row>
    <row r="561" spans="5:5" x14ac:dyDescent="0.3">
      <c r="E561" s="3"/>
    </row>
    <row r="562" spans="5:5" x14ac:dyDescent="0.3">
      <c r="E562" s="3"/>
    </row>
    <row r="563" spans="5:5" x14ac:dyDescent="0.3">
      <c r="E563" s="3"/>
    </row>
    <row r="564" spans="5:5" x14ac:dyDescent="0.3">
      <c r="E564" s="3"/>
    </row>
    <row r="565" spans="5:5" x14ac:dyDescent="0.3">
      <c r="E565" s="3"/>
    </row>
    <row r="566" spans="5:5" x14ac:dyDescent="0.3">
      <c r="E566" s="3"/>
    </row>
    <row r="567" spans="5:5" x14ac:dyDescent="0.3">
      <c r="E567" s="3"/>
    </row>
    <row r="568" spans="5:5" x14ac:dyDescent="0.3">
      <c r="E568" s="3"/>
    </row>
    <row r="569" spans="5:5" x14ac:dyDescent="0.3">
      <c r="E569" s="3"/>
    </row>
    <row r="570" spans="5:5" x14ac:dyDescent="0.3">
      <c r="E570" s="3"/>
    </row>
    <row r="571" spans="5:5" x14ac:dyDescent="0.3">
      <c r="E571" s="3"/>
    </row>
    <row r="572" spans="5:5" x14ac:dyDescent="0.3">
      <c r="E572" s="3"/>
    </row>
    <row r="573" spans="5:5" x14ac:dyDescent="0.3">
      <c r="E573" s="3"/>
    </row>
    <row r="574" spans="5:5" x14ac:dyDescent="0.3">
      <c r="E574" s="3"/>
    </row>
    <row r="575" spans="5:5" x14ac:dyDescent="0.3">
      <c r="E575" s="3"/>
    </row>
    <row r="576" spans="5:5" x14ac:dyDescent="0.3">
      <c r="E576" s="3"/>
    </row>
    <row r="577" spans="5:5" x14ac:dyDescent="0.3">
      <c r="E577" s="3"/>
    </row>
    <row r="578" spans="5:5" x14ac:dyDescent="0.3">
      <c r="E578" s="3"/>
    </row>
    <row r="579" spans="5:5" x14ac:dyDescent="0.3">
      <c r="E579" s="3"/>
    </row>
    <row r="580" spans="5:5" x14ac:dyDescent="0.3">
      <c r="E580" s="3"/>
    </row>
    <row r="581" spans="5:5" x14ac:dyDescent="0.3">
      <c r="E581" s="3"/>
    </row>
    <row r="582" spans="5:5" x14ac:dyDescent="0.3">
      <c r="E582" s="3"/>
    </row>
    <row r="583" spans="5:5" x14ac:dyDescent="0.3">
      <c r="E583" s="3"/>
    </row>
    <row r="584" spans="5:5" x14ac:dyDescent="0.3">
      <c r="E584" s="3"/>
    </row>
    <row r="585" spans="5:5" x14ac:dyDescent="0.3">
      <c r="E585" s="3"/>
    </row>
    <row r="586" spans="5:5" x14ac:dyDescent="0.3">
      <c r="E586" s="3"/>
    </row>
    <row r="587" spans="5:5" x14ac:dyDescent="0.3">
      <c r="E587" s="3"/>
    </row>
    <row r="588" spans="5:5" x14ac:dyDescent="0.3">
      <c r="E588" s="3"/>
    </row>
    <row r="589" spans="5:5" x14ac:dyDescent="0.3">
      <c r="E589" s="3"/>
    </row>
    <row r="590" spans="5:5" x14ac:dyDescent="0.3">
      <c r="E590" s="3"/>
    </row>
    <row r="591" spans="5:5" x14ac:dyDescent="0.3">
      <c r="E591" s="3"/>
    </row>
    <row r="592" spans="5:5" x14ac:dyDescent="0.3">
      <c r="E592" s="3"/>
    </row>
    <row r="593" spans="5:5" x14ac:dyDescent="0.3">
      <c r="E593" s="3"/>
    </row>
    <row r="594" spans="5:5" x14ac:dyDescent="0.3">
      <c r="E594" s="3"/>
    </row>
    <row r="595" spans="5:5" x14ac:dyDescent="0.3">
      <c r="E595" s="3"/>
    </row>
    <row r="596" spans="5:5" x14ac:dyDescent="0.3">
      <c r="E596" s="3"/>
    </row>
    <row r="597" spans="5:5" x14ac:dyDescent="0.3">
      <c r="E597" s="3"/>
    </row>
    <row r="598" spans="5:5" x14ac:dyDescent="0.3">
      <c r="E598" s="3"/>
    </row>
    <row r="599" spans="5:5" x14ac:dyDescent="0.3">
      <c r="E599" s="3"/>
    </row>
    <row r="600" spans="5:5" x14ac:dyDescent="0.3">
      <c r="E600" s="3"/>
    </row>
    <row r="601" spans="5:5" x14ac:dyDescent="0.3">
      <c r="E601" s="3"/>
    </row>
    <row r="602" spans="5:5" x14ac:dyDescent="0.3">
      <c r="E602" s="3"/>
    </row>
    <row r="603" spans="5:5" x14ac:dyDescent="0.3">
      <c r="E603" s="3"/>
    </row>
    <row r="604" spans="5:5" x14ac:dyDescent="0.3">
      <c r="E604" s="3"/>
    </row>
    <row r="605" spans="5:5" x14ac:dyDescent="0.3">
      <c r="E605" s="3"/>
    </row>
    <row r="606" spans="5:5" x14ac:dyDescent="0.3">
      <c r="E606" s="3"/>
    </row>
    <row r="607" spans="5:5" x14ac:dyDescent="0.3">
      <c r="E607" s="3"/>
    </row>
    <row r="608" spans="5:5" x14ac:dyDescent="0.3">
      <c r="E608" s="3"/>
    </row>
    <row r="609" spans="5:5" x14ac:dyDescent="0.3">
      <c r="E609" s="3"/>
    </row>
    <row r="610" spans="5:5" x14ac:dyDescent="0.3">
      <c r="E610" s="3"/>
    </row>
    <row r="611" spans="5:5" x14ac:dyDescent="0.3">
      <c r="E611" s="3"/>
    </row>
    <row r="612" spans="5:5" x14ac:dyDescent="0.3">
      <c r="E612" s="3"/>
    </row>
    <row r="613" spans="5:5" x14ac:dyDescent="0.3">
      <c r="E613" s="3"/>
    </row>
    <row r="614" spans="5:5" x14ac:dyDescent="0.3">
      <c r="E614" s="3"/>
    </row>
    <row r="615" spans="5:5" x14ac:dyDescent="0.3">
      <c r="E615" s="3"/>
    </row>
    <row r="616" spans="5:5" x14ac:dyDescent="0.3">
      <c r="E616" s="3"/>
    </row>
    <row r="617" spans="5:5" x14ac:dyDescent="0.3">
      <c r="E617" s="3"/>
    </row>
    <row r="618" spans="5:5" x14ac:dyDescent="0.3">
      <c r="E618" s="3"/>
    </row>
    <row r="619" spans="5:5" x14ac:dyDescent="0.3">
      <c r="E619" s="3"/>
    </row>
    <row r="620" spans="5:5" x14ac:dyDescent="0.3">
      <c r="E620" s="3"/>
    </row>
    <row r="621" spans="5:5" x14ac:dyDescent="0.3">
      <c r="E621" s="3"/>
    </row>
    <row r="622" spans="5:5" x14ac:dyDescent="0.3">
      <c r="E622" s="3"/>
    </row>
    <row r="623" spans="5:5" x14ac:dyDescent="0.3">
      <c r="E623" s="3"/>
    </row>
    <row r="624" spans="5:5" x14ac:dyDescent="0.3">
      <c r="E624" s="3"/>
    </row>
    <row r="625" spans="5:5" x14ac:dyDescent="0.3">
      <c r="E625" s="3"/>
    </row>
    <row r="626" spans="5:5" x14ac:dyDescent="0.3">
      <c r="E626" s="3"/>
    </row>
    <row r="627" spans="5:5" x14ac:dyDescent="0.3">
      <c r="E627" s="3"/>
    </row>
    <row r="628" spans="5:5" x14ac:dyDescent="0.3">
      <c r="E628" s="3"/>
    </row>
    <row r="629" spans="5:5" x14ac:dyDescent="0.3">
      <c r="E629" s="3"/>
    </row>
    <row r="630" spans="5:5" x14ac:dyDescent="0.3">
      <c r="E630" s="3"/>
    </row>
    <row r="631" spans="5:5" x14ac:dyDescent="0.3">
      <c r="E631" s="3"/>
    </row>
    <row r="632" spans="5:5" x14ac:dyDescent="0.3">
      <c r="E632" s="3"/>
    </row>
    <row r="633" spans="5:5" x14ac:dyDescent="0.3">
      <c r="E633" s="3"/>
    </row>
    <row r="634" spans="5:5" x14ac:dyDescent="0.3">
      <c r="E634" s="3"/>
    </row>
    <row r="635" spans="5:5" x14ac:dyDescent="0.3">
      <c r="E635" s="3"/>
    </row>
    <row r="636" spans="5:5" x14ac:dyDescent="0.3">
      <c r="E636" s="3"/>
    </row>
    <row r="637" spans="5:5" x14ac:dyDescent="0.3">
      <c r="E637" s="3"/>
    </row>
    <row r="638" spans="5:5" x14ac:dyDescent="0.3">
      <c r="E638" s="3"/>
    </row>
    <row r="639" spans="5:5" x14ac:dyDescent="0.3">
      <c r="E639" s="3"/>
    </row>
    <row r="640" spans="5:5" x14ac:dyDescent="0.3">
      <c r="E640" s="3"/>
    </row>
    <row r="641" spans="5:5" x14ac:dyDescent="0.3">
      <c r="E641" s="3"/>
    </row>
    <row r="642" spans="5:5" x14ac:dyDescent="0.3">
      <c r="E642" s="3"/>
    </row>
    <row r="643" spans="5:5" x14ac:dyDescent="0.3">
      <c r="E643" s="3"/>
    </row>
    <row r="644" spans="5:5" x14ac:dyDescent="0.3">
      <c r="E644" s="3"/>
    </row>
    <row r="645" spans="5:5" x14ac:dyDescent="0.3">
      <c r="E645" s="3"/>
    </row>
    <row r="646" spans="5:5" x14ac:dyDescent="0.3">
      <c r="E646" s="3"/>
    </row>
    <row r="647" spans="5:5" x14ac:dyDescent="0.3">
      <c r="E647" s="3"/>
    </row>
    <row r="648" spans="5:5" x14ac:dyDescent="0.3">
      <c r="E648" s="3"/>
    </row>
    <row r="649" spans="5:5" x14ac:dyDescent="0.3">
      <c r="E649" s="3"/>
    </row>
    <row r="650" spans="5:5" x14ac:dyDescent="0.3">
      <c r="E650" s="3"/>
    </row>
    <row r="651" spans="5:5" x14ac:dyDescent="0.3">
      <c r="E651" s="3"/>
    </row>
    <row r="652" spans="5:5" x14ac:dyDescent="0.3">
      <c r="E652" s="3"/>
    </row>
    <row r="653" spans="5:5" x14ac:dyDescent="0.3">
      <c r="E653" s="3"/>
    </row>
    <row r="654" spans="5:5" x14ac:dyDescent="0.3">
      <c r="E654" s="3"/>
    </row>
    <row r="655" spans="5:5" x14ac:dyDescent="0.3">
      <c r="E655" s="3"/>
    </row>
    <row r="656" spans="5:5" x14ac:dyDescent="0.3">
      <c r="E656" s="3"/>
    </row>
    <row r="657" spans="5:5" x14ac:dyDescent="0.3">
      <c r="E657" s="3"/>
    </row>
    <row r="658" spans="5:5" x14ac:dyDescent="0.3">
      <c r="E658" s="3"/>
    </row>
    <row r="659" spans="5:5" x14ac:dyDescent="0.3">
      <c r="E659" s="3"/>
    </row>
    <row r="660" spans="5:5" x14ac:dyDescent="0.3">
      <c r="E660" s="3"/>
    </row>
    <row r="661" spans="5:5" x14ac:dyDescent="0.3">
      <c r="E661" s="3"/>
    </row>
    <row r="662" spans="5:5" x14ac:dyDescent="0.3">
      <c r="E662" s="3"/>
    </row>
    <row r="663" spans="5:5" x14ac:dyDescent="0.3">
      <c r="E663" s="3"/>
    </row>
    <row r="664" spans="5:5" x14ac:dyDescent="0.3">
      <c r="E664" s="3"/>
    </row>
    <row r="665" spans="5:5" x14ac:dyDescent="0.3">
      <c r="E665" s="3"/>
    </row>
    <row r="666" spans="5:5" x14ac:dyDescent="0.3">
      <c r="E666" s="3"/>
    </row>
    <row r="667" spans="5:5" x14ac:dyDescent="0.3">
      <c r="E667" s="3"/>
    </row>
    <row r="668" spans="5:5" x14ac:dyDescent="0.3">
      <c r="E668" s="3"/>
    </row>
    <row r="669" spans="5:5" x14ac:dyDescent="0.3">
      <c r="E669" s="3"/>
    </row>
    <row r="670" spans="5:5" x14ac:dyDescent="0.3">
      <c r="E670" s="3"/>
    </row>
    <row r="671" spans="5:5" x14ac:dyDescent="0.3">
      <c r="E671" s="3"/>
    </row>
    <row r="672" spans="5:5" x14ac:dyDescent="0.3">
      <c r="E672" s="3"/>
    </row>
    <row r="673" spans="5:5" x14ac:dyDescent="0.3">
      <c r="E673" s="3"/>
    </row>
    <row r="674" spans="5:5" x14ac:dyDescent="0.3">
      <c r="E674" s="3"/>
    </row>
    <row r="675" spans="5:5" x14ac:dyDescent="0.3">
      <c r="E675" s="3"/>
    </row>
    <row r="676" spans="5:5" x14ac:dyDescent="0.3">
      <c r="E676" s="3"/>
    </row>
    <row r="677" spans="5:5" x14ac:dyDescent="0.3">
      <c r="E677" s="3"/>
    </row>
    <row r="678" spans="5:5" x14ac:dyDescent="0.3">
      <c r="E678" s="3"/>
    </row>
    <row r="679" spans="5:5" x14ac:dyDescent="0.3">
      <c r="E679" s="3"/>
    </row>
    <row r="680" spans="5:5" x14ac:dyDescent="0.3">
      <c r="E680" s="3"/>
    </row>
    <row r="681" spans="5:5" x14ac:dyDescent="0.3">
      <c r="E681" s="3"/>
    </row>
    <row r="682" spans="5:5" x14ac:dyDescent="0.3">
      <c r="E682" s="3"/>
    </row>
    <row r="683" spans="5:5" x14ac:dyDescent="0.3">
      <c r="E683" s="3"/>
    </row>
    <row r="684" spans="5:5" x14ac:dyDescent="0.3">
      <c r="E684" s="3"/>
    </row>
    <row r="685" spans="5:5" x14ac:dyDescent="0.3">
      <c r="E685" s="3"/>
    </row>
    <row r="686" spans="5:5" x14ac:dyDescent="0.3">
      <c r="E686" s="3"/>
    </row>
    <row r="687" spans="5:5" x14ac:dyDescent="0.3">
      <c r="E687" s="3"/>
    </row>
    <row r="688" spans="5:5" x14ac:dyDescent="0.3">
      <c r="E688" s="3"/>
    </row>
    <row r="689" spans="5:5" x14ac:dyDescent="0.3">
      <c r="E689" s="3"/>
    </row>
    <row r="690" spans="5:5" x14ac:dyDescent="0.3">
      <c r="E690" s="3"/>
    </row>
    <row r="691" spans="5:5" x14ac:dyDescent="0.3">
      <c r="E691" s="3"/>
    </row>
    <row r="692" spans="5:5" x14ac:dyDescent="0.3">
      <c r="E692" s="3"/>
    </row>
    <row r="693" spans="5:5" x14ac:dyDescent="0.3">
      <c r="E693" s="3"/>
    </row>
    <row r="694" spans="5:5" x14ac:dyDescent="0.3">
      <c r="E694" s="3"/>
    </row>
    <row r="695" spans="5:5" x14ac:dyDescent="0.3">
      <c r="E695" s="3"/>
    </row>
    <row r="696" spans="5:5" x14ac:dyDescent="0.3">
      <c r="E696" s="3"/>
    </row>
    <row r="697" spans="5:5" x14ac:dyDescent="0.3">
      <c r="E697" s="3"/>
    </row>
    <row r="698" spans="5:5" x14ac:dyDescent="0.3">
      <c r="E698" s="3"/>
    </row>
    <row r="699" spans="5:5" x14ac:dyDescent="0.3">
      <c r="E699" s="3"/>
    </row>
    <row r="700" spans="5:5" x14ac:dyDescent="0.3">
      <c r="E700" s="3"/>
    </row>
    <row r="701" spans="5:5" x14ac:dyDescent="0.3">
      <c r="E701" s="3"/>
    </row>
    <row r="702" spans="5:5" x14ac:dyDescent="0.3">
      <c r="E702" s="3"/>
    </row>
    <row r="703" spans="5:5" x14ac:dyDescent="0.3">
      <c r="E703" s="3"/>
    </row>
    <row r="704" spans="5:5" x14ac:dyDescent="0.3">
      <c r="E704" s="3"/>
    </row>
    <row r="705" spans="5:5" x14ac:dyDescent="0.3">
      <c r="E705" s="3"/>
    </row>
    <row r="706" spans="5:5" x14ac:dyDescent="0.3">
      <c r="E706" s="3"/>
    </row>
    <row r="707" spans="5:5" x14ac:dyDescent="0.3">
      <c r="E707" s="3"/>
    </row>
    <row r="708" spans="5:5" x14ac:dyDescent="0.3">
      <c r="E708" s="3"/>
    </row>
    <row r="709" spans="5:5" x14ac:dyDescent="0.3">
      <c r="E709" s="3"/>
    </row>
    <row r="710" spans="5:5" x14ac:dyDescent="0.3">
      <c r="E710" s="3"/>
    </row>
    <row r="711" spans="5:5" x14ac:dyDescent="0.3">
      <c r="E711" s="3"/>
    </row>
    <row r="712" spans="5:5" x14ac:dyDescent="0.3">
      <c r="E712" s="3"/>
    </row>
    <row r="713" spans="5:5" x14ac:dyDescent="0.3">
      <c r="E713" s="3"/>
    </row>
    <row r="714" spans="5:5" x14ac:dyDescent="0.3">
      <c r="E714" s="3"/>
    </row>
    <row r="715" spans="5:5" x14ac:dyDescent="0.3">
      <c r="E715" s="3"/>
    </row>
    <row r="716" spans="5:5" x14ac:dyDescent="0.3">
      <c r="E716" s="3"/>
    </row>
    <row r="717" spans="5:5" x14ac:dyDescent="0.3">
      <c r="E717" s="3"/>
    </row>
    <row r="718" spans="5:5" x14ac:dyDescent="0.3">
      <c r="E718" s="3"/>
    </row>
    <row r="719" spans="5:5" x14ac:dyDescent="0.3">
      <c r="E719" s="3"/>
    </row>
    <row r="720" spans="5:5" x14ac:dyDescent="0.3">
      <c r="E720" s="3"/>
    </row>
    <row r="721" spans="5:5" x14ac:dyDescent="0.3">
      <c r="E721" s="3"/>
    </row>
    <row r="722" spans="5:5" x14ac:dyDescent="0.3">
      <c r="E722" s="3"/>
    </row>
    <row r="723" spans="5:5" x14ac:dyDescent="0.3">
      <c r="E723" s="3"/>
    </row>
    <row r="724" spans="5:5" x14ac:dyDescent="0.3">
      <c r="E724" s="3"/>
    </row>
    <row r="725" spans="5:5" x14ac:dyDescent="0.3">
      <c r="E725" s="3"/>
    </row>
    <row r="726" spans="5:5" x14ac:dyDescent="0.3">
      <c r="E726" s="3"/>
    </row>
    <row r="727" spans="5:5" x14ac:dyDescent="0.3">
      <c r="E727" s="3"/>
    </row>
    <row r="728" spans="5:5" x14ac:dyDescent="0.3">
      <c r="E728" s="3"/>
    </row>
    <row r="729" spans="5:5" x14ac:dyDescent="0.3">
      <c r="E729" s="3"/>
    </row>
    <row r="730" spans="5:5" x14ac:dyDescent="0.3">
      <c r="E730" s="3"/>
    </row>
    <row r="731" spans="5:5" x14ac:dyDescent="0.3">
      <c r="E731" s="3"/>
    </row>
    <row r="732" spans="5:5" x14ac:dyDescent="0.3">
      <c r="E732" s="3"/>
    </row>
    <row r="733" spans="5:5" x14ac:dyDescent="0.3">
      <c r="E733" s="3"/>
    </row>
    <row r="734" spans="5:5" x14ac:dyDescent="0.3">
      <c r="E734" s="3"/>
    </row>
    <row r="735" spans="5:5" x14ac:dyDescent="0.3">
      <c r="E735" s="3"/>
    </row>
    <row r="736" spans="5:5" x14ac:dyDescent="0.3">
      <c r="E736" s="3"/>
    </row>
    <row r="737" spans="5:5" x14ac:dyDescent="0.3">
      <c r="E737" s="3"/>
    </row>
    <row r="738" spans="5:5" x14ac:dyDescent="0.3">
      <c r="E738" s="3"/>
    </row>
    <row r="739" spans="5:5" x14ac:dyDescent="0.3">
      <c r="E739" s="3"/>
    </row>
    <row r="740" spans="5:5" x14ac:dyDescent="0.3">
      <c r="E740" s="3"/>
    </row>
    <row r="741" spans="5:5" x14ac:dyDescent="0.3">
      <c r="E741" s="3"/>
    </row>
    <row r="742" spans="5:5" x14ac:dyDescent="0.3">
      <c r="E742" s="3"/>
    </row>
    <row r="743" spans="5:5" x14ac:dyDescent="0.3">
      <c r="E743" s="3"/>
    </row>
    <row r="744" spans="5:5" x14ac:dyDescent="0.3">
      <c r="E744" s="3"/>
    </row>
    <row r="745" spans="5:5" x14ac:dyDescent="0.3">
      <c r="E745" s="3"/>
    </row>
    <row r="746" spans="5:5" x14ac:dyDescent="0.3">
      <c r="E746" s="3"/>
    </row>
    <row r="747" spans="5:5" x14ac:dyDescent="0.3">
      <c r="E747" s="3"/>
    </row>
    <row r="748" spans="5:5" x14ac:dyDescent="0.3">
      <c r="E748" s="3"/>
    </row>
    <row r="749" spans="5:5" x14ac:dyDescent="0.3">
      <c r="E749" s="3"/>
    </row>
    <row r="750" spans="5:5" x14ac:dyDescent="0.3">
      <c r="E750" s="3"/>
    </row>
    <row r="751" spans="5:5" x14ac:dyDescent="0.3">
      <c r="E751" s="3"/>
    </row>
    <row r="752" spans="5:5" x14ac:dyDescent="0.3">
      <c r="E752" s="3"/>
    </row>
    <row r="753" spans="5:5" x14ac:dyDescent="0.3">
      <c r="E753" s="3"/>
    </row>
    <row r="754" spans="5:5" x14ac:dyDescent="0.3">
      <c r="E754" s="3"/>
    </row>
    <row r="755" spans="5:5" x14ac:dyDescent="0.3">
      <c r="E755" s="3"/>
    </row>
    <row r="756" spans="5:5" x14ac:dyDescent="0.3">
      <c r="E756" s="3"/>
    </row>
    <row r="757" spans="5:5" x14ac:dyDescent="0.3">
      <c r="E757" s="3"/>
    </row>
    <row r="758" spans="5:5" x14ac:dyDescent="0.3">
      <c r="E758" s="3"/>
    </row>
    <row r="759" spans="5:5" x14ac:dyDescent="0.3">
      <c r="E759" s="3"/>
    </row>
    <row r="760" spans="5:5" x14ac:dyDescent="0.3">
      <c r="E760" s="3"/>
    </row>
    <row r="761" spans="5:5" x14ac:dyDescent="0.3">
      <c r="E761" s="3"/>
    </row>
    <row r="762" spans="5:5" x14ac:dyDescent="0.3">
      <c r="E762" s="3"/>
    </row>
    <row r="763" spans="5:5" x14ac:dyDescent="0.3">
      <c r="E763" s="3"/>
    </row>
    <row r="764" spans="5:5" x14ac:dyDescent="0.3">
      <c r="E764" s="3"/>
    </row>
    <row r="765" spans="5:5" x14ac:dyDescent="0.3">
      <c r="E765" s="3"/>
    </row>
    <row r="766" spans="5:5" x14ac:dyDescent="0.3">
      <c r="E766" s="3"/>
    </row>
    <row r="767" spans="5:5" x14ac:dyDescent="0.3">
      <c r="E767" s="3"/>
    </row>
    <row r="768" spans="5:5" x14ac:dyDescent="0.3">
      <c r="E768" s="3"/>
    </row>
    <row r="769" spans="5:5" x14ac:dyDescent="0.3">
      <c r="E769" s="3"/>
    </row>
    <row r="770" spans="5:5" x14ac:dyDescent="0.3">
      <c r="E770" s="3"/>
    </row>
    <row r="771" spans="5:5" x14ac:dyDescent="0.3">
      <c r="E771" s="3"/>
    </row>
    <row r="772" spans="5:5" x14ac:dyDescent="0.3">
      <c r="E772" s="3"/>
    </row>
    <row r="773" spans="5:5" x14ac:dyDescent="0.3">
      <c r="E773" s="3"/>
    </row>
    <row r="774" spans="5:5" x14ac:dyDescent="0.3">
      <c r="E774" s="3"/>
    </row>
    <row r="775" spans="5:5" x14ac:dyDescent="0.3">
      <c r="E775" s="3"/>
    </row>
    <row r="776" spans="5:5" x14ac:dyDescent="0.3">
      <c r="E776" s="3"/>
    </row>
    <row r="777" spans="5:5" x14ac:dyDescent="0.3">
      <c r="E777" s="3"/>
    </row>
    <row r="778" spans="5:5" x14ac:dyDescent="0.3">
      <c r="E778" s="3"/>
    </row>
    <row r="779" spans="5:5" x14ac:dyDescent="0.3">
      <c r="E779" s="3"/>
    </row>
    <row r="780" spans="5:5" x14ac:dyDescent="0.3">
      <c r="E780" s="3"/>
    </row>
    <row r="781" spans="5:5" x14ac:dyDescent="0.3">
      <c r="E781" s="3"/>
    </row>
    <row r="782" spans="5:5" x14ac:dyDescent="0.3">
      <c r="E782" s="3"/>
    </row>
    <row r="783" spans="5:5" x14ac:dyDescent="0.3">
      <c r="E783" s="3"/>
    </row>
    <row r="784" spans="5:5" x14ac:dyDescent="0.3">
      <c r="E784" s="3"/>
    </row>
    <row r="785" spans="5:5" x14ac:dyDescent="0.3">
      <c r="E785" s="3"/>
    </row>
    <row r="786" spans="5:5" x14ac:dyDescent="0.3">
      <c r="E786" s="3"/>
    </row>
    <row r="787" spans="5:5" x14ac:dyDescent="0.3">
      <c r="E787" s="3"/>
    </row>
    <row r="788" spans="5:5" x14ac:dyDescent="0.3">
      <c r="E788" s="3"/>
    </row>
    <row r="789" spans="5:5" x14ac:dyDescent="0.3">
      <c r="E789" s="3"/>
    </row>
    <row r="790" spans="5:5" x14ac:dyDescent="0.3">
      <c r="E790" s="3"/>
    </row>
    <row r="791" spans="5:5" x14ac:dyDescent="0.3">
      <c r="E791" s="3"/>
    </row>
    <row r="792" spans="5:5" x14ac:dyDescent="0.3">
      <c r="E792" s="3"/>
    </row>
    <row r="793" spans="5:5" x14ac:dyDescent="0.3">
      <c r="E793" s="3"/>
    </row>
    <row r="794" spans="5:5" x14ac:dyDescent="0.3">
      <c r="E794" s="3"/>
    </row>
    <row r="795" spans="5:5" x14ac:dyDescent="0.3">
      <c r="E795" s="3"/>
    </row>
    <row r="796" spans="5:5" x14ac:dyDescent="0.3">
      <c r="E796" s="3"/>
    </row>
    <row r="797" spans="5:5" x14ac:dyDescent="0.3">
      <c r="E797" s="3"/>
    </row>
    <row r="798" spans="5:5" x14ac:dyDescent="0.3">
      <c r="E798" s="3"/>
    </row>
    <row r="799" spans="5:5" x14ac:dyDescent="0.3">
      <c r="E799" s="3"/>
    </row>
    <row r="800" spans="5:5" x14ac:dyDescent="0.3">
      <c r="E800" s="3"/>
    </row>
    <row r="801" spans="5:5" x14ac:dyDescent="0.3">
      <c r="E801" s="3"/>
    </row>
    <row r="802" spans="5:5" x14ac:dyDescent="0.3">
      <c r="E802" s="3"/>
    </row>
    <row r="803" spans="5:5" x14ac:dyDescent="0.3">
      <c r="E803" s="3"/>
    </row>
    <row r="804" spans="5:5" x14ac:dyDescent="0.3">
      <c r="E804" s="3"/>
    </row>
    <row r="805" spans="5:5" x14ac:dyDescent="0.3">
      <c r="E805" s="3"/>
    </row>
    <row r="806" spans="5:5" x14ac:dyDescent="0.3">
      <c r="E806" s="3"/>
    </row>
    <row r="807" spans="5:5" x14ac:dyDescent="0.3">
      <c r="E807" s="3"/>
    </row>
    <row r="808" spans="5:5" x14ac:dyDescent="0.3">
      <c r="E808" s="3"/>
    </row>
    <row r="809" spans="5:5" x14ac:dyDescent="0.3">
      <c r="E809" s="3"/>
    </row>
    <row r="810" spans="5:5" x14ac:dyDescent="0.3">
      <c r="E810" s="3"/>
    </row>
    <row r="811" spans="5:5" x14ac:dyDescent="0.3">
      <c r="E811" s="3"/>
    </row>
    <row r="812" spans="5:5" x14ac:dyDescent="0.3">
      <c r="E812" s="3"/>
    </row>
    <row r="813" spans="5:5" x14ac:dyDescent="0.3">
      <c r="E813" s="3"/>
    </row>
    <row r="814" spans="5:5" x14ac:dyDescent="0.3">
      <c r="E814" s="3"/>
    </row>
    <row r="815" spans="5:5" x14ac:dyDescent="0.3">
      <c r="E815" s="3"/>
    </row>
    <row r="816" spans="5:5" x14ac:dyDescent="0.3">
      <c r="E816" s="3"/>
    </row>
    <row r="817" spans="5:5" x14ac:dyDescent="0.3">
      <c r="E817" s="3"/>
    </row>
    <row r="818" spans="5:5" x14ac:dyDescent="0.3">
      <c r="E818" s="3"/>
    </row>
    <row r="819" spans="5:5" x14ac:dyDescent="0.3">
      <c r="E819" s="3"/>
    </row>
    <row r="820" spans="5:5" x14ac:dyDescent="0.3">
      <c r="E820" s="3"/>
    </row>
    <row r="821" spans="5:5" x14ac:dyDescent="0.3">
      <c r="E821" s="3"/>
    </row>
    <row r="822" spans="5:5" x14ac:dyDescent="0.3">
      <c r="E822" s="3"/>
    </row>
    <row r="823" spans="5:5" x14ac:dyDescent="0.3">
      <c r="E823" s="3"/>
    </row>
    <row r="824" spans="5:5" x14ac:dyDescent="0.3">
      <c r="E824" s="3"/>
    </row>
    <row r="825" spans="5:5" x14ac:dyDescent="0.3">
      <c r="E825" s="3"/>
    </row>
    <row r="826" spans="5:5" x14ac:dyDescent="0.3">
      <c r="E826" s="3"/>
    </row>
    <row r="827" spans="5:5" x14ac:dyDescent="0.3">
      <c r="E827" s="3"/>
    </row>
    <row r="828" spans="5:5" x14ac:dyDescent="0.3">
      <c r="E828" s="3"/>
    </row>
    <row r="829" spans="5:5" x14ac:dyDescent="0.3">
      <c r="E829" s="3"/>
    </row>
    <row r="830" spans="5:5" x14ac:dyDescent="0.3">
      <c r="E830" s="3"/>
    </row>
    <row r="831" spans="5:5" x14ac:dyDescent="0.3">
      <c r="E831" s="3"/>
    </row>
    <row r="832" spans="5:5" x14ac:dyDescent="0.3">
      <c r="E832" s="3"/>
    </row>
    <row r="833" spans="5:5" x14ac:dyDescent="0.3">
      <c r="E833" s="3"/>
    </row>
    <row r="834" spans="5:5" x14ac:dyDescent="0.3">
      <c r="E834" s="3"/>
    </row>
    <row r="835" spans="5:5" x14ac:dyDescent="0.3">
      <c r="E835" s="3"/>
    </row>
    <row r="836" spans="5:5" x14ac:dyDescent="0.3">
      <c r="E836" s="3"/>
    </row>
    <row r="837" spans="5:5" x14ac:dyDescent="0.3">
      <c r="E837" s="3"/>
    </row>
    <row r="838" spans="5:5" x14ac:dyDescent="0.3">
      <c r="E838" s="3"/>
    </row>
    <row r="839" spans="5:5" x14ac:dyDescent="0.3">
      <c r="E839" s="3"/>
    </row>
    <row r="840" spans="5:5" x14ac:dyDescent="0.3">
      <c r="E840" s="3"/>
    </row>
    <row r="841" spans="5:5" x14ac:dyDescent="0.3">
      <c r="E841" s="3"/>
    </row>
    <row r="842" spans="5:5" x14ac:dyDescent="0.3">
      <c r="E842" s="3"/>
    </row>
    <row r="843" spans="5:5" x14ac:dyDescent="0.3">
      <c r="E843" s="3"/>
    </row>
    <row r="844" spans="5:5" x14ac:dyDescent="0.3">
      <c r="E844" s="3"/>
    </row>
    <row r="845" spans="5:5" x14ac:dyDescent="0.3">
      <c r="E845" s="3"/>
    </row>
    <row r="846" spans="5:5" x14ac:dyDescent="0.3">
      <c r="E846" s="3"/>
    </row>
    <row r="847" spans="5:5" x14ac:dyDescent="0.3">
      <c r="E847" s="3"/>
    </row>
    <row r="848" spans="5:5" x14ac:dyDescent="0.3">
      <c r="E848" s="3"/>
    </row>
    <row r="849" spans="5:5" x14ac:dyDescent="0.3">
      <c r="E849" s="3"/>
    </row>
    <row r="850" spans="5:5" x14ac:dyDescent="0.3">
      <c r="E850" s="3"/>
    </row>
    <row r="851" spans="5:5" x14ac:dyDescent="0.3">
      <c r="E851" s="3"/>
    </row>
    <row r="852" spans="5:5" x14ac:dyDescent="0.3">
      <c r="E852" s="3"/>
    </row>
    <row r="853" spans="5:5" x14ac:dyDescent="0.3">
      <c r="E853" s="3"/>
    </row>
    <row r="854" spans="5:5" x14ac:dyDescent="0.3">
      <c r="E854" s="3"/>
    </row>
    <row r="855" spans="5:5" x14ac:dyDescent="0.3">
      <c r="E855" s="3"/>
    </row>
    <row r="856" spans="5:5" x14ac:dyDescent="0.3">
      <c r="E856" s="3"/>
    </row>
    <row r="857" spans="5:5" x14ac:dyDescent="0.3">
      <c r="E857" s="3"/>
    </row>
    <row r="858" spans="5:5" x14ac:dyDescent="0.3">
      <c r="E858" s="3"/>
    </row>
    <row r="859" spans="5:5" x14ac:dyDescent="0.3">
      <c r="E859" s="3"/>
    </row>
    <row r="860" spans="5:5" x14ac:dyDescent="0.3">
      <c r="E860" s="3"/>
    </row>
    <row r="861" spans="5:5" x14ac:dyDescent="0.3">
      <c r="E861" s="3"/>
    </row>
    <row r="862" spans="5:5" x14ac:dyDescent="0.3">
      <c r="E862" s="3"/>
    </row>
    <row r="863" spans="5:5" x14ac:dyDescent="0.3">
      <c r="E863" s="3"/>
    </row>
    <row r="864" spans="5:5" x14ac:dyDescent="0.3">
      <c r="E864" s="3"/>
    </row>
    <row r="865" spans="5:5" x14ac:dyDescent="0.3">
      <c r="E865" s="3"/>
    </row>
    <row r="866" spans="5:5" x14ac:dyDescent="0.3">
      <c r="E866" s="3"/>
    </row>
    <row r="867" spans="5:5" x14ac:dyDescent="0.3">
      <c r="E867" s="3"/>
    </row>
    <row r="868" spans="5:5" x14ac:dyDescent="0.3">
      <c r="E868" s="3"/>
    </row>
    <row r="869" spans="5:5" x14ac:dyDescent="0.3">
      <c r="E869" s="3"/>
    </row>
    <row r="870" spans="5:5" x14ac:dyDescent="0.3">
      <c r="E870" s="3"/>
    </row>
    <row r="871" spans="5:5" x14ac:dyDescent="0.3">
      <c r="E871" s="3"/>
    </row>
    <row r="872" spans="5:5" x14ac:dyDescent="0.3">
      <c r="E872" s="3"/>
    </row>
    <row r="873" spans="5:5" x14ac:dyDescent="0.3">
      <c r="E873" s="3"/>
    </row>
    <row r="874" spans="5:5" x14ac:dyDescent="0.3">
      <c r="E874" s="3"/>
    </row>
    <row r="875" spans="5:5" x14ac:dyDescent="0.3">
      <c r="E875" s="3"/>
    </row>
    <row r="876" spans="5:5" x14ac:dyDescent="0.3">
      <c r="E876" s="3"/>
    </row>
    <row r="877" spans="5:5" x14ac:dyDescent="0.3">
      <c r="E877" s="3"/>
    </row>
    <row r="878" spans="5:5" x14ac:dyDescent="0.3">
      <c r="E878" s="3"/>
    </row>
    <row r="879" spans="5:5" x14ac:dyDescent="0.3">
      <c r="E879" s="3"/>
    </row>
    <row r="880" spans="5:5" x14ac:dyDescent="0.3">
      <c r="E880" s="3"/>
    </row>
    <row r="881" spans="5:5" x14ac:dyDescent="0.3">
      <c r="E881" s="3"/>
    </row>
    <row r="882" spans="5:5" x14ac:dyDescent="0.3">
      <c r="E882" s="3"/>
    </row>
    <row r="883" spans="5:5" x14ac:dyDescent="0.3">
      <c r="E883" s="3"/>
    </row>
    <row r="884" spans="5:5" x14ac:dyDescent="0.3">
      <c r="E884" s="3"/>
    </row>
    <row r="885" spans="5:5" x14ac:dyDescent="0.3">
      <c r="E885" s="3"/>
    </row>
    <row r="886" spans="5:5" x14ac:dyDescent="0.3">
      <c r="E886" s="3"/>
    </row>
    <row r="887" spans="5:5" x14ac:dyDescent="0.3">
      <c r="E887" s="3"/>
    </row>
    <row r="888" spans="5:5" x14ac:dyDescent="0.3">
      <c r="E888" s="3"/>
    </row>
    <row r="889" spans="5:5" x14ac:dyDescent="0.3">
      <c r="E889" s="3"/>
    </row>
    <row r="890" spans="5:5" x14ac:dyDescent="0.3">
      <c r="E890" s="3"/>
    </row>
    <row r="891" spans="5:5" x14ac:dyDescent="0.3">
      <c r="E891" s="3"/>
    </row>
    <row r="892" spans="5:5" x14ac:dyDescent="0.3">
      <c r="E892" s="3"/>
    </row>
    <row r="893" spans="5:5" x14ac:dyDescent="0.3">
      <c r="E893" s="3"/>
    </row>
    <row r="894" spans="5:5" x14ac:dyDescent="0.3">
      <c r="E894" s="3"/>
    </row>
    <row r="895" spans="5:5" x14ac:dyDescent="0.3">
      <c r="E895" s="3"/>
    </row>
    <row r="896" spans="5:5" x14ac:dyDescent="0.3">
      <c r="E896" s="3"/>
    </row>
    <row r="897" spans="5:5" x14ac:dyDescent="0.3">
      <c r="E897" s="3"/>
    </row>
    <row r="898" spans="5:5" x14ac:dyDescent="0.3">
      <c r="E898" s="3"/>
    </row>
    <row r="899" spans="5:5" x14ac:dyDescent="0.3">
      <c r="E899" s="3"/>
    </row>
    <row r="900" spans="5:5" x14ac:dyDescent="0.3">
      <c r="E900" s="3"/>
    </row>
    <row r="901" spans="5:5" x14ac:dyDescent="0.3">
      <c r="E901" s="3"/>
    </row>
    <row r="902" spans="5:5" x14ac:dyDescent="0.3">
      <c r="E902" s="3"/>
    </row>
    <row r="903" spans="5:5" x14ac:dyDescent="0.3">
      <c r="E903" s="3"/>
    </row>
    <row r="904" spans="5:5" x14ac:dyDescent="0.3">
      <c r="E904" s="3"/>
    </row>
    <row r="905" spans="5:5" x14ac:dyDescent="0.3">
      <c r="E905" s="3"/>
    </row>
    <row r="906" spans="5:5" x14ac:dyDescent="0.3">
      <c r="E906" s="3"/>
    </row>
    <row r="907" spans="5:5" x14ac:dyDescent="0.3">
      <c r="E907" s="3"/>
    </row>
    <row r="908" spans="5:5" x14ac:dyDescent="0.3">
      <c r="E908" s="3"/>
    </row>
    <row r="909" spans="5:5" x14ac:dyDescent="0.3">
      <c r="E909" s="3"/>
    </row>
    <row r="910" spans="5:5" x14ac:dyDescent="0.3">
      <c r="E910" s="3"/>
    </row>
    <row r="911" spans="5:5" x14ac:dyDescent="0.3">
      <c r="E911" s="3"/>
    </row>
    <row r="912" spans="5:5" x14ac:dyDescent="0.3">
      <c r="E912" s="3"/>
    </row>
    <row r="913" spans="5:5" x14ac:dyDescent="0.3">
      <c r="E913" s="3"/>
    </row>
    <row r="914" spans="5:5" x14ac:dyDescent="0.3">
      <c r="E914" s="3"/>
    </row>
    <row r="915" spans="5:5" x14ac:dyDescent="0.3">
      <c r="E915" s="3"/>
    </row>
    <row r="916" spans="5:5" x14ac:dyDescent="0.3">
      <c r="E916" s="3"/>
    </row>
    <row r="917" spans="5:5" x14ac:dyDescent="0.3">
      <c r="E917" s="3"/>
    </row>
    <row r="918" spans="5:5" x14ac:dyDescent="0.3">
      <c r="E918" s="3"/>
    </row>
    <row r="919" spans="5:5" x14ac:dyDescent="0.3">
      <c r="E919" s="3"/>
    </row>
    <row r="920" spans="5:5" x14ac:dyDescent="0.3">
      <c r="E920" s="3"/>
    </row>
    <row r="921" spans="5:5" x14ac:dyDescent="0.3">
      <c r="E921" s="3"/>
    </row>
    <row r="922" spans="5:5" x14ac:dyDescent="0.3">
      <c r="E922" s="3"/>
    </row>
    <row r="923" spans="5:5" x14ac:dyDescent="0.3">
      <c r="E923" s="3"/>
    </row>
    <row r="924" spans="5:5" x14ac:dyDescent="0.3">
      <c r="E924" s="3"/>
    </row>
    <row r="925" spans="5:5" x14ac:dyDescent="0.3">
      <c r="E925" s="3"/>
    </row>
    <row r="926" spans="5:5" x14ac:dyDescent="0.3">
      <c r="E926" s="3"/>
    </row>
    <row r="927" spans="5:5" x14ac:dyDescent="0.3">
      <c r="E927" s="3"/>
    </row>
    <row r="928" spans="5:5" x14ac:dyDescent="0.3">
      <c r="E928" s="3"/>
    </row>
    <row r="929" spans="5:5" x14ac:dyDescent="0.3">
      <c r="E929" s="3"/>
    </row>
    <row r="930" spans="5:5" x14ac:dyDescent="0.3">
      <c r="E930" s="3"/>
    </row>
    <row r="931" spans="5:5" x14ac:dyDescent="0.3">
      <c r="E931" s="3"/>
    </row>
    <row r="932" spans="5:5" x14ac:dyDescent="0.3">
      <c r="E932" s="3"/>
    </row>
    <row r="933" spans="5:5" x14ac:dyDescent="0.3">
      <c r="E933" s="3"/>
    </row>
    <row r="934" spans="5:5" x14ac:dyDescent="0.3">
      <c r="E934" s="3"/>
    </row>
    <row r="935" spans="5:5" x14ac:dyDescent="0.3">
      <c r="E935" s="3"/>
    </row>
    <row r="936" spans="5:5" x14ac:dyDescent="0.3">
      <c r="E936" s="3"/>
    </row>
    <row r="937" spans="5:5" x14ac:dyDescent="0.3">
      <c r="E937" s="3"/>
    </row>
    <row r="938" spans="5:5" x14ac:dyDescent="0.3">
      <c r="E938" s="3"/>
    </row>
    <row r="939" spans="5:5" x14ac:dyDescent="0.3">
      <c r="E939" s="3"/>
    </row>
    <row r="940" spans="5:5" x14ac:dyDescent="0.3">
      <c r="E940" s="3"/>
    </row>
    <row r="941" spans="5:5" x14ac:dyDescent="0.3">
      <c r="E941" s="3"/>
    </row>
    <row r="942" spans="5:5" x14ac:dyDescent="0.3">
      <c r="E942" s="3"/>
    </row>
    <row r="943" spans="5:5" x14ac:dyDescent="0.3">
      <c r="E943" s="3"/>
    </row>
    <row r="944" spans="5:5" x14ac:dyDescent="0.3">
      <c r="E944" s="3"/>
    </row>
    <row r="945" spans="5:5" x14ac:dyDescent="0.3">
      <c r="E945" s="3"/>
    </row>
    <row r="946" spans="5:5" x14ac:dyDescent="0.3">
      <c r="E946" s="3"/>
    </row>
    <row r="947" spans="5:5" x14ac:dyDescent="0.3">
      <c r="E947" s="3"/>
    </row>
    <row r="948" spans="5:5" x14ac:dyDescent="0.3">
      <c r="E948" s="3"/>
    </row>
    <row r="949" spans="5:5" x14ac:dyDescent="0.3">
      <c r="E949" s="3"/>
    </row>
    <row r="950" spans="5:5" x14ac:dyDescent="0.3">
      <c r="E950" s="3"/>
    </row>
    <row r="951" spans="5:5" x14ac:dyDescent="0.3">
      <c r="E951" s="3"/>
    </row>
    <row r="952" spans="5:5" x14ac:dyDescent="0.3">
      <c r="E952" s="3"/>
    </row>
    <row r="953" spans="5:5" x14ac:dyDescent="0.3">
      <c r="E953" s="3"/>
    </row>
    <row r="954" spans="5:5" x14ac:dyDescent="0.3">
      <c r="E954" s="3"/>
    </row>
    <row r="955" spans="5:5" x14ac:dyDescent="0.3">
      <c r="E955" s="3"/>
    </row>
    <row r="956" spans="5:5" x14ac:dyDescent="0.3">
      <c r="E956" s="3"/>
    </row>
    <row r="957" spans="5:5" x14ac:dyDescent="0.3">
      <c r="E957" s="3"/>
    </row>
    <row r="958" spans="5:5" x14ac:dyDescent="0.3">
      <c r="E958" s="3"/>
    </row>
    <row r="959" spans="5:5" x14ac:dyDescent="0.3">
      <c r="E959" s="3"/>
    </row>
    <row r="960" spans="5:5" x14ac:dyDescent="0.3">
      <c r="E960" s="3"/>
    </row>
    <row r="961" spans="5:5" x14ac:dyDescent="0.3">
      <c r="E961" s="3"/>
    </row>
    <row r="962" spans="5:5" x14ac:dyDescent="0.3">
      <c r="E962" s="3"/>
    </row>
    <row r="963" spans="5:5" x14ac:dyDescent="0.3">
      <c r="E963" s="3"/>
    </row>
    <row r="964" spans="5:5" x14ac:dyDescent="0.3">
      <c r="E964" s="3"/>
    </row>
    <row r="965" spans="5:5" x14ac:dyDescent="0.3">
      <c r="E965" s="3"/>
    </row>
    <row r="966" spans="5:5" x14ac:dyDescent="0.3">
      <c r="E966" s="3"/>
    </row>
    <row r="967" spans="5:5" x14ac:dyDescent="0.3">
      <c r="E967" s="3"/>
    </row>
    <row r="968" spans="5:5" x14ac:dyDescent="0.3">
      <c r="E968" s="3"/>
    </row>
    <row r="969" spans="5:5" x14ac:dyDescent="0.3">
      <c r="E969" s="3"/>
    </row>
    <row r="970" spans="5:5" x14ac:dyDescent="0.3">
      <c r="E970" s="3"/>
    </row>
    <row r="971" spans="5:5" x14ac:dyDescent="0.3">
      <c r="E971" s="3"/>
    </row>
    <row r="972" spans="5:5" x14ac:dyDescent="0.3">
      <c r="E972" s="3"/>
    </row>
    <row r="973" spans="5:5" x14ac:dyDescent="0.3">
      <c r="E973" s="3"/>
    </row>
    <row r="974" spans="5:5" x14ac:dyDescent="0.3">
      <c r="E974" s="3"/>
    </row>
    <row r="975" spans="5:5" x14ac:dyDescent="0.3">
      <c r="E975" s="3"/>
    </row>
    <row r="976" spans="5:5" x14ac:dyDescent="0.3">
      <c r="E976" s="3"/>
    </row>
    <row r="977" spans="5:5" x14ac:dyDescent="0.3">
      <c r="E977" s="3"/>
    </row>
    <row r="978" spans="5:5" x14ac:dyDescent="0.3">
      <c r="E978" s="3"/>
    </row>
    <row r="979" spans="5:5" x14ac:dyDescent="0.3">
      <c r="E979" s="3"/>
    </row>
    <row r="980" spans="5:5" x14ac:dyDescent="0.3">
      <c r="E980" s="3"/>
    </row>
    <row r="981" spans="5:5" x14ac:dyDescent="0.3">
      <c r="E981" s="3"/>
    </row>
    <row r="982" spans="5:5" x14ac:dyDescent="0.3">
      <c r="E982" s="3"/>
    </row>
    <row r="983" spans="5:5" x14ac:dyDescent="0.3">
      <c r="E983" s="3"/>
    </row>
    <row r="984" spans="5:5" x14ac:dyDescent="0.3">
      <c r="E984" s="3"/>
    </row>
    <row r="985" spans="5:5" x14ac:dyDescent="0.3">
      <c r="E985" s="3"/>
    </row>
    <row r="986" spans="5:5" x14ac:dyDescent="0.3">
      <c r="E986" s="3"/>
    </row>
    <row r="987" spans="5:5" x14ac:dyDescent="0.3">
      <c r="E987" s="3"/>
    </row>
    <row r="988" spans="5:5" x14ac:dyDescent="0.3">
      <c r="E988" s="3"/>
    </row>
    <row r="989" spans="5:5" x14ac:dyDescent="0.3">
      <c r="E989" s="3"/>
    </row>
    <row r="990" spans="5:5" x14ac:dyDescent="0.3">
      <c r="E990" s="3"/>
    </row>
    <row r="991" spans="5:5" x14ac:dyDescent="0.3">
      <c r="E991" s="3"/>
    </row>
    <row r="992" spans="5:5" x14ac:dyDescent="0.3">
      <c r="E992" s="3"/>
    </row>
    <row r="993" spans="5:5" x14ac:dyDescent="0.3">
      <c r="E993" s="3"/>
    </row>
    <row r="994" spans="5:5" x14ac:dyDescent="0.3">
      <c r="E994" s="3"/>
    </row>
    <row r="995" spans="5:5" x14ac:dyDescent="0.3">
      <c r="E995" s="3"/>
    </row>
    <row r="996" spans="5:5" x14ac:dyDescent="0.3">
      <c r="E996" s="3"/>
    </row>
    <row r="997" spans="5:5" x14ac:dyDescent="0.3">
      <c r="E997" s="3"/>
    </row>
    <row r="998" spans="5:5" x14ac:dyDescent="0.3">
      <c r="E998" s="3"/>
    </row>
    <row r="999" spans="5:5" x14ac:dyDescent="0.3">
      <c r="E999" s="3"/>
    </row>
    <row r="1000" spans="5:5" x14ac:dyDescent="0.3">
      <c r="E1000" s="3"/>
    </row>
    <row r="1001" spans="5:5" x14ac:dyDescent="0.3">
      <c r="E1001" s="3"/>
    </row>
    <row r="1002" spans="5:5" x14ac:dyDescent="0.3">
      <c r="E1002" s="3"/>
    </row>
    <row r="1003" spans="5:5" x14ac:dyDescent="0.3">
      <c r="E1003" s="3"/>
    </row>
    <row r="1004" spans="5:5" x14ac:dyDescent="0.3">
      <c r="E1004" s="3"/>
    </row>
    <row r="1005" spans="5:5" x14ac:dyDescent="0.3">
      <c r="E1005" s="3"/>
    </row>
    <row r="1006" spans="5:5" x14ac:dyDescent="0.3">
      <c r="E1006" s="3"/>
    </row>
    <row r="1007" spans="5:5" x14ac:dyDescent="0.3">
      <c r="E1007" s="3"/>
    </row>
    <row r="1008" spans="5:5" x14ac:dyDescent="0.3">
      <c r="E1008" s="3"/>
    </row>
    <row r="1009" spans="5:5" x14ac:dyDescent="0.3">
      <c r="E1009" s="3"/>
    </row>
    <row r="1010" spans="5:5" x14ac:dyDescent="0.3">
      <c r="E1010" s="3"/>
    </row>
    <row r="1011" spans="5:5" x14ac:dyDescent="0.3">
      <c r="E1011" s="3"/>
    </row>
    <row r="1012" spans="5:5" x14ac:dyDescent="0.3">
      <c r="E1012" s="3"/>
    </row>
    <row r="1013" spans="5:5" x14ac:dyDescent="0.3">
      <c r="E1013" s="3"/>
    </row>
    <row r="1014" spans="5:5" x14ac:dyDescent="0.3">
      <c r="E1014" s="3"/>
    </row>
    <row r="1015" spans="5:5" x14ac:dyDescent="0.3">
      <c r="E1015" s="3"/>
    </row>
    <row r="1016" spans="5:5" x14ac:dyDescent="0.3">
      <c r="E1016" s="3"/>
    </row>
    <row r="1017" spans="5:5" x14ac:dyDescent="0.3">
      <c r="E1017" s="3"/>
    </row>
    <row r="1018" spans="5:5" x14ac:dyDescent="0.3">
      <c r="E1018" s="3"/>
    </row>
    <row r="1019" spans="5:5" x14ac:dyDescent="0.3">
      <c r="E1019" s="3"/>
    </row>
    <row r="1020" spans="5:5" x14ac:dyDescent="0.3">
      <c r="E1020" s="3"/>
    </row>
    <row r="1021" spans="5:5" x14ac:dyDescent="0.3">
      <c r="E1021" s="3"/>
    </row>
    <row r="1022" spans="5:5" x14ac:dyDescent="0.3">
      <c r="E1022" s="3"/>
    </row>
    <row r="1023" spans="5:5" x14ac:dyDescent="0.3">
      <c r="E1023" s="3"/>
    </row>
    <row r="1024" spans="5:5" x14ac:dyDescent="0.3">
      <c r="E1024" s="3"/>
    </row>
    <row r="1025" spans="5:5" x14ac:dyDescent="0.3">
      <c r="E1025" s="3"/>
    </row>
    <row r="1026" spans="5:5" x14ac:dyDescent="0.3">
      <c r="E1026" s="3"/>
    </row>
    <row r="1027" spans="5:5" x14ac:dyDescent="0.3">
      <c r="E1027" s="3"/>
    </row>
    <row r="1028" spans="5:5" x14ac:dyDescent="0.3">
      <c r="E1028" s="3"/>
    </row>
    <row r="1029" spans="5:5" x14ac:dyDescent="0.3">
      <c r="E1029" s="3"/>
    </row>
    <row r="1030" spans="5:5" x14ac:dyDescent="0.3">
      <c r="E1030" s="3"/>
    </row>
    <row r="1031" spans="5:5" x14ac:dyDescent="0.3">
      <c r="E1031" s="3"/>
    </row>
    <row r="1032" spans="5:5" x14ac:dyDescent="0.3">
      <c r="E1032" s="3"/>
    </row>
    <row r="1033" spans="5:5" x14ac:dyDescent="0.3">
      <c r="E1033" s="3"/>
    </row>
    <row r="1034" spans="5:5" x14ac:dyDescent="0.3">
      <c r="E1034" s="3"/>
    </row>
    <row r="1035" spans="5:5" x14ac:dyDescent="0.3">
      <c r="E1035" s="3"/>
    </row>
    <row r="1036" spans="5:5" x14ac:dyDescent="0.3">
      <c r="E1036" s="3"/>
    </row>
    <row r="1037" spans="5:5" x14ac:dyDescent="0.3">
      <c r="E1037" s="3"/>
    </row>
    <row r="1038" spans="5:5" x14ac:dyDescent="0.3">
      <c r="E1038" s="3"/>
    </row>
    <row r="1039" spans="5:5" x14ac:dyDescent="0.3">
      <c r="E1039" s="3"/>
    </row>
    <row r="1040" spans="5:5" x14ac:dyDescent="0.3">
      <c r="E1040" s="3"/>
    </row>
    <row r="1041" spans="5:5" x14ac:dyDescent="0.3">
      <c r="E1041" s="3"/>
    </row>
    <row r="1042" spans="5:5" x14ac:dyDescent="0.3">
      <c r="E1042" s="3"/>
    </row>
    <row r="1043" spans="5:5" x14ac:dyDescent="0.3">
      <c r="E1043" s="3"/>
    </row>
    <row r="1044" spans="5:5" x14ac:dyDescent="0.3">
      <c r="E1044" s="3"/>
    </row>
    <row r="1045" spans="5:5" x14ac:dyDescent="0.3">
      <c r="E1045" s="3"/>
    </row>
    <row r="1046" spans="5:5" x14ac:dyDescent="0.3">
      <c r="E1046" s="3"/>
    </row>
    <row r="1047" spans="5:5" x14ac:dyDescent="0.3">
      <c r="E1047" s="3"/>
    </row>
    <row r="1048" spans="5:5" x14ac:dyDescent="0.3">
      <c r="E1048" s="3"/>
    </row>
    <row r="1049" spans="5:5" x14ac:dyDescent="0.3">
      <c r="E1049" s="3"/>
    </row>
    <row r="1050" spans="5:5" x14ac:dyDescent="0.3">
      <c r="E1050" s="3"/>
    </row>
    <row r="1051" spans="5:5" x14ac:dyDescent="0.3">
      <c r="E1051" s="3"/>
    </row>
    <row r="1052" spans="5:5" x14ac:dyDescent="0.3">
      <c r="E1052" s="3"/>
    </row>
    <row r="1053" spans="5:5" x14ac:dyDescent="0.3">
      <c r="E1053" s="3"/>
    </row>
    <row r="1054" spans="5:5" x14ac:dyDescent="0.3">
      <c r="E1054" s="3"/>
    </row>
    <row r="1055" spans="5:5" x14ac:dyDescent="0.3">
      <c r="E1055" s="3"/>
    </row>
    <row r="1056" spans="5:5" x14ac:dyDescent="0.3">
      <c r="E1056" s="3"/>
    </row>
    <row r="1057" spans="5:5" x14ac:dyDescent="0.3">
      <c r="E1057" s="3"/>
    </row>
    <row r="1058" spans="5:5" x14ac:dyDescent="0.3">
      <c r="E1058" s="3"/>
    </row>
    <row r="1059" spans="5:5" x14ac:dyDescent="0.3">
      <c r="E1059" s="3"/>
    </row>
    <row r="1060" spans="5:5" x14ac:dyDescent="0.3">
      <c r="E1060" s="3"/>
    </row>
    <row r="1061" spans="5:5" x14ac:dyDescent="0.3">
      <c r="E1061" s="3"/>
    </row>
    <row r="1062" spans="5:5" x14ac:dyDescent="0.3">
      <c r="E1062" s="3"/>
    </row>
    <row r="1063" spans="5:5" x14ac:dyDescent="0.3">
      <c r="E1063" s="3"/>
    </row>
    <row r="1064" spans="5:5" x14ac:dyDescent="0.3">
      <c r="E1064" s="3"/>
    </row>
    <row r="1065" spans="5:5" x14ac:dyDescent="0.3">
      <c r="E1065" s="3"/>
    </row>
    <row r="1066" spans="5:5" x14ac:dyDescent="0.3">
      <c r="E1066" s="3"/>
    </row>
    <row r="1067" spans="5:5" x14ac:dyDescent="0.3">
      <c r="E1067" s="3"/>
    </row>
    <row r="1068" spans="5:5" x14ac:dyDescent="0.3">
      <c r="E1068" s="3"/>
    </row>
    <row r="1069" spans="5:5" x14ac:dyDescent="0.3">
      <c r="E1069" s="3"/>
    </row>
    <row r="1070" spans="5:5" x14ac:dyDescent="0.3">
      <c r="E1070" s="3"/>
    </row>
    <row r="1071" spans="5:5" x14ac:dyDescent="0.3">
      <c r="E1071" s="3"/>
    </row>
    <row r="1072" spans="5:5" x14ac:dyDescent="0.3">
      <c r="E1072" s="3"/>
    </row>
    <row r="1073" spans="5:5" x14ac:dyDescent="0.3">
      <c r="E1073" s="3"/>
    </row>
    <row r="1074" spans="5:5" x14ac:dyDescent="0.3">
      <c r="E1074" s="3"/>
    </row>
    <row r="1075" spans="5:5" x14ac:dyDescent="0.3">
      <c r="E1075" s="3"/>
    </row>
    <row r="1076" spans="5:5" x14ac:dyDescent="0.3">
      <c r="E1076" s="3"/>
    </row>
    <row r="1077" spans="5:5" x14ac:dyDescent="0.3">
      <c r="E1077" s="3"/>
    </row>
    <row r="1078" spans="5:5" x14ac:dyDescent="0.3">
      <c r="E1078" s="3"/>
    </row>
    <row r="1079" spans="5:5" x14ac:dyDescent="0.3">
      <c r="E1079" s="3"/>
    </row>
    <row r="1080" spans="5:5" x14ac:dyDescent="0.3">
      <c r="E1080" s="3"/>
    </row>
    <row r="1081" spans="5:5" x14ac:dyDescent="0.3">
      <c r="E1081" s="3"/>
    </row>
    <row r="1082" spans="5:5" x14ac:dyDescent="0.3">
      <c r="E1082" s="3"/>
    </row>
    <row r="1083" spans="5:5" x14ac:dyDescent="0.3">
      <c r="E1083" s="3"/>
    </row>
    <row r="1084" spans="5:5" x14ac:dyDescent="0.3">
      <c r="E1084" s="3"/>
    </row>
    <row r="1085" spans="5:5" x14ac:dyDescent="0.3">
      <c r="E1085" s="3"/>
    </row>
    <row r="1086" spans="5:5" x14ac:dyDescent="0.3">
      <c r="E1086" s="3"/>
    </row>
    <row r="1087" spans="5:5" x14ac:dyDescent="0.3">
      <c r="E1087" s="3"/>
    </row>
    <row r="1088" spans="5:5" x14ac:dyDescent="0.3">
      <c r="E1088" s="3"/>
    </row>
    <row r="1089" spans="5:5" x14ac:dyDescent="0.3">
      <c r="E1089" s="3"/>
    </row>
    <row r="1090" spans="5:5" x14ac:dyDescent="0.3">
      <c r="E1090" s="3"/>
    </row>
    <row r="1091" spans="5:5" x14ac:dyDescent="0.3">
      <c r="E1091" s="3"/>
    </row>
    <row r="1092" spans="5:5" x14ac:dyDescent="0.3">
      <c r="E1092" s="3"/>
    </row>
    <row r="1093" spans="5:5" x14ac:dyDescent="0.3">
      <c r="E1093" s="3"/>
    </row>
    <row r="1094" spans="5:5" x14ac:dyDescent="0.3">
      <c r="E1094" s="3"/>
    </row>
    <row r="1095" spans="5:5" x14ac:dyDescent="0.3">
      <c r="E1095" s="3"/>
    </row>
    <row r="1096" spans="5:5" x14ac:dyDescent="0.3">
      <c r="E1096" s="3"/>
    </row>
    <row r="1097" spans="5:5" x14ac:dyDescent="0.3">
      <c r="E1097" s="3"/>
    </row>
    <row r="1098" spans="5:5" x14ac:dyDescent="0.3">
      <c r="E1098" s="3"/>
    </row>
    <row r="1099" spans="5:5" x14ac:dyDescent="0.3">
      <c r="E1099" s="3"/>
    </row>
    <row r="1100" spans="5:5" x14ac:dyDescent="0.3">
      <c r="E1100" s="3"/>
    </row>
    <row r="1101" spans="5:5" x14ac:dyDescent="0.3">
      <c r="E1101" s="3"/>
    </row>
    <row r="1102" spans="5:5" x14ac:dyDescent="0.3">
      <c r="E1102" s="3"/>
    </row>
    <row r="1103" spans="5:5" x14ac:dyDescent="0.3">
      <c r="E1103" s="3"/>
    </row>
    <row r="1104" spans="5:5" x14ac:dyDescent="0.3">
      <c r="E1104" s="3"/>
    </row>
    <row r="1105" spans="5:5" x14ac:dyDescent="0.3">
      <c r="E1105" s="3"/>
    </row>
    <row r="1106" spans="5:5" x14ac:dyDescent="0.3">
      <c r="E1106" s="3"/>
    </row>
    <row r="1107" spans="5:5" x14ac:dyDescent="0.3">
      <c r="E1107" s="3"/>
    </row>
    <row r="1108" spans="5:5" x14ac:dyDescent="0.3">
      <c r="E1108" s="3"/>
    </row>
    <row r="1109" spans="5:5" x14ac:dyDescent="0.3">
      <c r="E1109" s="3"/>
    </row>
    <row r="1110" spans="5:5" x14ac:dyDescent="0.3">
      <c r="E1110" s="3"/>
    </row>
    <row r="1111" spans="5:5" x14ac:dyDescent="0.3">
      <c r="E1111" s="3"/>
    </row>
    <row r="1112" spans="5:5" x14ac:dyDescent="0.3">
      <c r="E1112" s="3"/>
    </row>
    <row r="1113" spans="5:5" x14ac:dyDescent="0.3">
      <c r="E1113" s="3"/>
    </row>
    <row r="1114" spans="5:5" x14ac:dyDescent="0.3">
      <c r="E1114" s="3"/>
    </row>
    <row r="1115" spans="5:5" x14ac:dyDescent="0.3">
      <c r="E1115" s="3"/>
    </row>
    <row r="1116" spans="5:5" x14ac:dyDescent="0.3">
      <c r="E1116" s="3"/>
    </row>
    <row r="1117" spans="5:5" x14ac:dyDescent="0.3">
      <c r="E1117" s="3"/>
    </row>
    <row r="1118" spans="5:5" x14ac:dyDescent="0.3">
      <c r="E1118" s="3"/>
    </row>
    <row r="1119" spans="5:5" x14ac:dyDescent="0.3">
      <c r="E1119" s="3"/>
    </row>
    <row r="1120" spans="5:5" x14ac:dyDescent="0.3">
      <c r="E1120" s="3"/>
    </row>
    <row r="1121" spans="5:5" x14ac:dyDescent="0.3">
      <c r="E1121" s="3"/>
    </row>
    <row r="1122" spans="5:5" x14ac:dyDescent="0.3">
      <c r="E1122" s="3"/>
    </row>
    <row r="1123" spans="5:5" x14ac:dyDescent="0.3">
      <c r="E1123" s="3"/>
    </row>
    <row r="1124" spans="5:5" x14ac:dyDescent="0.3">
      <c r="E1124" s="3"/>
    </row>
    <row r="1125" spans="5:5" x14ac:dyDescent="0.3">
      <c r="E1125" s="3"/>
    </row>
    <row r="1126" spans="5:5" x14ac:dyDescent="0.3">
      <c r="E1126" s="3"/>
    </row>
    <row r="1127" spans="5:5" x14ac:dyDescent="0.3">
      <c r="E1127" s="3"/>
    </row>
    <row r="1128" spans="5:5" x14ac:dyDescent="0.3">
      <c r="E1128" s="3"/>
    </row>
    <row r="1129" spans="5:5" x14ac:dyDescent="0.3">
      <c r="E1129" s="3"/>
    </row>
    <row r="1130" spans="5:5" x14ac:dyDescent="0.3">
      <c r="E1130" s="3"/>
    </row>
    <row r="1131" spans="5:5" x14ac:dyDescent="0.3">
      <c r="E1131" s="3"/>
    </row>
    <row r="1132" spans="5:5" x14ac:dyDescent="0.3">
      <c r="E1132" s="3"/>
    </row>
    <row r="1133" spans="5:5" x14ac:dyDescent="0.3">
      <c r="E1133" s="3"/>
    </row>
    <row r="1134" spans="5:5" x14ac:dyDescent="0.3">
      <c r="E1134" s="3"/>
    </row>
    <row r="1135" spans="5:5" x14ac:dyDescent="0.3">
      <c r="E1135" s="3"/>
    </row>
    <row r="1136" spans="5:5" x14ac:dyDescent="0.3">
      <c r="E1136" s="3"/>
    </row>
    <row r="1137" spans="5:5" x14ac:dyDescent="0.3">
      <c r="E1137" s="3"/>
    </row>
    <row r="1138" spans="5:5" x14ac:dyDescent="0.3">
      <c r="E1138" s="3"/>
    </row>
    <row r="1139" spans="5:5" x14ac:dyDescent="0.3">
      <c r="E1139" s="3"/>
    </row>
    <row r="1140" spans="5:5" x14ac:dyDescent="0.3">
      <c r="E1140" s="3"/>
    </row>
    <row r="1141" spans="5:5" x14ac:dyDescent="0.3">
      <c r="E1141" s="3"/>
    </row>
    <row r="1142" spans="5:5" x14ac:dyDescent="0.3">
      <c r="E1142" s="3"/>
    </row>
    <row r="1143" spans="5:5" x14ac:dyDescent="0.3">
      <c r="E1143" s="3"/>
    </row>
    <row r="1144" spans="5:5" x14ac:dyDescent="0.3">
      <c r="E1144" s="3"/>
    </row>
    <row r="1145" spans="5:5" x14ac:dyDescent="0.3">
      <c r="E1145" s="3"/>
    </row>
    <row r="1146" spans="5:5" x14ac:dyDescent="0.3">
      <c r="E1146" s="3"/>
    </row>
    <row r="1147" spans="5:5" x14ac:dyDescent="0.3">
      <c r="E1147" s="3"/>
    </row>
    <row r="1148" spans="5:5" x14ac:dyDescent="0.3">
      <c r="E1148" s="3"/>
    </row>
    <row r="1149" spans="5:5" x14ac:dyDescent="0.3">
      <c r="E1149" s="3"/>
    </row>
    <row r="1150" spans="5:5" x14ac:dyDescent="0.3">
      <c r="E1150" s="3"/>
    </row>
    <row r="1151" spans="5:5" x14ac:dyDescent="0.3">
      <c r="E1151" s="3"/>
    </row>
    <row r="1152" spans="5:5" x14ac:dyDescent="0.3">
      <c r="E1152" s="3"/>
    </row>
    <row r="1153" spans="5:5" x14ac:dyDescent="0.3">
      <c r="E1153" s="3"/>
    </row>
    <row r="1154" spans="5:5" x14ac:dyDescent="0.3">
      <c r="E1154" s="3"/>
    </row>
    <row r="1155" spans="5:5" x14ac:dyDescent="0.3">
      <c r="E1155" s="3"/>
    </row>
    <row r="1156" spans="5:5" x14ac:dyDescent="0.3">
      <c r="E1156" s="3"/>
    </row>
    <row r="1157" spans="5:5" x14ac:dyDescent="0.3">
      <c r="E1157" s="3"/>
    </row>
    <row r="1158" spans="5:5" x14ac:dyDescent="0.3">
      <c r="E1158" s="3"/>
    </row>
    <row r="1159" spans="5:5" x14ac:dyDescent="0.3">
      <c r="E1159" s="3"/>
    </row>
    <row r="1160" spans="5:5" x14ac:dyDescent="0.3">
      <c r="E1160" s="3"/>
    </row>
    <row r="1161" spans="5:5" x14ac:dyDescent="0.3">
      <c r="E1161" s="3"/>
    </row>
    <row r="1162" spans="5:5" x14ac:dyDescent="0.3">
      <c r="E1162" s="3"/>
    </row>
    <row r="1163" spans="5:5" x14ac:dyDescent="0.3">
      <c r="E1163" s="3"/>
    </row>
    <row r="1164" spans="5:5" x14ac:dyDescent="0.3">
      <c r="E1164" s="3"/>
    </row>
    <row r="1165" spans="5:5" x14ac:dyDescent="0.3">
      <c r="E1165" s="3"/>
    </row>
    <row r="1166" spans="5:5" x14ac:dyDescent="0.3">
      <c r="E1166" s="3"/>
    </row>
    <row r="1167" spans="5:5" x14ac:dyDescent="0.3">
      <c r="E1167" s="3"/>
    </row>
    <row r="1168" spans="5:5" x14ac:dyDescent="0.3">
      <c r="E1168" s="3"/>
    </row>
    <row r="1169" spans="5:5" x14ac:dyDescent="0.3">
      <c r="E1169" s="3"/>
    </row>
    <row r="1170" spans="5:5" x14ac:dyDescent="0.3">
      <c r="E1170" s="3"/>
    </row>
    <row r="1171" spans="5:5" x14ac:dyDescent="0.3">
      <c r="E1171" s="3"/>
    </row>
    <row r="1172" spans="5:5" x14ac:dyDescent="0.3">
      <c r="E1172" s="3"/>
    </row>
    <row r="1173" spans="5:5" x14ac:dyDescent="0.3">
      <c r="E1173" s="3"/>
    </row>
    <row r="1174" spans="5:5" x14ac:dyDescent="0.3">
      <c r="E1174" s="3"/>
    </row>
    <row r="1175" spans="5:5" x14ac:dyDescent="0.3">
      <c r="E1175" s="3"/>
    </row>
    <row r="1176" spans="5:5" x14ac:dyDescent="0.3">
      <c r="E1176" s="3"/>
    </row>
    <row r="1177" spans="5:5" x14ac:dyDescent="0.3">
      <c r="E1177" s="3"/>
    </row>
    <row r="1178" spans="5:5" x14ac:dyDescent="0.3">
      <c r="E1178" s="3"/>
    </row>
    <row r="1179" spans="5:5" x14ac:dyDescent="0.3">
      <c r="E1179" s="3"/>
    </row>
    <row r="1180" spans="5:5" x14ac:dyDescent="0.3">
      <c r="E1180" s="3"/>
    </row>
    <row r="1181" spans="5:5" x14ac:dyDescent="0.3">
      <c r="E1181" s="3"/>
    </row>
    <row r="1182" spans="5:5" x14ac:dyDescent="0.3">
      <c r="E1182" s="3"/>
    </row>
    <row r="1183" spans="5:5" x14ac:dyDescent="0.3">
      <c r="E1183" s="3"/>
    </row>
    <row r="1184" spans="5:5" x14ac:dyDescent="0.3">
      <c r="E1184" s="3"/>
    </row>
    <row r="1185" spans="5:5" x14ac:dyDescent="0.3">
      <c r="E1185" s="3"/>
    </row>
    <row r="1186" spans="5:5" x14ac:dyDescent="0.3">
      <c r="E1186" s="3"/>
    </row>
    <row r="1187" spans="5:5" x14ac:dyDescent="0.3">
      <c r="E1187" s="3"/>
    </row>
    <row r="1188" spans="5:5" x14ac:dyDescent="0.3">
      <c r="E1188" s="3"/>
    </row>
    <row r="1189" spans="5:5" x14ac:dyDescent="0.3">
      <c r="E1189" s="3"/>
    </row>
    <row r="1190" spans="5:5" x14ac:dyDescent="0.3">
      <c r="E1190" s="3"/>
    </row>
    <row r="1191" spans="5:5" x14ac:dyDescent="0.3">
      <c r="E1191" s="3"/>
    </row>
    <row r="1192" spans="5:5" x14ac:dyDescent="0.3">
      <c r="E1192" s="3"/>
    </row>
    <row r="1193" spans="5:5" x14ac:dyDescent="0.3">
      <c r="E1193" s="3"/>
    </row>
    <row r="1194" spans="5:5" x14ac:dyDescent="0.3">
      <c r="E1194" s="3"/>
    </row>
    <row r="1195" spans="5:5" x14ac:dyDescent="0.3">
      <c r="E1195" s="3"/>
    </row>
    <row r="1196" spans="5:5" x14ac:dyDescent="0.3">
      <c r="E1196" s="3"/>
    </row>
    <row r="1197" spans="5:5" x14ac:dyDescent="0.3">
      <c r="E1197" s="3"/>
    </row>
    <row r="1198" spans="5:5" x14ac:dyDescent="0.3">
      <c r="E1198" s="3"/>
    </row>
    <row r="1199" spans="5:5" x14ac:dyDescent="0.3">
      <c r="E1199" s="3"/>
    </row>
    <row r="1200" spans="5:5" x14ac:dyDescent="0.3">
      <c r="E1200" s="3"/>
    </row>
    <row r="1201" spans="5:5" x14ac:dyDescent="0.3">
      <c r="E1201" s="3"/>
    </row>
    <row r="1202" spans="5:5" x14ac:dyDescent="0.3">
      <c r="E1202" s="3"/>
    </row>
    <row r="1203" spans="5:5" x14ac:dyDescent="0.3">
      <c r="E1203" s="3"/>
    </row>
    <row r="1204" spans="5:5" x14ac:dyDescent="0.3">
      <c r="E1204" s="3"/>
    </row>
    <row r="1205" spans="5:5" x14ac:dyDescent="0.3">
      <c r="E1205" s="3"/>
    </row>
    <row r="1206" spans="5:5" x14ac:dyDescent="0.3">
      <c r="E1206" s="3"/>
    </row>
    <row r="1207" spans="5:5" x14ac:dyDescent="0.3">
      <c r="E1207" s="3"/>
    </row>
    <row r="1208" spans="5:5" x14ac:dyDescent="0.3">
      <c r="E1208" s="3"/>
    </row>
    <row r="1209" spans="5:5" x14ac:dyDescent="0.3">
      <c r="E1209" s="3"/>
    </row>
    <row r="1210" spans="5:5" x14ac:dyDescent="0.3">
      <c r="E1210" s="3"/>
    </row>
    <row r="1211" spans="5:5" x14ac:dyDescent="0.3">
      <c r="E1211" s="3"/>
    </row>
    <row r="1212" spans="5:5" x14ac:dyDescent="0.3">
      <c r="E1212" s="3"/>
    </row>
    <row r="1213" spans="5:5" x14ac:dyDescent="0.3">
      <c r="E1213" s="3"/>
    </row>
    <row r="1214" spans="5:5" x14ac:dyDescent="0.3">
      <c r="E1214" s="3"/>
    </row>
    <row r="1215" spans="5:5" x14ac:dyDescent="0.3">
      <c r="E1215" s="3"/>
    </row>
    <row r="1216" spans="5:5" x14ac:dyDescent="0.3">
      <c r="E1216" s="3"/>
    </row>
    <row r="1217" spans="5:5" x14ac:dyDescent="0.3">
      <c r="E1217" s="3"/>
    </row>
    <row r="1218" spans="5:5" x14ac:dyDescent="0.3">
      <c r="E1218" s="3"/>
    </row>
    <row r="1219" spans="5:5" x14ac:dyDescent="0.3">
      <c r="E1219" s="3"/>
    </row>
    <row r="1220" spans="5:5" x14ac:dyDescent="0.3">
      <c r="E1220" s="3"/>
    </row>
    <row r="1221" spans="5:5" x14ac:dyDescent="0.3">
      <c r="E1221" s="3"/>
    </row>
    <row r="1222" spans="5:5" x14ac:dyDescent="0.3">
      <c r="E1222" s="3"/>
    </row>
    <row r="1223" spans="5:5" x14ac:dyDescent="0.3">
      <c r="E1223" s="3"/>
    </row>
    <row r="1224" spans="5:5" x14ac:dyDescent="0.3">
      <c r="E1224" s="3"/>
    </row>
    <row r="1225" spans="5:5" x14ac:dyDescent="0.3">
      <c r="E1225" s="3"/>
    </row>
    <row r="1226" spans="5:5" x14ac:dyDescent="0.3">
      <c r="E1226" s="3"/>
    </row>
    <row r="1227" spans="5:5" x14ac:dyDescent="0.3">
      <c r="E1227" s="3"/>
    </row>
    <row r="1228" spans="5:5" x14ac:dyDescent="0.3">
      <c r="E1228" s="3"/>
    </row>
    <row r="1229" spans="5:5" x14ac:dyDescent="0.3">
      <c r="E1229" s="3"/>
    </row>
    <row r="1230" spans="5:5" x14ac:dyDescent="0.3">
      <c r="E1230" s="3"/>
    </row>
    <row r="1231" spans="5:5" x14ac:dyDescent="0.3">
      <c r="E1231" s="3"/>
    </row>
    <row r="1232" spans="5:5" x14ac:dyDescent="0.3">
      <c r="E1232" s="3"/>
    </row>
    <row r="1233" spans="5:5" x14ac:dyDescent="0.3">
      <c r="E1233" s="3"/>
    </row>
    <row r="1234" spans="5:5" x14ac:dyDescent="0.3">
      <c r="E1234" s="3"/>
    </row>
    <row r="1235" spans="5:5" x14ac:dyDescent="0.3">
      <c r="E1235" s="3"/>
    </row>
    <row r="1236" spans="5:5" x14ac:dyDescent="0.3">
      <c r="E1236" s="3"/>
    </row>
    <row r="1237" spans="5:5" x14ac:dyDescent="0.3">
      <c r="E1237" s="3"/>
    </row>
    <row r="1238" spans="5:5" x14ac:dyDescent="0.3">
      <c r="E1238" s="3"/>
    </row>
    <row r="1239" spans="5:5" x14ac:dyDescent="0.3">
      <c r="E1239" s="3"/>
    </row>
    <row r="1240" spans="5:5" x14ac:dyDescent="0.3">
      <c r="E1240" s="3"/>
    </row>
    <row r="1241" spans="5:5" x14ac:dyDescent="0.3">
      <c r="E1241" s="3"/>
    </row>
    <row r="1242" spans="5:5" x14ac:dyDescent="0.3">
      <c r="E1242" s="3"/>
    </row>
    <row r="1243" spans="5:5" x14ac:dyDescent="0.3">
      <c r="E1243" s="3"/>
    </row>
    <row r="1244" spans="5:5" x14ac:dyDescent="0.3">
      <c r="E1244" s="3"/>
    </row>
    <row r="1245" spans="5:5" x14ac:dyDescent="0.3">
      <c r="E1245" s="3"/>
    </row>
    <row r="1246" spans="5:5" x14ac:dyDescent="0.3">
      <c r="E1246" s="3"/>
    </row>
    <row r="1247" spans="5:5" x14ac:dyDescent="0.3">
      <c r="E1247" s="3"/>
    </row>
    <row r="1248" spans="5:5" x14ac:dyDescent="0.3">
      <c r="E1248" s="3"/>
    </row>
    <row r="1249" spans="5:5" x14ac:dyDescent="0.3">
      <c r="E1249" s="3"/>
    </row>
    <row r="1250" spans="5:5" x14ac:dyDescent="0.3">
      <c r="E1250" s="3"/>
    </row>
    <row r="1251" spans="5:5" x14ac:dyDescent="0.3">
      <c r="E1251" s="3"/>
    </row>
    <row r="1252" spans="5:5" x14ac:dyDescent="0.3">
      <c r="E1252" s="3"/>
    </row>
    <row r="1253" spans="5:5" x14ac:dyDescent="0.3">
      <c r="E1253" s="3"/>
    </row>
    <row r="1254" spans="5:5" x14ac:dyDescent="0.3">
      <c r="E1254" s="3"/>
    </row>
    <row r="1255" spans="5:5" x14ac:dyDescent="0.3">
      <c r="E1255" s="3"/>
    </row>
    <row r="1256" spans="5:5" x14ac:dyDescent="0.3">
      <c r="E1256" s="3"/>
    </row>
    <row r="1257" spans="5:5" x14ac:dyDescent="0.3">
      <c r="E1257" s="3"/>
    </row>
    <row r="1258" spans="5:5" x14ac:dyDescent="0.3">
      <c r="E1258" s="3"/>
    </row>
    <row r="1259" spans="5:5" x14ac:dyDescent="0.3">
      <c r="E1259" s="3"/>
    </row>
    <row r="1260" spans="5:5" x14ac:dyDescent="0.3">
      <c r="E1260" s="3"/>
    </row>
    <row r="1261" spans="5:5" x14ac:dyDescent="0.3">
      <c r="E1261" s="3"/>
    </row>
    <row r="1262" spans="5:5" x14ac:dyDescent="0.3">
      <c r="E1262" s="3"/>
    </row>
    <row r="1263" spans="5:5" x14ac:dyDescent="0.3">
      <c r="E1263" s="3"/>
    </row>
    <row r="1264" spans="5:5" x14ac:dyDescent="0.3">
      <c r="E1264" s="3"/>
    </row>
    <row r="1265" spans="5:5" x14ac:dyDescent="0.3">
      <c r="E1265" s="3"/>
    </row>
    <row r="1266" spans="5:5" x14ac:dyDescent="0.3">
      <c r="E1266" s="3"/>
    </row>
    <row r="1267" spans="5:5" x14ac:dyDescent="0.3">
      <c r="E1267" s="3"/>
    </row>
    <row r="1268" spans="5:5" x14ac:dyDescent="0.3">
      <c r="E1268" s="3"/>
    </row>
    <row r="1269" spans="5:5" x14ac:dyDescent="0.3">
      <c r="E1269" s="3"/>
    </row>
    <row r="1270" spans="5:5" x14ac:dyDescent="0.3">
      <c r="E1270" s="3"/>
    </row>
    <row r="1271" spans="5:5" x14ac:dyDescent="0.3">
      <c r="E1271" s="3"/>
    </row>
    <row r="1272" spans="5:5" x14ac:dyDescent="0.3">
      <c r="E1272" s="3"/>
    </row>
    <row r="1273" spans="5:5" x14ac:dyDescent="0.3">
      <c r="E1273" s="3"/>
    </row>
    <row r="1274" spans="5:5" x14ac:dyDescent="0.3">
      <c r="E1274" s="3"/>
    </row>
    <row r="1275" spans="5:5" x14ac:dyDescent="0.3">
      <c r="E1275" s="3"/>
    </row>
    <row r="1276" spans="5:5" x14ac:dyDescent="0.3">
      <c r="E1276" s="3"/>
    </row>
    <row r="1277" spans="5:5" x14ac:dyDescent="0.3">
      <c r="E1277" s="3"/>
    </row>
    <row r="1278" spans="5:5" x14ac:dyDescent="0.3">
      <c r="E1278" s="3"/>
    </row>
    <row r="1279" spans="5:5" x14ac:dyDescent="0.3">
      <c r="E1279" s="3"/>
    </row>
    <row r="1280" spans="5:5" x14ac:dyDescent="0.3">
      <c r="E1280" s="3"/>
    </row>
    <row r="1281" spans="5:5" x14ac:dyDescent="0.3">
      <c r="E1281" s="3"/>
    </row>
    <row r="1282" spans="5:5" x14ac:dyDescent="0.3">
      <c r="E1282" s="3"/>
    </row>
    <row r="1283" spans="5:5" x14ac:dyDescent="0.3">
      <c r="E1283" s="3"/>
    </row>
    <row r="1284" spans="5:5" x14ac:dyDescent="0.3">
      <c r="E1284" s="3"/>
    </row>
    <row r="1285" spans="5:5" x14ac:dyDescent="0.3">
      <c r="E1285" s="3"/>
    </row>
    <row r="1286" spans="5:5" x14ac:dyDescent="0.3">
      <c r="E1286" s="3"/>
    </row>
    <row r="1287" spans="5:5" x14ac:dyDescent="0.3">
      <c r="E1287" s="3"/>
    </row>
    <row r="1288" spans="5:5" x14ac:dyDescent="0.3">
      <c r="E1288" s="3"/>
    </row>
    <row r="1289" spans="5:5" x14ac:dyDescent="0.3">
      <c r="E1289" s="3"/>
    </row>
    <row r="1290" spans="5:5" x14ac:dyDescent="0.3">
      <c r="E1290" s="3"/>
    </row>
    <row r="1291" spans="5:5" x14ac:dyDescent="0.3">
      <c r="E1291" s="3"/>
    </row>
    <row r="1292" spans="5:5" x14ac:dyDescent="0.3">
      <c r="E1292" s="3"/>
    </row>
    <row r="1293" spans="5:5" x14ac:dyDescent="0.3">
      <c r="E1293" s="3"/>
    </row>
    <row r="1294" spans="5:5" x14ac:dyDescent="0.3">
      <c r="E1294" s="3"/>
    </row>
    <row r="1295" spans="5:5" x14ac:dyDescent="0.3">
      <c r="E1295" s="3"/>
    </row>
    <row r="1296" spans="5:5" x14ac:dyDescent="0.3">
      <c r="E1296" s="3"/>
    </row>
    <row r="1297" spans="5:5" x14ac:dyDescent="0.3">
      <c r="E1297" s="3"/>
    </row>
    <row r="1298" spans="5:5" x14ac:dyDescent="0.3">
      <c r="E1298" s="3"/>
    </row>
    <row r="1299" spans="5:5" x14ac:dyDescent="0.3">
      <c r="E1299" s="3"/>
    </row>
    <row r="1300" spans="5:5" x14ac:dyDescent="0.3">
      <c r="E1300" s="3"/>
    </row>
    <row r="1301" spans="5:5" x14ac:dyDescent="0.3">
      <c r="E1301" s="3"/>
    </row>
    <row r="1302" spans="5:5" x14ac:dyDescent="0.3">
      <c r="E1302" s="3"/>
    </row>
    <row r="1303" spans="5:5" x14ac:dyDescent="0.3">
      <c r="E1303" s="3"/>
    </row>
    <row r="1304" spans="5:5" x14ac:dyDescent="0.3">
      <c r="E1304" s="3"/>
    </row>
    <row r="1305" spans="5:5" x14ac:dyDescent="0.3">
      <c r="E1305" s="3"/>
    </row>
    <row r="1306" spans="5:5" x14ac:dyDescent="0.3">
      <c r="E1306" s="3"/>
    </row>
    <row r="1307" spans="5:5" x14ac:dyDescent="0.3">
      <c r="E1307" s="3"/>
    </row>
    <row r="1308" spans="5:5" x14ac:dyDescent="0.3">
      <c r="E1308" s="3"/>
    </row>
    <row r="1309" spans="5:5" x14ac:dyDescent="0.3">
      <c r="E1309" s="3"/>
    </row>
    <row r="1310" spans="5:5" x14ac:dyDescent="0.3">
      <c r="E1310" s="3"/>
    </row>
    <row r="1311" spans="5:5" x14ac:dyDescent="0.3">
      <c r="E1311" s="3"/>
    </row>
    <row r="1312" spans="5:5" x14ac:dyDescent="0.3">
      <c r="E1312" s="3"/>
    </row>
    <row r="1313" spans="5:5" x14ac:dyDescent="0.3">
      <c r="E1313" s="3"/>
    </row>
    <row r="1314" spans="5:5" x14ac:dyDescent="0.3">
      <c r="E1314" s="3"/>
    </row>
    <row r="1315" spans="5:5" x14ac:dyDescent="0.3">
      <c r="E1315" s="3"/>
    </row>
    <row r="1316" spans="5:5" x14ac:dyDescent="0.3">
      <c r="E1316" s="3"/>
    </row>
    <row r="1317" spans="5:5" x14ac:dyDescent="0.3">
      <c r="E1317" s="3"/>
    </row>
    <row r="1318" spans="5:5" x14ac:dyDescent="0.3">
      <c r="E1318" s="3"/>
    </row>
    <row r="1319" spans="5:5" x14ac:dyDescent="0.3">
      <c r="E1319" s="3"/>
    </row>
    <row r="1320" spans="5:5" x14ac:dyDescent="0.3">
      <c r="E1320" s="3"/>
    </row>
    <row r="1321" spans="5:5" x14ac:dyDescent="0.3">
      <c r="E1321" s="3"/>
    </row>
    <row r="1322" spans="5:5" x14ac:dyDescent="0.3">
      <c r="E1322" s="3"/>
    </row>
    <row r="1323" spans="5:5" x14ac:dyDescent="0.3">
      <c r="E1323" s="3"/>
    </row>
    <row r="1324" spans="5:5" x14ac:dyDescent="0.3">
      <c r="E1324" s="3"/>
    </row>
    <row r="1325" spans="5:5" x14ac:dyDescent="0.3">
      <c r="E1325" s="3"/>
    </row>
    <row r="1326" spans="5:5" x14ac:dyDescent="0.3">
      <c r="E1326" s="3"/>
    </row>
    <row r="1327" spans="5:5" x14ac:dyDescent="0.3">
      <c r="E1327" s="3"/>
    </row>
    <row r="1328" spans="5:5" x14ac:dyDescent="0.3">
      <c r="E1328" s="3"/>
    </row>
    <row r="1329" spans="5:5" x14ac:dyDescent="0.3">
      <c r="E1329" s="3"/>
    </row>
    <row r="1330" spans="5:5" x14ac:dyDescent="0.3">
      <c r="E1330" s="3"/>
    </row>
    <row r="1331" spans="5:5" x14ac:dyDescent="0.3">
      <c r="E1331" s="3"/>
    </row>
    <row r="1332" spans="5:5" x14ac:dyDescent="0.3">
      <c r="E1332" s="3"/>
    </row>
    <row r="1333" spans="5:5" x14ac:dyDescent="0.3">
      <c r="E1333" s="3"/>
    </row>
    <row r="1334" spans="5:5" x14ac:dyDescent="0.3">
      <c r="E1334" s="3"/>
    </row>
    <row r="1335" spans="5:5" x14ac:dyDescent="0.3">
      <c r="E1335" s="3"/>
    </row>
    <row r="1336" spans="5:5" x14ac:dyDescent="0.3">
      <c r="E1336" s="3"/>
    </row>
    <row r="1337" spans="5:5" x14ac:dyDescent="0.3">
      <c r="E1337" s="3"/>
    </row>
    <row r="1338" spans="5:5" x14ac:dyDescent="0.3">
      <c r="E1338" s="3"/>
    </row>
    <row r="1339" spans="5:5" x14ac:dyDescent="0.3">
      <c r="E1339" s="3"/>
    </row>
    <row r="1340" spans="5:5" x14ac:dyDescent="0.3">
      <c r="E1340" s="3"/>
    </row>
    <row r="1341" spans="5:5" x14ac:dyDescent="0.3">
      <c r="E1341" s="3"/>
    </row>
    <row r="1342" spans="5:5" x14ac:dyDescent="0.3">
      <c r="E1342" s="3"/>
    </row>
    <row r="1343" spans="5:5" x14ac:dyDescent="0.3">
      <c r="E1343" s="3"/>
    </row>
    <row r="1344" spans="5:5" x14ac:dyDescent="0.3">
      <c r="E1344" s="3"/>
    </row>
    <row r="1345" spans="5:5" x14ac:dyDescent="0.3">
      <c r="E1345" s="3"/>
    </row>
    <row r="1346" spans="5:5" x14ac:dyDescent="0.3">
      <c r="E1346" s="3"/>
    </row>
    <row r="1347" spans="5:5" x14ac:dyDescent="0.3">
      <c r="E1347" s="3"/>
    </row>
    <row r="1348" spans="5:5" x14ac:dyDescent="0.3">
      <c r="E1348" s="3"/>
    </row>
    <row r="1349" spans="5:5" x14ac:dyDescent="0.3">
      <c r="E1349" s="3"/>
    </row>
    <row r="1350" spans="5:5" x14ac:dyDescent="0.3">
      <c r="E1350" s="3"/>
    </row>
    <row r="1351" spans="5:5" x14ac:dyDescent="0.3">
      <c r="E1351" s="3"/>
    </row>
    <row r="1352" spans="5:5" x14ac:dyDescent="0.3">
      <c r="E1352" s="3"/>
    </row>
    <row r="1353" spans="5:5" x14ac:dyDescent="0.3">
      <c r="E1353" s="3"/>
    </row>
    <row r="1354" spans="5:5" x14ac:dyDescent="0.3">
      <c r="E1354" s="3"/>
    </row>
    <row r="1355" spans="5:5" x14ac:dyDescent="0.3">
      <c r="E1355" s="3"/>
    </row>
    <row r="1356" spans="5:5" x14ac:dyDescent="0.3">
      <c r="E1356" s="3"/>
    </row>
    <row r="1357" spans="5:5" x14ac:dyDescent="0.3">
      <c r="E1357" s="3"/>
    </row>
    <row r="1358" spans="5:5" x14ac:dyDescent="0.3">
      <c r="E1358" s="3"/>
    </row>
    <row r="1359" spans="5:5" x14ac:dyDescent="0.3">
      <c r="E1359" s="3"/>
    </row>
    <row r="1360" spans="5:5" x14ac:dyDescent="0.3">
      <c r="E1360" s="3"/>
    </row>
    <row r="1361" spans="5:5" x14ac:dyDescent="0.3">
      <c r="E1361" s="3"/>
    </row>
    <row r="1362" spans="5:5" x14ac:dyDescent="0.3">
      <c r="E1362" s="3"/>
    </row>
    <row r="1363" spans="5:5" x14ac:dyDescent="0.3">
      <c r="E1363" s="3"/>
    </row>
    <row r="1364" spans="5:5" x14ac:dyDescent="0.3">
      <c r="E1364" s="3"/>
    </row>
    <row r="1365" spans="5:5" x14ac:dyDescent="0.3">
      <c r="E1365" s="3"/>
    </row>
    <row r="1366" spans="5:5" x14ac:dyDescent="0.3">
      <c r="E1366" s="3"/>
    </row>
    <row r="1367" spans="5:5" x14ac:dyDescent="0.3">
      <c r="E1367" s="3"/>
    </row>
    <row r="1368" spans="5:5" x14ac:dyDescent="0.3">
      <c r="E1368" s="3"/>
    </row>
    <row r="1369" spans="5:5" x14ac:dyDescent="0.3">
      <c r="E1369" s="3"/>
    </row>
    <row r="1370" spans="5:5" x14ac:dyDescent="0.3">
      <c r="E1370" s="3"/>
    </row>
    <row r="1371" spans="5:5" x14ac:dyDescent="0.3">
      <c r="E1371" s="3"/>
    </row>
    <row r="1372" spans="5:5" x14ac:dyDescent="0.3">
      <c r="E1372" s="3"/>
    </row>
    <row r="1373" spans="5:5" x14ac:dyDescent="0.3">
      <c r="E1373" s="3"/>
    </row>
    <row r="1374" spans="5:5" x14ac:dyDescent="0.3">
      <c r="E1374" s="3"/>
    </row>
    <row r="1375" spans="5:5" x14ac:dyDescent="0.3">
      <c r="E1375" s="3"/>
    </row>
    <row r="1376" spans="5:5" x14ac:dyDescent="0.3">
      <c r="E1376" s="3"/>
    </row>
    <row r="1377" spans="5:5" x14ac:dyDescent="0.3">
      <c r="E1377" s="3"/>
    </row>
    <row r="1378" spans="5:5" x14ac:dyDescent="0.3">
      <c r="E1378" s="3"/>
    </row>
    <row r="1379" spans="5:5" x14ac:dyDescent="0.3">
      <c r="E1379" s="3"/>
    </row>
    <row r="1380" spans="5:5" x14ac:dyDescent="0.3">
      <c r="E1380" s="3"/>
    </row>
    <row r="1381" spans="5:5" x14ac:dyDescent="0.3">
      <c r="E1381" s="3"/>
    </row>
    <row r="1382" spans="5:5" x14ac:dyDescent="0.3">
      <c r="E1382" s="3"/>
    </row>
    <row r="1383" spans="5:5" x14ac:dyDescent="0.3">
      <c r="E1383" s="3"/>
    </row>
    <row r="1384" spans="5:5" x14ac:dyDescent="0.3">
      <c r="E1384" s="3"/>
    </row>
    <row r="1385" spans="5:5" x14ac:dyDescent="0.3">
      <c r="E1385" s="3"/>
    </row>
    <row r="1386" spans="5:5" x14ac:dyDescent="0.3">
      <c r="E1386" s="3"/>
    </row>
    <row r="1387" spans="5:5" x14ac:dyDescent="0.3">
      <c r="E1387" s="3"/>
    </row>
    <row r="1388" spans="5:5" x14ac:dyDescent="0.3">
      <c r="E1388" s="3"/>
    </row>
    <row r="1389" spans="5:5" x14ac:dyDescent="0.3">
      <c r="E1389" s="3"/>
    </row>
    <row r="1390" spans="5:5" x14ac:dyDescent="0.3">
      <c r="E1390" s="3"/>
    </row>
    <row r="1391" spans="5:5" x14ac:dyDescent="0.3">
      <c r="E1391" s="3"/>
    </row>
    <row r="1392" spans="5:5" x14ac:dyDescent="0.3">
      <c r="E1392" s="3"/>
    </row>
    <row r="1393" spans="5:5" x14ac:dyDescent="0.3">
      <c r="E1393" s="3"/>
    </row>
    <row r="1394" spans="5:5" x14ac:dyDescent="0.3">
      <c r="E1394" s="3"/>
    </row>
    <row r="1395" spans="5:5" x14ac:dyDescent="0.3">
      <c r="E1395" s="3"/>
    </row>
    <row r="1396" spans="5:5" x14ac:dyDescent="0.3">
      <c r="E1396" s="3"/>
    </row>
    <row r="1397" spans="5:5" x14ac:dyDescent="0.3">
      <c r="E1397" s="3"/>
    </row>
    <row r="1398" spans="5:5" x14ac:dyDescent="0.3">
      <c r="E1398" s="3"/>
    </row>
    <row r="1399" spans="5:5" x14ac:dyDescent="0.3">
      <c r="E1399" s="3"/>
    </row>
    <row r="1400" spans="5:5" x14ac:dyDescent="0.3">
      <c r="E1400" s="3"/>
    </row>
    <row r="1401" spans="5:5" x14ac:dyDescent="0.3">
      <c r="E1401" s="3"/>
    </row>
    <row r="1402" spans="5:5" x14ac:dyDescent="0.3">
      <c r="E1402" s="3"/>
    </row>
    <row r="1403" spans="5:5" x14ac:dyDescent="0.3">
      <c r="E1403" s="3"/>
    </row>
    <row r="1404" spans="5:5" x14ac:dyDescent="0.3">
      <c r="E1404" s="3"/>
    </row>
    <row r="1405" spans="5:5" x14ac:dyDescent="0.3">
      <c r="E1405" s="3"/>
    </row>
    <row r="1406" spans="5:5" x14ac:dyDescent="0.3">
      <c r="E1406" s="3"/>
    </row>
    <row r="1407" spans="5:5" x14ac:dyDescent="0.3">
      <c r="E1407" s="3"/>
    </row>
    <row r="1408" spans="5:5" x14ac:dyDescent="0.3">
      <c r="E1408" s="3"/>
    </row>
    <row r="1409" spans="5:5" x14ac:dyDescent="0.3">
      <c r="E1409" s="3"/>
    </row>
    <row r="1410" spans="5:5" x14ac:dyDescent="0.3">
      <c r="E1410" s="3"/>
    </row>
    <row r="1411" spans="5:5" x14ac:dyDescent="0.3">
      <c r="E1411" s="3"/>
    </row>
    <row r="1412" spans="5:5" x14ac:dyDescent="0.3">
      <c r="E1412" s="3"/>
    </row>
    <row r="1413" spans="5:5" x14ac:dyDescent="0.3">
      <c r="E1413" s="3"/>
    </row>
    <row r="1414" spans="5:5" x14ac:dyDescent="0.3">
      <c r="E1414" s="3"/>
    </row>
    <row r="1415" spans="5:5" x14ac:dyDescent="0.3">
      <c r="E1415" s="3"/>
    </row>
    <row r="1416" spans="5:5" x14ac:dyDescent="0.3">
      <c r="E1416" s="3"/>
    </row>
    <row r="1417" spans="5:5" x14ac:dyDescent="0.3">
      <c r="E1417" s="3"/>
    </row>
    <row r="1418" spans="5:5" x14ac:dyDescent="0.3">
      <c r="E1418" s="3"/>
    </row>
    <row r="1419" spans="5:5" x14ac:dyDescent="0.3">
      <c r="E1419" s="3"/>
    </row>
    <row r="1420" spans="5:5" x14ac:dyDescent="0.3">
      <c r="E1420" s="3"/>
    </row>
    <row r="1421" spans="5:5" x14ac:dyDescent="0.3">
      <c r="E1421" s="3"/>
    </row>
    <row r="1422" spans="5:5" x14ac:dyDescent="0.3">
      <c r="E1422" s="3"/>
    </row>
    <row r="1423" spans="5:5" x14ac:dyDescent="0.3">
      <c r="E1423" s="3"/>
    </row>
    <row r="1424" spans="5:5" x14ac:dyDescent="0.3">
      <c r="E1424" s="3"/>
    </row>
    <row r="1425" spans="5:5" x14ac:dyDescent="0.3">
      <c r="E1425" s="3"/>
    </row>
    <row r="1426" spans="5:5" x14ac:dyDescent="0.3">
      <c r="E1426" s="3"/>
    </row>
    <row r="1427" spans="5:5" x14ac:dyDescent="0.3">
      <c r="E1427" s="3"/>
    </row>
    <row r="1428" spans="5:5" x14ac:dyDescent="0.3">
      <c r="E1428" s="3"/>
    </row>
    <row r="1429" spans="5:5" x14ac:dyDescent="0.3">
      <c r="E1429" s="3"/>
    </row>
    <row r="1430" spans="5:5" x14ac:dyDescent="0.3">
      <c r="E1430" s="3"/>
    </row>
    <row r="1431" spans="5:5" x14ac:dyDescent="0.3">
      <c r="E1431" s="3"/>
    </row>
    <row r="1432" spans="5:5" x14ac:dyDescent="0.3">
      <c r="E1432" s="3"/>
    </row>
    <row r="1433" spans="5:5" x14ac:dyDescent="0.3">
      <c r="E1433" s="3"/>
    </row>
    <row r="1434" spans="5:5" x14ac:dyDescent="0.3">
      <c r="E1434" s="3"/>
    </row>
    <row r="1435" spans="5:5" x14ac:dyDescent="0.3">
      <c r="E1435" s="3"/>
    </row>
    <row r="1436" spans="5:5" x14ac:dyDescent="0.3">
      <c r="E1436" s="3"/>
    </row>
    <row r="1437" spans="5:5" x14ac:dyDescent="0.3">
      <c r="E1437" s="3"/>
    </row>
    <row r="1438" spans="5:5" x14ac:dyDescent="0.3">
      <c r="E1438" s="3"/>
    </row>
    <row r="1439" spans="5:5" x14ac:dyDescent="0.3">
      <c r="E1439" s="3"/>
    </row>
    <row r="1440" spans="5:5" x14ac:dyDescent="0.3">
      <c r="E1440" s="3"/>
    </row>
    <row r="1441" spans="5:5" x14ac:dyDescent="0.3">
      <c r="E1441" s="3"/>
    </row>
    <row r="1442" spans="5:5" x14ac:dyDescent="0.3">
      <c r="E1442" s="3"/>
    </row>
    <row r="1443" spans="5:5" x14ac:dyDescent="0.3">
      <c r="E1443" s="3"/>
    </row>
    <row r="1444" spans="5:5" x14ac:dyDescent="0.3">
      <c r="E1444" s="3"/>
    </row>
    <row r="1445" spans="5:5" x14ac:dyDescent="0.3">
      <c r="E1445" s="3"/>
    </row>
    <row r="1446" spans="5:5" x14ac:dyDescent="0.3">
      <c r="E1446" s="3"/>
    </row>
    <row r="1447" spans="5:5" x14ac:dyDescent="0.3">
      <c r="E1447" s="3"/>
    </row>
    <row r="1448" spans="5:5" x14ac:dyDescent="0.3">
      <c r="E1448" s="3"/>
    </row>
    <row r="1449" spans="5:5" x14ac:dyDescent="0.3">
      <c r="E1449" s="3"/>
    </row>
    <row r="1450" spans="5:5" x14ac:dyDescent="0.3">
      <c r="E1450" s="3"/>
    </row>
    <row r="1451" spans="5:5" x14ac:dyDescent="0.3">
      <c r="E1451" s="3"/>
    </row>
    <row r="1452" spans="5:5" x14ac:dyDescent="0.3">
      <c r="E1452" s="3"/>
    </row>
    <row r="1453" spans="5:5" x14ac:dyDescent="0.3">
      <c r="E1453" s="3"/>
    </row>
    <row r="1454" spans="5:5" x14ac:dyDescent="0.3">
      <c r="E1454" s="3"/>
    </row>
    <row r="1455" spans="5:5" x14ac:dyDescent="0.3">
      <c r="E1455" s="3"/>
    </row>
    <row r="1456" spans="5:5" x14ac:dyDescent="0.3">
      <c r="E1456" s="3"/>
    </row>
    <row r="1457" spans="5:5" x14ac:dyDescent="0.3">
      <c r="E1457" s="3"/>
    </row>
    <row r="1458" spans="5:5" x14ac:dyDescent="0.3">
      <c r="E1458" s="3"/>
    </row>
    <row r="1459" spans="5:5" x14ac:dyDescent="0.3">
      <c r="E1459" s="3"/>
    </row>
    <row r="1460" spans="5:5" x14ac:dyDescent="0.3">
      <c r="E1460" s="3"/>
    </row>
    <row r="1461" spans="5:5" x14ac:dyDescent="0.3">
      <c r="E1461" s="3"/>
    </row>
    <row r="1462" spans="5:5" x14ac:dyDescent="0.3">
      <c r="E1462" s="3"/>
    </row>
    <row r="1463" spans="5:5" x14ac:dyDescent="0.3">
      <c r="E1463" s="3"/>
    </row>
    <row r="1464" spans="5:5" x14ac:dyDescent="0.3">
      <c r="E1464" s="3"/>
    </row>
    <row r="1465" spans="5:5" x14ac:dyDescent="0.3">
      <c r="E1465" s="3"/>
    </row>
    <row r="1466" spans="5:5" x14ac:dyDescent="0.3">
      <c r="E1466" s="3"/>
    </row>
    <row r="1467" spans="5:5" x14ac:dyDescent="0.3">
      <c r="E1467" s="3"/>
    </row>
    <row r="1468" spans="5:5" x14ac:dyDescent="0.3">
      <c r="E1468" s="3"/>
    </row>
    <row r="1469" spans="5:5" x14ac:dyDescent="0.3">
      <c r="E1469" s="3"/>
    </row>
    <row r="1470" spans="5:5" x14ac:dyDescent="0.3">
      <c r="E1470" s="3"/>
    </row>
    <row r="1471" spans="5:5" x14ac:dyDescent="0.3">
      <c r="E1471" s="3"/>
    </row>
    <row r="1472" spans="5:5" x14ac:dyDescent="0.3">
      <c r="E1472" s="3"/>
    </row>
    <row r="1473" spans="5:5" x14ac:dyDescent="0.3">
      <c r="E1473" s="3"/>
    </row>
    <row r="1474" spans="5:5" x14ac:dyDescent="0.3">
      <c r="E1474" s="3"/>
    </row>
    <row r="1475" spans="5:5" x14ac:dyDescent="0.3">
      <c r="E1475" s="3"/>
    </row>
  </sheetData>
  <mergeCells count="3">
    <mergeCell ref="E19:F20"/>
    <mergeCell ref="B1:F1"/>
    <mergeCell ref="Z21:AE22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20:BX233"/>
  <sheetViews>
    <sheetView topLeftCell="AY1" zoomScale="70" zoomScaleNormal="70" workbookViewId="0">
      <pane ySplit="24" topLeftCell="A60" activePane="bottomLeft" state="frozen"/>
      <selection activeCell="N1" sqref="N1"/>
      <selection pane="bottomLeft" activeCell="BP100" sqref="BP100:BX139"/>
    </sheetView>
  </sheetViews>
  <sheetFormatPr baseColWidth="10" defaultRowHeight="14.4" x14ac:dyDescent="0.3"/>
  <cols>
    <col min="3" max="3" width="3.33203125" customWidth="1"/>
    <col min="4" max="4" width="14.6640625" customWidth="1"/>
    <col min="5" max="5" width="14.33203125" customWidth="1"/>
    <col min="6" max="6" width="3.33203125" customWidth="1"/>
    <col min="9" max="9" width="3.109375" customWidth="1"/>
    <col min="12" max="12" width="4.109375" customWidth="1"/>
    <col min="15" max="15" width="3.88671875" customWidth="1"/>
    <col min="18" max="18" width="3.88671875" customWidth="1"/>
    <col min="21" max="21" width="3.109375" customWidth="1"/>
    <col min="24" max="24" width="2.88671875" customWidth="1"/>
    <col min="27" max="27" width="3.33203125" customWidth="1"/>
    <col min="41" max="41" width="11.44140625" style="2"/>
    <col min="42" max="42" width="3.88671875" customWidth="1"/>
    <col min="45" max="45" width="5.33203125" customWidth="1"/>
    <col min="48" max="48" width="4.109375" customWidth="1"/>
    <col min="51" max="51" width="3.5546875" customWidth="1"/>
    <col min="54" max="54" width="3.6640625" customWidth="1"/>
    <col min="57" max="57" width="3.109375" customWidth="1"/>
    <col min="60" max="60" width="3.6640625" customWidth="1"/>
  </cols>
  <sheetData>
    <row r="20" spans="1:76" ht="15" thickBot="1" x14ac:dyDescent="0.35"/>
    <row r="21" spans="1:76" x14ac:dyDescent="0.3">
      <c r="AQ21" s="40" t="s">
        <v>96</v>
      </c>
      <c r="AR21" s="41"/>
      <c r="AS21" s="41"/>
      <c r="AT21" s="42"/>
    </row>
    <row r="22" spans="1:76" ht="15" thickBot="1" x14ac:dyDescent="0.35">
      <c r="A22" t="s">
        <v>52</v>
      </c>
      <c r="G22" t="s">
        <v>53</v>
      </c>
      <c r="J22" t="s">
        <v>54</v>
      </c>
      <c r="M22" t="s">
        <v>55</v>
      </c>
      <c r="P22" t="s">
        <v>56</v>
      </c>
      <c r="S22" t="s">
        <v>57</v>
      </c>
      <c r="V22" t="s">
        <v>58</v>
      </c>
      <c r="Y22" t="s">
        <v>59</v>
      </c>
      <c r="AB22" t="s">
        <v>86</v>
      </c>
      <c r="AF22" s="38" t="s">
        <v>60</v>
      </c>
      <c r="AG22" s="35"/>
      <c r="AH22" s="35"/>
      <c r="AI22" s="35"/>
      <c r="AJ22" s="35"/>
      <c r="AK22" s="35"/>
      <c r="AL22" s="35"/>
      <c r="AM22" s="35"/>
      <c r="AN22" s="39"/>
      <c r="AQ22" s="43"/>
      <c r="AR22" s="44"/>
      <c r="AS22" s="44"/>
      <c r="AT22" s="45"/>
    </row>
    <row r="23" spans="1:76" x14ac:dyDescent="0.3">
      <c r="A23" t="s">
        <v>61</v>
      </c>
      <c r="D23" t="s">
        <v>77</v>
      </c>
      <c r="G23" t="s">
        <v>62</v>
      </c>
      <c r="J23" t="s">
        <v>63</v>
      </c>
      <c r="M23" t="s">
        <v>64</v>
      </c>
      <c r="P23" t="s">
        <v>65</v>
      </c>
      <c r="S23" t="s">
        <v>66</v>
      </c>
      <c r="V23" t="s">
        <v>67</v>
      </c>
      <c r="Y23" t="s">
        <v>68</v>
      </c>
      <c r="AB23" t="s">
        <v>87</v>
      </c>
      <c r="AF23" s="38"/>
      <c r="AG23" s="35"/>
      <c r="AH23" s="35"/>
      <c r="AI23" s="35"/>
      <c r="AJ23" s="35"/>
      <c r="AK23" s="35"/>
      <c r="AL23" s="35"/>
      <c r="AM23" s="35"/>
      <c r="AN23" s="39"/>
    </row>
    <row r="24" spans="1:76" x14ac:dyDescent="0.3">
      <c r="A24" t="s">
        <v>0</v>
      </c>
      <c r="B24" t="s">
        <v>1</v>
      </c>
      <c r="D24" t="s">
        <v>0</v>
      </c>
      <c r="E24" t="s">
        <v>1</v>
      </c>
      <c r="G24" t="s">
        <v>0</v>
      </c>
      <c r="H24" t="s">
        <v>1</v>
      </c>
      <c r="J24" t="s">
        <v>0</v>
      </c>
      <c r="K24" t="s">
        <v>1</v>
      </c>
      <c r="M24" t="s">
        <v>0</v>
      </c>
      <c r="N24" t="s">
        <v>1</v>
      </c>
      <c r="P24" t="s">
        <v>0</v>
      </c>
      <c r="Q24" t="s">
        <v>1</v>
      </c>
      <c r="S24" t="s">
        <v>0</v>
      </c>
      <c r="T24" t="s">
        <v>1</v>
      </c>
      <c r="V24" t="s">
        <v>0</v>
      </c>
      <c r="W24" t="s">
        <v>1</v>
      </c>
      <c r="Y24" t="s">
        <v>0</v>
      </c>
      <c r="Z24" t="s">
        <v>1</v>
      </c>
      <c r="AB24" t="s">
        <v>0</v>
      </c>
      <c r="AC24" t="s">
        <v>1</v>
      </c>
      <c r="AF24" t="s">
        <v>2</v>
      </c>
      <c r="AG24" t="s">
        <v>3</v>
      </c>
      <c r="AH24" t="s">
        <v>4</v>
      </c>
      <c r="AI24" t="s">
        <v>5</v>
      </c>
      <c r="AJ24" t="s">
        <v>6</v>
      </c>
      <c r="AK24" t="s">
        <v>7</v>
      </c>
      <c r="AL24" t="s">
        <v>8</v>
      </c>
      <c r="AM24" t="s">
        <v>69</v>
      </c>
      <c r="AN24" t="s">
        <v>21</v>
      </c>
      <c r="AQ24" t="s">
        <v>70</v>
      </c>
      <c r="AT24" t="s">
        <v>71</v>
      </c>
      <c r="AW24" t="s">
        <v>72</v>
      </c>
      <c r="AZ24" t="s">
        <v>73</v>
      </c>
      <c r="BC24" t="s">
        <v>74</v>
      </c>
      <c r="BF24" t="s">
        <v>75</v>
      </c>
      <c r="BI24" t="s">
        <v>76</v>
      </c>
      <c r="BL24" t="s">
        <v>95</v>
      </c>
    </row>
    <row r="25" spans="1:76" x14ac:dyDescent="0.3">
      <c r="A25" s="3">
        <f>_xll.BDH(A23,B24,"1/1/2000","","Dir=V","Dts=S","Sort=A","Quote=C","QtTyp=Y","Days=T","Per=cd","DtFmt=D","UseDPDF=Y","cols=2;rows=209")</f>
        <v>36556</v>
      </c>
      <c r="B25">
        <v>1.9</v>
      </c>
      <c r="D25" s="3">
        <f>_xll.BDH(D23,E24,"1/1/2000","","Dir=V","Dts=S","Sort=A","Quote=C","QtTyp=Y","Days=T","Per=cd","DtFmt=D","UseDPDF=Y","cols=2;rows=209")</f>
        <v>36556</v>
      </c>
      <c r="E25">
        <v>1.1000000000000001</v>
      </c>
      <c r="G25" s="3">
        <f>_xll.BDH(G23,H24,"1/1/2000","","Dir=V","Dts=S","Sort=A","Quote=C","QtTyp=Y","Days=T","Per=cd","DtFmt=D","UseDPDF=Y","cols=2;rows=209")</f>
        <v>36556</v>
      </c>
      <c r="H25">
        <v>1.7</v>
      </c>
      <c r="J25" s="3">
        <f>_xll.BDH(J23,K24,"1/1/2000","","Dir=V","Dts=S","Sort=A","Quote=C","QtTyp=Y","Days=T","Per=cd","DtFmt=D","UseDPDF=Y","cols=2;rows=209")</f>
        <v>36556</v>
      </c>
      <c r="K25">
        <v>1.7</v>
      </c>
      <c r="M25" s="3">
        <f>_xll.BDH(M23,N24,"1/1/2000","","Dir=V","Dts=S","Sort=A","Quote=C","QtTyp=Y","Days=T","Per=cd","DtFmt=D","UseDPDF=Y","cols=2;rows=209")</f>
        <v>36556</v>
      </c>
      <c r="N25">
        <v>1.9</v>
      </c>
      <c r="P25" s="3">
        <f>_xll.BDH(P23,Q24,"1/1/2000","","Dir=V","Dts=S","Sort=A","Quote=C","QtTyp=Y","Days=T","Per=cd","DtFmt=D","UseDPDF=Y","cols=2;rows=209")</f>
        <v>36556</v>
      </c>
      <c r="Q25">
        <v>2.2000000000000002</v>
      </c>
      <c r="S25" s="3">
        <f>_xll.BDH(S23,T24,"1/1/2000","","Dir=V","Dts=S","Sort=A","Quote=C","QtTyp=Y","Days=T","Per=cd","DtFmt=D","UseDPDF=Y","cols=2;rows=209")</f>
        <v>36556</v>
      </c>
      <c r="T25">
        <v>4.5</v>
      </c>
      <c r="V25" s="3">
        <f>_xll.BDH(V23,W24,"1/1/2000","","Dir=V","Dts=S","Sort=A","Quote=C","QtTyp=Y","Days=T","Per=cd","DtFmt=D","UseDPDF=Y","cols=2;rows=209")</f>
        <v>36556</v>
      </c>
      <c r="W25">
        <v>2.2999999999999998</v>
      </c>
      <c r="Y25" s="3">
        <f>_xll.BDH(Y23,Z24,"1/1/2000","","Dir=V","Dts=S","Sort=A","Quote=C","QtTyp=Y","Days=T","Per=cd","DtFmt=D","UseDPDF=Y","cols=2;rows=209")</f>
        <v>36556</v>
      </c>
      <c r="Z25">
        <v>2.9</v>
      </c>
      <c r="AB25" s="3">
        <f>_xll.BDH(AB23,AC24,"1/1/2000","","Dir=V","Dts=S","Sort=A","Quote=C","QtTyp=Y","Days=T","Per=cd","DtFmt=D","UseDPDF=Y","cols=2;rows=209")</f>
        <v>36556</v>
      </c>
      <c r="AC25">
        <v>0.8</v>
      </c>
      <c r="AE25" s="3">
        <f t="shared" ref="AE25:AE56" si="0">+A25</f>
        <v>36556</v>
      </c>
      <c r="AF25">
        <f t="shared" ref="AF25:AF56" si="1">+B25</f>
        <v>1.9</v>
      </c>
      <c r="AG25">
        <f t="shared" ref="AG25:AG56" si="2">+H25</f>
        <v>1.7</v>
      </c>
      <c r="AH25">
        <f t="shared" ref="AH25:AH56" si="3">+K25</f>
        <v>1.7</v>
      </c>
      <c r="AI25">
        <f t="shared" ref="AI25:AI56" si="4">+Q25</f>
        <v>2.2000000000000002</v>
      </c>
      <c r="AJ25">
        <f t="shared" ref="AJ25:AJ56" si="5">+Z25</f>
        <v>2.9</v>
      </c>
      <c r="AK25">
        <f t="shared" ref="AK25:AK56" si="6">+N25</f>
        <v>1.9</v>
      </c>
      <c r="AL25">
        <f t="shared" ref="AL25:AL56" si="7">+T25</f>
        <v>4.5</v>
      </c>
      <c r="AM25">
        <f t="shared" ref="AM25:AM56" si="8">+W25</f>
        <v>2.2999999999999998</v>
      </c>
      <c r="AN25">
        <f>AC25</f>
        <v>0.8</v>
      </c>
      <c r="AQ25" t="s">
        <v>78</v>
      </c>
      <c r="AT25" t="s">
        <v>79</v>
      </c>
      <c r="AW25" t="s">
        <v>80</v>
      </c>
      <c r="AZ25" t="s">
        <v>81</v>
      </c>
      <c r="BC25" t="s">
        <v>82</v>
      </c>
      <c r="BF25" t="s">
        <v>83</v>
      </c>
      <c r="BI25" t="s">
        <v>84</v>
      </c>
      <c r="BL25" t="s">
        <v>156</v>
      </c>
    </row>
    <row r="26" spans="1:76" x14ac:dyDescent="0.3">
      <c r="A26" s="3">
        <v>36585</v>
      </c>
      <c r="B26">
        <v>1.9</v>
      </c>
      <c r="D26" s="3">
        <v>36585</v>
      </c>
      <c r="E26">
        <v>0.9</v>
      </c>
      <c r="G26" s="3">
        <v>36585</v>
      </c>
      <c r="H26">
        <v>1.5</v>
      </c>
      <c r="J26" s="3">
        <v>36585</v>
      </c>
      <c r="K26">
        <v>1.4</v>
      </c>
      <c r="M26" s="3">
        <v>36585</v>
      </c>
      <c r="N26">
        <v>1.6</v>
      </c>
      <c r="P26" s="3">
        <v>36585</v>
      </c>
      <c r="Q26">
        <v>2.4</v>
      </c>
      <c r="S26" s="3">
        <v>36585</v>
      </c>
      <c r="T26">
        <v>4.5999999999999996</v>
      </c>
      <c r="V26" s="3">
        <v>36585</v>
      </c>
      <c r="W26">
        <v>2.6</v>
      </c>
      <c r="Y26" s="3">
        <v>36585</v>
      </c>
      <c r="Z26">
        <v>3</v>
      </c>
      <c r="AB26" s="3">
        <v>36585</v>
      </c>
      <c r="AC26">
        <v>0.9</v>
      </c>
      <c r="AE26" s="3">
        <f t="shared" si="0"/>
        <v>36585</v>
      </c>
      <c r="AF26">
        <f t="shared" si="1"/>
        <v>1.9</v>
      </c>
      <c r="AG26">
        <f t="shared" si="2"/>
        <v>1.5</v>
      </c>
      <c r="AH26">
        <f t="shared" si="3"/>
        <v>1.4</v>
      </c>
      <c r="AI26">
        <f t="shared" si="4"/>
        <v>2.4</v>
      </c>
      <c r="AJ26">
        <f t="shared" si="5"/>
        <v>3</v>
      </c>
      <c r="AK26">
        <f t="shared" si="6"/>
        <v>1.6</v>
      </c>
      <c r="AL26">
        <f t="shared" si="7"/>
        <v>4.5999999999999996</v>
      </c>
      <c r="AM26">
        <f t="shared" si="8"/>
        <v>2.6</v>
      </c>
      <c r="AN26">
        <f t="shared" ref="AN26:AN89" si="9">AC26</f>
        <v>0.9</v>
      </c>
      <c r="AQ26" t="s">
        <v>1</v>
      </c>
      <c r="AR26" t="s">
        <v>1</v>
      </c>
      <c r="AT26" t="s">
        <v>0</v>
      </c>
      <c r="AU26" t="s">
        <v>1</v>
      </c>
      <c r="AW26" t="s">
        <v>0</v>
      </c>
      <c r="AX26" t="s">
        <v>1</v>
      </c>
      <c r="AZ26" t="s">
        <v>0</v>
      </c>
      <c r="BA26" t="s">
        <v>1</v>
      </c>
      <c r="BC26" t="s">
        <v>0</v>
      </c>
      <c r="BD26" t="s">
        <v>1</v>
      </c>
      <c r="BF26" t="s">
        <v>0</v>
      </c>
      <c r="BG26" t="s">
        <v>1</v>
      </c>
      <c r="BI26" t="s">
        <v>0</v>
      </c>
      <c r="BJ26" t="s">
        <v>1</v>
      </c>
      <c r="BL26" t="s">
        <v>0</v>
      </c>
      <c r="BM26" t="s">
        <v>1</v>
      </c>
      <c r="BP26" t="s">
        <v>3</v>
      </c>
      <c r="BQ26" t="s">
        <v>4</v>
      </c>
      <c r="BR26" t="s">
        <v>5</v>
      </c>
      <c r="BS26" t="s">
        <v>6</v>
      </c>
      <c r="BT26" t="s">
        <v>21</v>
      </c>
      <c r="BU26" t="s">
        <v>7</v>
      </c>
      <c r="BV26" t="s">
        <v>8</v>
      </c>
      <c r="BW26" t="s">
        <v>69</v>
      </c>
      <c r="BX26" t="s">
        <v>182</v>
      </c>
    </row>
    <row r="27" spans="1:76" x14ac:dyDescent="0.3">
      <c r="A27" s="3">
        <v>36616</v>
      </c>
      <c r="B27">
        <v>2</v>
      </c>
      <c r="D27" s="3">
        <v>36616</v>
      </c>
      <c r="E27">
        <v>0.9</v>
      </c>
      <c r="G27" s="3">
        <v>36616</v>
      </c>
      <c r="H27">
        <v>1.4</v>
      </c>
      <c r="J27" s="3">
        <v>36616</v>
      </c>
      <c r="K27">
        <v>1.6</v>
      </c>
      <c r="M27" s="3">
        <v>36616</v>
      </c>
      <c r="N27">
        <v>1.4</v>
      </c>
      <c r="P27" s="3">
        <v>36616</v>
      </c>
      <c r="Q27">
        <v>2.5</v>
      </c>
      <c r="S27" s="3">
        <v>36616</v>
      </c>
      <c r="T27">
        <v>5</v>
      </c>
      <c r="V27" s="3">
        <v>36616</v>
      </c>
      <c r="W27">
        <v>2.8</v>
      </c>
      <c r="Y27" s="3">
        <v>36616</v>
      </c>
      <c r="Z27">
        <v>3</v>
      </c>
      <c r="AB27" s="3">
        <v>36616</v>
      </c>
      <c r="AC27">
        <v>0.6</v>
      </c>
      <c r="AE27" s="3">
        <f t="shared" si="0"/>
        <v>36616</v>
      </c>
      <c r="AF27">
        <f t="shared" si="1"/>
        <v>2</v>
      </c>
      <c r="AG27">
        <f t="shared" si="2"/>
        <v>1.4</v>
      </c>
      <c r="AH27">
        <f t="shared" si="3"/>
        <v>1.6</v>
      </c>
      <c r="AI27">
        <f t="shared" si="4"/>
        <v>2.5</v>
      </c>
      <c r="AJ27">
        <f t="shared" si="5"/>
        <v>3</v>
      </c>
      <c r="AK27">
        <f t="shared" si="6"/>
        <v>1.4</v>
      </c>
      <c r="AL27">
        <f t="shared" si="7"/>
        <v>5</v>
      </c>
      <c r="AM27">
        <f t="shared" si="8"/>
        <v>2.8</v>
      </c>
      <c r="AN27">
        <f t="shared" si="9"/>
        <v>0.6</v>
      </c>
      <c r="AP27" s="3"/>
      <c r="AQ27" s="3">
        <f>_xll.BDH(AQ25,AR26,"1/1/2008","","Dir=V","Dts=S","Sort=A","Quote=C","QtTyp=Y","Days=T","Per=cd","DtFmt=D","UseDPDF=Y","cols=2;rows=113")</f>
        <v>39478</v>
      </c>
      <c r="AR27">
        <v>1.4</v>
      </c>
      <c r="AT27" s="3">
        <f>_xll.BDH(AT25,AU26,"1/1/2008","","Dir=V","Dts=S","Sort=A","Quote=C","QtTyp=Y","Days=T","Per=cd","DtFmt=D","UseDPDF=Y","cols=2;rows=113")</f>
        <v>39478</v>
      </c>
      <c r="AU27">
        <v>1.8</v>
      </c>
      <c r="AW27" s="3">
        <f>_xll.BDH(AW25,AX26,"1/1/2008","","Dir=V","Dts=S","Sort=A","Quote=C","QtTyp=Y","Days=T","Per=cd","DtFmt=D","UseDPDF=Y","cols=2;rows=113")</f>
        <v>39478</v>
      </c>
      <c r="AX27">
        <v>2</v>
      </c>
      <c r="AZ27" s="3">
        <f>_xll.BDH(AZ25,BA26,"1/1/2008","","Dir=V","Dts=S","Sort=A","Quote=C","QtTyp=Y","Days=T","Per=cd","DtFmt=D","UseDPDF=Y","cols=2;rows=113")</f>
        <v>39478</v>
      </c>
      <c r="BA27">
        <v>2.1</v>
      </c>
      <c r="BC27" s="3">
        <f>_xll.BDH(BC25,BD26,"1/1/2008","","Dir=V","Dts=S","Sort=A","Quote=C","QtTyp=Y","Days=T","Per=cd","DtFmt=D","UseDPDF=Y","cols=2;rows=113")</f>
        <v>39478</v>
      </c>
      <c r="BD27">
        <v>1.8</v>
      </c>
      <c r="BF27" s="3">
        <f>_xll.BDH(BF25,BG26,"1/1/2008","","Dir=V","Dts=S","Sort=A","Quote=C","QtTyp=Y","Days=T","Per=cd","DtFmt=D","UseDPDF=Y","cols=2;rows=113")</f>
        <v>39478</v>
      </c>
      <c r="BG27">
        <v>2.1</v>
      </c>
      <c r="BI27" s="3">
        <f>_xll.BDH(BI25,BJ26,"1/1/2008","","Dir=V","Dts=S","Sort=A","Quote=C","QtTyp=Y","Days=T","Per=cd","DtFmt=D","UseDPDF=Y","cols=2;rows=113")</f>
        <v>39478</v>
      </c>
      <c r="BJ27">
        <v>2.2999999999999998</v>
      </c>
      <c r="BL27" s="3">
        <f>_xll.BDH(BL25,BM26,"1/1/2008","","Dir=V","Dts=S","Sort=A","Quote=C","QtTyp=Y","Days=T","Per=cd","DtFmt=D","UseDPDF=Y","cols=2;rows=113")</f>
        <v>39478</v>
      </c>
      <c r="BM27">
        <v>1.3</v>
      </c>
      <c r="BO27" s="3">
        <f>BL27</f>
        <v>39478</v>
      </c>
      <c r="BP27">
        <f>+AR27</f>
        <v>1.4</v>
      </c>
      <c r="BQ27">
        <f>+AU27</f>
        <v>1.8</v>
      </c>
      <c r="BR27">
        <f>+BA27</f>
        <v>2.1</v>
      </c>
      <c r="BS27">
        <f>+BJ27</f>
        <v>2.2999999999999998</v>
      </c>
      <c r="BT27">
        <f>BM27</f>
        <v>1.3</v>
      </c>
      <c r="BU27">
        <f t="shared" ref="BU27:BU90" si="10">+AX27</f>
        <v>2</v>
      </c>
      <c r="BV27">
        <f t="shared" ref="BV27:BV90" si="11">+BD27</f>
        <v>1.8</v>
      </c>
      <c r="BW27">
        <f t="shared" ref="BW27:BW90" si="12">+BG27</f>
        <v>2.1</v>
      </c>
      <c r="BX27">
        <f>B121</f>
        <v>3.2</v>
      </c>
    </row>
    <row r="28" spans="1:76" x14ac:dyDescent="0.3">
      <c r="A28" s="3">
        <v>36646</v>
      </c>
      <c r="B28">
        <v>1.7</v>
      </c>
      <c r="D28" s="3">
        <v>36646</v>
      </c>
      <c r="E28">
        <v>1</v>
      </c>
      <c r="G28" s="3">
        <v>36646</v>
      </c>
      <c r="H28">
        <v>1</v>
      </c>
      <c r="J28" s="3">
        <v>36646</v>
      </c>
      <c r="K28">
        <v>1.3</v>
      </c>
      <c r="M28" s="3">
        <v>36646</v>
      </c>
      <c r="N28">
        <v>1.9</v>
      </c>
      <c r="P28" s="3">
        <v>36646</v>
      </c>
      <c r="Q28">
        <v>2.4</v>
      </c>
      <c r="S28" s="3">
        <v>36646</v>
      </c>
      <c r="T28">
        <v>5.0999999999999996</v>
      </c>
      <c r="V28" s="3">
        <v>36646</v>
      </c>
      <c r="W28">
        <v>2.1</v>
      </c>
      <c r="Y28" s="3">
        <v>36646</v>
      </c>
      <c r="Z28">
        <v>3</v>
      </c>
      <c r="AB28" s="3">
        <v>36646</v>
      </c>
      <c r="AC28">
        <v>0.6</v>
      </c>
      <c r="AE28" s="3">
        <f t="shared" si="0"/>
        <v>36646</v>
      </c>
      <c r="AF28">
        <f t="shared" si="1"/>
        <v>1.7</v>
      </c>
      <c r="AG28">
        <f t="shared" si="2"/>
        <v>1</v>
      </c>
      <c r="AH28">
        <f t="shared" si="3"/>
        <v>1.3</v>
      </c>
      <c r="AI28">
        <f t="shared" si="4"/>
        <v>2.4</v>
      </c>
      <c r="AJ28">
        <f t="shared" si="5"/>
        <v>3</v>
      </c>
      <c r="AK28">
        <f t="shared" si="6"/>
        <v>1.9</v>
      </c>
      <c r="AL28">
        <f t="shared" si="7"/>
        <v>5.0999999999999996</v>
      </c>
      <c r="AM28">
        <f t="shared" si="8"/>
        <v>2.1</v>
      </c>
      <c r="AN28">
        <f t="shared" si="9"/>
        <v>0.6</v>
      </c>
      <c r="AQ28" s="3">
        <v>39507</v>
      </c>
      <c r="AR28">
        <v>1.7</v>
      </c>
      <c r="AT28" s="3">
        <v>39507</v>
      </c>
      <c r="AU28">
        <v>1.7</v>
      </c>
      <c r="AW28" s="3">
        <v>39507</v>
      </c>
      <c r="AX28">
        <v>1.9</v>
      </c>
      <c r="AZ28" s="3">
        <v>39507</v>
      </c>
      <c r="BA28">
        <v>2.1</v>
      </c>
      <c r="BC28" s="3">
        <v>39507</v>
      </c>
      <c r="BD28">
        <v>1.9</v>
      </c>
      <c r="BF28" s="3">
        <v>39507</v>
      </c>
      <c r="BG28">
        <v>2.6</v>
      </c>
      <c r="BI28" s="3">
        <v>39507</v>
      </c>
      <c r="BJ28">
        <v>2.4</v>
      </c>
      <c r="BL28" s="3">
        <v>39507</v>
      </c>
      <c r="BM28">
        <v>1.2</v>
      </c>
      <c r="BO28" s="3">
        <f>AW28</f>
        <v>39507</v>
      </c>
      <c r="BP28">
        <f t="shared" ref="BP28:BP91" si="13">+AR28</f>
        <v>1.7</v>
      </c>
      <c r="BQ28">
        <f t="shared" ref="BQ28:BQ91" si="14">+AU28</f>
        <v>1.7</v>
      </c>
      <c r="BR28">
        <f t="shared" ref="BR28:BR91" si="15">+BA28</f>
        <v>2.1</v>
      </c>
      <c r="BS28">
        <f t="shared" ref="BS28:BS91" si="16">+BJ28</f>
        <v>2.4</v>
      </c>
      <c r="BT28">
        <f t="shared" ref="BT28:BT91" si="17">BM28</f>
        <v>1.2</v>
      </c>
      <c r="BU28">
        <f t="shared" si="10"/>
        <v>1.9</v>
      </c>
      <c r="BV28">
        <f t="shared" si="11"/>
        <v>1.9</v>
      </c>
      <c r="BW28">
        <f t="shared" si="12"/>
        <v>2.6</v>
      </c>
      <c r="BX28">
        <f t="shared" ref="BX28:BX91" si="18">B122</f>
        <v>3.3</v>
      </c>
    </row>
    <row r="29" spans="1:76" x14ac:dyDescent="0.3">
      <c r="A29" s="3">
        <v>36677</v>
      </c>
      <c r="B29">
        <v>1.8</v>
      </c>
      <c r="D29" s="3">
        <v>36677</v>
      </c>
      <c r="E29">
        <v>0.8</v>
      </c>
      <c r="G29" s="3">
        <v>36677</v>
      </c>
      <c r="H29">
        <v>0.9</v>
      </c>
      <c r="J29" s="3">
        <v>36677</v>
      </c>
      <c r="K29">
        <v>1.5</v>
      </c>
      <c r="M29" s="3">
        <v>36677</v>
      </c>
      <c r="N29">
        <v>2.4</v>
      </c>
      <c r="P29" s="3">
        <v>36677</v>
      </c>
      <c r="Q29">
        <v>2.5</v>
      </c>
      <c r="S29" s="3">
        <v>36677</v>
      </c>
      <c r="T29">
        <v>5.0999999999999996</v>
      </c>
      <c r="V29" s="3">
        <v>36677</v>
      </c>
      <c r="W29">
        <v>2.6</v>
      </c>
      <c r="Y29" s="3">
        <v>36677</v>
      </c>
      <c r="Z29">
        <v>3.2</v>
      </c>
      <c r="AB29" s="3">
        <v>36677</v>
      </c>
      <c r="AC29">
        <v>0.5</v>
      </c>
      <c r="AE29" s="3">
        <f t="shared" si="0"/>
        <v>36677</v>
      </c>
      <c r="AF29">
        <f t="shared" si="1"/>
        <v>1.8</v>
      </c>
      <c r="AG29">
        <f t="shared" si="2"/>
        <v>0.9</v>
      </c>
      <c r="AH29">
        <f t="shared" si="3"/>
        <v>1.5</v>
      </c>
      <c r="AI29">
        <f t="shared" si="4"/>
        <v>2.5</v>
      </c>
      <c r="AJ29">
        <f t="shared" si="5"/>
        <v>3.2</v>
      </c>
      <c r="AK29">
        <f t="shared" si="6"/>
        <v>2.4</v>
      </c>
      <c r="AL29">
        <f t="shared" si="7"/>
        <v>5.0999999999999996</v>
      </c>
      <c r="AM29">
        <f t="shared" si="8"/>
        <v>2.6</v>
      </c>
      <c r="AN29">
        <f t="shared" si="9"/>
        <v>0.5</v>
      </c>
      <c r="AQ29" s="3">
        <v>39538</v>
      </c>
      <c r="AR29">
        <v>1.8</v>
      </c>
      <c r="AT29" s="3">
        <v>39538</v>
      </c>
      <c r="AU29">
        <v>1.9</v>
      </c>
      <c r="AW29" s="3">
        <v>39538</v>
      </c>
      <c r="AX29">
        <v>1.8</v>
      </c>
      <c r="AZ29" s="3">
        <v>39538</v>
      </c>
      <c r="BA29">
        <v>2.5</v>
      </c>
      <c r="BC29" s="3">
        <v>39538</v>
      </c>
      <c r="BD29">
        <v>2.1</v>
      </c>
      <c r="BF29" s="3">
        <v>39538</v>
      </c>
      <c r="BG29">
        <v>2.6</v>
      </c>
      <c r="BI29" s="3">
        <v>39538</v>
      </c>
      <c r="BJ29">
        <v>2.5</v>
      </c>
      <c r="BL29" s="3">
        <v>39538</v>
      </c>
      <c r="BM29">
        <v>1.2</v>
      </c>
      <c r="BO29" s="3">
        <f t="shared" ref="BO29:BO92" si="19">AW29</f>
        <v>39538</v>
      </c>
      <c r="BP29">
        <f t="shared" si="13"/>
        <v>1.8</v>
      </c>
      <c r="BQ29">
        <f t="shared" si="14"/>
        <v>1.9</v>
      </c>
      <c r="BR29">
        <f t="shared" si="15"/>
        <v>2.5</v>
      </c>
      <c r="BS29">
        <f t="shared" si="16"/>
        <v>2.5</v>
      </c>
      <c r="BT29">
        <f t="shared" si="17"/>
        <v>1.2</v>
      </c>
      <c r="BU29">
        <f t="shared" si="10"/>
        <v>1.8</v>
      </c>
      <c r="BV29">
        <f t="shared" si="11"/>
        <v>2.1</v>
      </c>
      <c r="BW29">
        <f t="shared" si="12"/>
        <v>2.6</v>
      </c>
      <c r="BX29">
        <f t="shared" si="18"/>
        <v>3.6</v>
      </c>
    </row>
    <row r="30" spans="1:76" x14ac:dyDescent="0.3">
      <c r="A30" s="3">
        <v>36707</v>
      </c>
      <c r="B30">
        <v>2.1</v>
      </c>
      <c r="D30" s="3">
        <v>36707</v>
      </c>
      <c r="E30">
        <v>0.9</v>
      </c>
      <c r="G30" s="3">
        <v>36707</v>
      </c>
      <c r="H30">
        <v>1.3</v>
      </c>
      <c r="J30" s="3">
        <v>36707</v>
      </c>
      <c r="K30">
        <v>1.8</v>
      </c>
      <c r="M30" s="3">
        <v>36707</v>
      </c>
      <c r="N30">
        <v>2.8</v>
      </c>
      <c r="P30" s="3">
        <v>36707</v>
      </c>
      <c r="Q30">
        <v>2.8</v>
      </c>
      <c r="S30" s="3">
        <v>36707</v>
      </c>
      <c r="T30">
        <v>5.4</v>
      </c>
      <c r="V30" s="3">
        <v>36707</v>
      </c>
      <c r="W30">
        <v>2.2000000000000002</v>
      </c>
      <c r="Y30" s="3">
        <v>36707</v>
      </c>
      <c r="Z30">
        <v>3.5</v>
      </c>
      <c r="AB30" s="3">
        <v>36707</v>
      </c>
      <c r="AC30">
        <v>0.8</v>
      </c>
      <c r="AE30" s="3">
        <f t="shared" si="0"/>
        <v>36707</v>
      </c>
      <c r="AF30">
        <f t="shared" si="1"/>
        <v>2.1</v>
      </c>
      <c r="AG30">
        <f t="shared" si="2"/>
        <v>1.3</v>
      </c>
      <c r="AH30">
        <f t="shared" si="3"/>
        <v>1.8</v>
      </c>
      <c r="AI30">
        <f t="shared" si="4"/>
        <v>2.8</v>
      </c>
      <c r="AJ30">
        <f t="shared" si="5"/>
        <v>3.5</v>
      </c>
      <c r="AK30">
        <f t="shared" si="6"/>
        <v>2.8</v>
      </c>
      <c r="AL30">
        <f t="shared" si="7"/>
        <v>5.4</v>
      </c>
      <c r="AM30">
        <f t="shared" si="8"/>
        <v>2.2000000000000002</v>
      </c>
      <c r="AN30">
        <f t="shared" si="9"/>
        <v>0.8</v>
      </c>
      <c r="AQ30" s="3">
        <v>39568</v>
      </c>
      <c r="AR30">
        <v>1</v>
      </c>
      <c r="AT30" s="3">
        <v>39568</v>
      </c>
      <c r="AU30">
        <v>1.8</v>
      </c>
      <c r="AW30" s="3">
        <v>39568</v>
      </c>
      <c r="AX30">
        <v>1.3</v>
      </c>
      <c r="AZ30" s="3">
        <v>39568</v>
      </c>
      <c r="BA30">
        <v>2.1</v>
      </c>
      <c r="BC30" s="3">
        <v>39568</v>
      </c>
      <c r="BD30">
        <v>2</v>
      </c>
      <c r="BF30" s="3">
        <v>39568</v>
      </c>
      <c r="BG30">
        <v>2.7</v>
      </c>
      <c r="BI30" s="3">
        <v>39568</v>
      </c>
      <c r="BJ30">
        <v>2.1</v>
      </c>
      <c r="BL30" s="3">
        <v>39568</v>
      </c>
      <c r="BM30">
        <v>1.4</v>
      </c>
      <c r="BO30" s="3">
        <f t="shared" si="19"/>
        <v>39568</v>
      </c>
      <c r="BP30">
        <f t="shared" si="13"/>
        <v>1</v>
      </c>
      <c r="BQ30">
        <f t="shared" si="14"/>
        <v>1.8</v>
      </c>
      <c r="BR30">
        <f t="shared" si="15"/>
        <v>2.1</v>
      </c>
      <c r="BS30">
        <f t="shared" si="16"/>
        <v>2.1</v>
      </c>
      <c r="BT30">
        <f t="shared" si="17"/>
        <v>1.4</v>
      </c>
      <c r="BU30">
        <f t="shared" si="10"/>
        <v>1.3</v>
      </c>
      <c r="BV30">
        <f t="shared" si="11"/>
        <v>2</v>
      </c>
      <c r="BW30">
        <f t="shared" si="12"/>
        <v>2.7</v>
      </c>
      <c r="BX30">
        <f t="shared" si="18"/>
        <v>3.3</v>
      </c>
    </row>
    <row r="31" spans="1:76" x14ac:dyDescent="0.3">
      <c r="A31" s="3">
        <v>36738</v>
      </c>
      <c r="B31">
        <v>2.1</v>
      </c>
      <c r="D31" s="3">
        <v>36738</v>
      </c>
      <c r="E31">
        <v>0.9</v>
      </c>
      <c r="G31" s="3">
        <v>36738</v>
      </c>
      <c r="H31">
        <v>1.1000000000000001</v>
      </c>
      <c r="J31" s="3">
        <v>36738</v>
      </c>
      <c r="K31">
        <v>1.9</v>
      </c>
      <c r="M31" s="3">
        <v>36738</v>
      </c>
      <c r="N31">
        <v>3.3</v>
      </c>
      <c r="P31" s="3">
        <v>36738</v>
      </c>
      <c r="Q31">
        <v>2.8</v>
      </c>
      <c r="S31" s="3">
        <v>36738</v>
      </c>
      <c r="T31">
        <v>5.9</v>
      </c>
      <c r="V31" s="3">
        <v>36738</v>
      </c>
      <c r="W31">
        <v>2.6</v>
      </c>
      <c r="Y31" s="3">
        <v>36738</v>
      </c>
      <c r="Z31">
        <v>3.7</v>
      </c>
      <c r="AB31" s="3">
        <v>36738</v>
      </c>
      <c r="AC31">
        <v>0.9</v>
      </c>
      <c r="AE31" s="3">
        <f t="shared" si="0"/>
        <v>36738</v>
      </c>
      <c r="AF31">
        <f t="shared" si="1"/>
        <v>2.1</v>
      </c>
      <c r="AG31">
        <f t="shared" si="2"/>
        <v>1.1000000000000001</v>
      </c>
      <c r="AH31">
        <f t="shared" si="3"/>
        <v>1.9</v>
      </c>
      <c r="AI31">
        <f t="shared" si="4"/>
        <v>2.8</v>
      </c>
      <c r="AJ31">
        <f t="shared" si="5"/>
        <v>3.7</v>
      </c>
      <c r="AK31">
        <f t="shared" si="6"/>
        <v>3.3</v>
      </c>
      <c r="AL31">
        <f t="shared" si="7"/>
        <v>5.9</v>
      </c>
      <c r="AM31">
        <f t="shared" si="8"/>
        <v>2.6</v>
      </c>
      <c r="AN31">
        <f t="shared" si="9"/>
        <v>0.9</v>
      </c>
      <c r="AQ31" s="3">
        <v>39599</v>
      </c>
      <c r="AR31">
        <v>1.1000000000000001</v>
      </c>
      <c r="AT31" s="3">
        <v>39599</v>
      </c>
      <c r="AU31">
        <v>1.8</v>
      </c>
      <c r="AW31" s="3">
        <v>39599</v>
      </c>
      <c r="AX31">
        <v>1.4</v>
      </c>
      <c r="AZ31" s="3">
        <v>39599</v>
      </c>
      <c r="BA31">
        <v>2.1</v>
      </c>
      <c r="BC31" s="3">
        <v>39599</v>
      </c>
      <c r="BD31">
        <v>2.1</v>
      </c>
      <c r="BF31" s="3">
        <v>39599</v>
      </c>
      <c r="BG31">
        <v>3.3</v>
      </c>
      <c r="BI31" s="3">
        <v>39599</v>
      </c>
      <c r="BJ31">
        <v>2.2999999999999998</v>
      </c>
      <c r="BL31" s="3">
        <v>39599</v>
      </c>
      <c r="BM31">
        <v>1.5</v>
      </c>
      <c r="BO31" s="3">
        <f t="shared" si="19"/>
        <v>39599</v>
      </c>
      <c r="BP31">
        <f t="shared" si="13"/>
        <v>1.1000000000000001</v>
      </c>
      <c r="BQ31">
        <f t="shared" si="14"/>
        <v>1.8</v>
      </c>
      <c r="BR31">
        <f t="shared" si="15"/>
        <v>2.1</v>
      </c>
      <c r="BS31">
        <f t="shared" si="16"/>
        <v>2.2999999999999998</v>
      </c>
      <c r="BT31">
        <f t="shared" si="17"/>
        <v>1.5</v>
      </c>
      <c r="BU31">
        <f t="shared" si="10"/>
        <v>1.4</v>
      </c>
      <c r="BV31">
        <f t="shared" si="11"/>
        <v>2.1</v>
      </c>
      <c r="BW31">
        <f t="shared" si="12"/>
        <v>3.3</v>
      </c>
      <c r="BX31">
        <f t="shared" si="18"/>
        <v>3.7</v>
      </c>
    </row>
    <row r="32" spans="1:76" x14ac:dyDescent="0.3">
      <c r="A32" s="3">
        <v>36769</v>
      </c>
      <c r="B32">
        <v>2</v>
      </c>
      <c r="D32" s="3">
        <v>36769</v>
      </c>
      <c r="E32">
        <v>0.9</v>
      </c>
      <c r="G32" s="3">
        <v>36769</v>
      </c>
      <c r="H32">
        <v>0.9</v>
      </c>
      <c r="J32" s="3">
        <v>36769</v>
      </c>
      <c r="K32">
        <v>2</v>
      </c>
      <c r="M32" s="3">
        <v>36769</v>
      </c>
      <c r="N32">
        <v>3.6</v>
      </c>
      <c r="P32" s="3">
        <v>36769</v>
      </c>
      <c r="Q32">
        <v>2.8</v>
      </c>
      <c r="S32" s="3">
        <v>36769</v>
      </c>
      <c r="T32">
        <v>5.7</v>
      </c>
      <c r="V32" s="3">
        <v>36769</v>
      </c>
      <c r="W32">
        <v>2.9</v>
      </c>
      <c r="Y32" s="3">
        <v>36769</v>
      </c>
      <c r="Z32">
        <v>3.6</v>
      </c>
      <c r="AB32" s="3">
        <v>36769</v>
      </c>
      <c r="AC32">
        <v>0.6</v>
      </c>
      <c r="AE32" s="3">
        <f t="shared" si="0"/>
        <v>36769</v>
      </c>
      <c r="AF32">
        <f t="shared" si="1"/>
        <v>2</v>
      </c>
      <c r="AG32">
        <f t="shared" si="2"/>
        <v>0.9</v>
      </c>
      <c r="AH32">
        <f t="shared" si="3"/>
        <v>2</v>
      </c>
      <c r="AI32">
        <f t="shared" si="4"/>
        <v>2.8</v>
      </c>
      <c r="AJ32">
        <f t="shared" si="5"/>
        <v>3.6</v>
      </c>
      <c r="AK32">
        <f t="shared" si="6"/>
        <v>3.6</v>
      </c>
      <c r="AL32">
        <f t="shared" si="7"/>
        <v>5.7</v>
      </c>
      <c r="AM32">
        <f t="shared" si="8"/>
        <v>2.9</v>
      </c>
      <c r="AN32">
        <f t="shared" si="9"/>
        <v>0.6</v>
      </c>
      <c r="AQ32" s="3">
        <v>39629</v>
      </c>
      <c r="AR32">
        <v>1.1000000000000001</v>
      </c>
      <c r="AT32" s="3">
        <v>39629</v>
      </c>
      <c r="AU32">
        <v>1.8</v>
      </c>
      <c r="AW32" s="3">
        <v>39629</v>
      </c>
      <c r="AX32">
        <v>1.4</v>
      </c>
      <c r="AZ32" s="3">
        <v>39629</v>
      </c>
      <c r="BA32">
        <v>2.2000000000000002</v>
      </c>
      <c r="BC32" s="3">
        <v>39629</v>
      </c>
      <c r="BD32">
        <v>2.1</v>
      </c>
      <c r="BF32" s="3">
        <v>39629</v>
      </c>
      <c r="BG32">
        <v>3.3</v>
      </c>
      <c r="BI32" s="3">
        <v>39629</v>
      </c>
      <c r="BJ32">
        <v>2.2999999999999998</v>
      </c>
      <c r="BL32" s="3">
        <v>39629</v>
      </c>
      <c r="BM32">
        <v>1.6</v>
      </c>
      <c r="BO32" s="3">
        <f t="shared" si="19"/>
        <v>39629</v>
      </c>
      <c r="BP32">
        <f t="shared" si="13"/>
        <v>1.1000000000000001</v>
      </c>
      <c r="BQ32">
        <f t="shared" si="14"/>
        <v>1.8</v>
      </c>
      <c r="BR32">
        <f t="shared" si="15"/>
        <v>2.2000000000000002</v>
      </c>
      <c r="BS32">
        <f t="shared" si="16"/>
        <v>2.2999999999999998</v>
      </c>
      <c r="BT32">
        <f t="shared" si="17"/>
        <v>1.6</v>
      </c>
      <c r="BU32">
        <f t="shared" si="10"/>
        <v>1.4</v>
      </c>
      <c r="BV32">
        <f t="shared" si="11"/>
        <v>2.1</v>
      </c>
      <c r="BW32">
        <f t="shared" si="12"/>
        <v>3.3</v>
      </c>
      <c r="BX32">
        <f t="shared" si="18"/>
        <v>4</v>
      </c>
    </row>
    <row r="33" spans="1:76" x14ac:dyDescent="0.3">
      <c r="A33" s="3">
        <v>36799</v>
      </c>
      <c r="B33">
        <v>2.4</v>
      </c>
      <c r="D33" s="3">
        <v>36799</v>
      </c>
      <c r="E33">
        <v>1</v>
      </c>
      <c r="G33" s="3">
        <v>36799</v>
      </c>
      <c r="H33">
        <v>1.5</v>
      </c>
      <c r="J33" s="3">
        <v>36799</v>
      </c>
      <c r="K33">
        <v>2.2999999999999998</v>
      </c>
      <c r="M33" s="3">
        <v>36799</v>
      </c>
      <c r="N33">
        <v>3.6</v>
      </c>
      <c r="P33" s="3">
        <v>36799</v>
      </c>
      <c r="Q33">
        <v>2.8</v>
      </c>
      <c r="S33" s="3">
        <v>36799</v>
      </c>
      <c r="T33">
        <v>5.5</v>
      </c>
      <c r="V33" s="3">
        <v>36799</v>
      </c>
      <c r="W33">
        <v>3</v>
      </c>
      <c r="Y33" s="3">
        <v>36799</v>
      </c>
      <c r="Z33">
        <v>3.7</v>
      </c>
      <c r="AB33" s="3">
        <v>36799</v>
      </c>
      <c r="AC33">
        <v>1</v>
      </c>
      <c r="AE33" s="3">
        <f t="shared" si="0"/>
        <v>36799</v>
      </c>
      <c r="AF33">
        <f t="shared" si="1"/>
        <v>2.4</v>
      </c>
      <c r="AG33">
        <f t="shared" si="2"/>
        <v>1.5</v>
      </c>
      <c r="AH33">
        <f t="shared" si="3"/>
        <v>2.2999999999999998</v>
      </c>
      <c r="AI33">
        <f t="shared" si="4"/>
        <v>2.8</v>
      </c>
      <c r="AJ33">
        <f t="shared" si="5"/>
        <v>3.7</v>
      </c>
      <c r="AK33">
        <f t="shared" si="6"/>
        <v>3.6</v>
      </c>
      <c r="AL33">
        <f t="shared" si="7"/>
        <v>5.5</v>
      </c>
      <c r="AM33">
        <f t="shared" si="8"/>
        <v>3</v>
      </c>
      <c r="AN33">
        <f t="shared" si="9"/>
        <v>1</v>
      </c>
      <c r="AQ33" s="3">
        <v>39660</v>
      </c>
      <c r="AR33">
        <v>1.2</v>
      </c>
      <c r="AT33" s="3">
        <v>39660</v>
      </c>
      <c r="AU33">
        <v>1.7</v>
      </c>
      <c r="AW33" s="3">
        <v>39660</v>
      </c>
      <c r="AX33">
        <v>1.1000000000000001</v>
      </c>
      <c r="AZ33" s="3">
        <v>39660</v>
      </c>
      <c r="BA33">
        <v>1.9</v>
      </c>
      <c r="BC33" s="3">
        <v>39660</v>
      </c>
      <c r="BD33">
        <v>1.6</v>
      </c>
      <c r="BF33" s="3">
        <v>39660</v>
      </c>
      <c r="BG33">
        <v>3.3</v>
      </c>
      <c r="BI33" s="3">
        <v>39660</v>
      </c>
      <c r="BJ33">
        <v>2.5</v>
      </c>
      <c r="BL33" s="3">
        <v>39660</v>
      </c>
      <c r="BM33">
        <v>1.9</v>
      </c>
      <c r="BO33" s="3">
        <f t="shared" si="19"/>
        <v>39660</v>
      </c>
      <c r="BP33">
        <f t="shared" si="13"/>
        <v>1.2</v>
      </c>
      <c r="BQ33">
        <f t="shared" si="14"/>
        <v>1.7</v>
      </c>
      <c r="BR33">
        <f t="shared" si="15"/>
        <v>1.9</v>
      </c>
      <c r="BS33">
        <f t="shared" si="16"/>
        <v>2.5</v>
      </c>
      <c r="BT33">
        <f t="shared" si="17"/>
        <v>1.9</v>
      </c>
      <c r="BU33">
        <f t="shared" si="10"/>
        <v>1.1000000000000001</v>
      </c>
      <c r="BV33">
        <f t="shared" si="11"/>
        <v>1.6</v>
      </c>
      <c r="BW33">
        <f t="shared" si="12"/>
        <v>3.3</v>
      </c>
      <c r="BX33">
        <f t="shared" si="18"/>
        <v>4.0999999999999996</v>
      </c>
    </row>
    <row r="34" spans="1:76" x14ac:dyDescent="0.3">
      <c r="A34" s="3">
        <v>36830</v>
      </c>
      <c r="B34">
        <v>2.4</v>
      </c>
      <c r="D34" s="3">
        <v>36830</v>
      </c>
      <c r="E34">
        <v>1.1000000000000001</v>
      </c>
      <c r="G34" s="3">
        <v>36830</v>
      </c>
      <c r="H34">
        <v>1.4</v>
      </c>
      <c r="J34" s="3">
        <v>36830</v>
      </c>
      <c r="K34">
        <v>2.1</v>
      </c>
      <c r="M34" s="3">
        <v>36830</v>
      </c>
      <c r="N34">
        <v>3.7</v>
      </c>
      <c r="P34" s="3">
        <v>36830</v>
      </c>
      <c r="Q34">
        <v>2.7</v>
      </c>
      <c r="S34" s="3">
        <v>36830</v>
      </c>
      <c r="T34">
        <v>5.9</v>
      </c>
      <c r="V34" s="3">
        <v>36830</v>
      </c>
      <c r="W34">
        <v>3.8</v>
      </c>
      <c r="Y34" s="3">
        <v>36830</v>
      </c>
      <c r="Z34">
        <v>4</v>
      </c>
      <c r="AB34" s="3">
        <v>36830</v>
      </c>
      <c r="AC34">
        <v>1</v>
      </c>
      <c r="AE34" s="3">
        <f t="shared" si="0"/>
        <v>36830</v>
      </c>
      <c r="AF34">
        <f t="shared" si="1"/>
        <v>2.4</v>
      </c>
      <c r="AG34">
        <f t="shared" si="2"/>
        <v>1.4</v>
      </c>
      <c r="AH34">
        <f t="shared" si="3"/>
        <v>2.1</v>
      </c>
      <c r="AI34">
        <f t="shared" si="4"/>
        <v>2.7</v>
      </c>
      <c r="AJ34">
        <f t="shared" si="5"/>
        <v>4</v>
      </c>
      <c r="AK34">
        <f t="shared" si="6"/>
        <v>3.7</v>
      </c>
      <c r="AL34">
        <f t="shared" si="7"/>
        <v>5.9</v>
      </c>
      <c r="AM34">
        <f t="shared" si="8"/>
        <v>3.8</v>
      </c>
      <c r="AN34">
        <f t="shared" si="9"/>
        <v>1</v>
      </c>
      <c r="AQ34" s="3">
        <v>39691</v>
      </c>
      <c r="AR34">
        <v>1.4</v>
      </c>
      <c r="AT34" s="3">
        <v>39691</v>
      </c>
      <c r="AU34">
        <v>1.8</v>
      </c>
      <c r="AW34" s="3">
        <v>39691</v>
      </c>
      <c r="AX34">
        <v>1.6</v>
      </c>
      <c r="AZ34" s="3">
        <v>39691</v>
      </c>
      <c r="BA34">
        <v>2.4</v>
      </c>
      <c r="BC34" s="3">
        <v>39691</v>
      </c>
      <c r="BD34">
        <v>1.1000000000000001</v>
      </c>
      <c r="BF34" s="3">
        <v>39691</v>
      </c>
      <c r="BG34">
        <v>3.4</v>
      </c>
      <c r="BI34" s="3">
        <v>39691</v>
      </c>
      <c r="BJ34">
        <v>2.5</v>
      </c>
      <c r="BL34" s="3">
        <v>39691</v>
      </c>
      <c r="BM34">
        <v>2</v>
      </c>
      <c r="BO34" s="3">
        <f t="shared" si="19"/>
        <v>39691</v>
      </c>
      <c r="BP34">
        <f t="shared" si="13"/>
        <v>1.4</v>
      </c>
      <c r="BQ34">
        <f t="shared" si="14"/>
        <v>1.8</v>
      </c>
      <c r="BR34">
        <f t="shared" si="15"/>
        <v>2.4</v>
      </c>
      <c r="BS34">
        <f t="shared" si="16"/>
        <v>2.5</v>
      </c>
      <c r="BT34">
        <f t="shared" si="17"/>
        <v>2</v>
      </c>
      <c r="BU34">
        <f t="shared" si="10"/>
        <v>1.6</v>
      </c>
      <c r="BV34">
        <f t="shared" si="11"/>
        <v>1.1000000000000001</v>
      </c>
      <c r="BW34">
        <f t="shared" si="12"/>
        <v>3.4</v>
      </c>
      <c r="BX34">
        <f t="shared" si="18"/>
        <v>3.8</v>
      </c>
    </row>
    <row r="35" spans="1:76" x14ac:dyDescent="0.3">
      <c r="A35" s="3">
        <v>36860</v>
      </c>
      <c r="B35">
        <v>2.5</v>
      </c>
      <c r="D35" s="3">
        <v>36860</v>
      </c>
      <c r="E35">
        <v>1</v>
      </c>
      <c r="G35" s="3">
        <v>36860</v>
      </c>
      <c r="H35">
        <v>1.5</v>
      </c>
      <c r="J35" s="3">
        <v>36860</v>
      </c>
      <c r="K35">
        <v>2.2999999999999998</v>
      </c>
      <c r="M35" s="3">
        <v>36860</v>
      </c>
      <c r="N35">
        <v>3.6</v>
      </c>
      <c r="P35" s="3">
        <v>36860</v>
      </c>
      <c r="Q35">
        <v>2.9</v>
      </c>
      <c r="S35" s="3">
        <v>36860</v>
      </c>
      <c r="T35">
        <v>5.9</v>
      </c>
      <c r="V35" s="3">
        <v>36860</v>
      </c>
      <c r="W35">
        <v>4</v>
      </c>
      <c r="Y35" s="3">
        <v>36860</v>
      </c>
      <c r="Z35">
        <v>4.0999999999999996</v>
      </c>
      <c r="AB35" s="3">
        <v>36860</v>
      </c>
      <c r="AC35">
        <v>1.1000000000000001</v>
      </c>
      <c r="AE35" s="3">
        <f t="shared" si="0"/>
        <v>36860</v>
      </c>
      <c r="AF35">
        <f t="shared" si="1"/>
        <v>2.5</v>
      </c>
      <c r="AG35">
        <f t="shared" si="2"/>
        <v>1.5</v>
      </c>
      <c r="AH35">
        <f t="shared" si="3"/>
        <v>2.2999999999999998</v>
      </c>
      <c r="AI35">
        <f t="shared" si="4"/>
        <v>2.9</v>
      </c>
      <c r="AJ35">
        <f t="shared" si="5"/>
        <v>4.0999999999999996</v>
      </c>
      <c r="AK35">
        <f t="shared" si="6"/>
        <v>3.6</v>
      </c>
      <c r="AL35">
        <f t="shared" si="7"/>
        <v>5.9</v>
      </c>
      <c r="AM35">
        <f t="shared" si="8"/>
        <v>4</v>
      </c>
      <c r="AN35">
        <f t="shared" si="9"/>
        <v>1.1000000000000001</v>
      </c>
      <c r="AQ35" s="3">
        <v>39721</v>
      </c>
      <c r="AR35">
        <v>1.2</v>
      </c>
      <c r="AT35" s="3">
        <v>39721</v>
      </c>
      <c r="AU35">
        <v>1.8</v>
      </c>
      <c r="AW35" s="3">
        <v>39721</v>
      </c>
      <c r="AX35">
        <v>1.9</v>
      </c>
      <c r="AZ35" s="3">
        <v>39721</v>
      </c>
      <c r="BA35">
        <v>2.2000000000000002</v>
      </c>
      <c r="BC35" s="3">
        <v>39721</v>
      </c>
      <c r="BD35">
        <v>1.1000000000000001</v>
      </c>
      <c r="BF35" s="3">
        <v>39721</v>
      </c>
      <c r="BG35">
        <v>3.5</v>
      </c>
      <c r="BI35" s="3">
        <v>39721</v>
      </c>
      <c r="BJ35">
        <v>2.6</v>
      </c>
      <c r="BL35" s="3">
        <v>39721</v>
      </c>
      <c r="BM35">
        <v>2.2000000000000002</v>
      </c>
      <c r="BO35" s="3">
        <f t="shared" si="19"/>
        <v>39721</v>
      </c>
      <c r="BP35">
        <f t="shared" si="13"/>
        <v>1.2</v>
      </c>
      <c r="BQ35">
        <f t="shared" si="14"/>
        <v>1.8</v>
      </c>
      <c r="BR35">
        <f t="shared" si="15"/>
        <v>2.2000000000000002</v>
      </c>
      <c r="BS35">
        <f t="shared" si="16"/>
        <v>2.6</v>
      </c>
      <c r="BT35">
        <f t="shared" si="17"/>
        <v>2.2000000000000002</v>
      </c>
      <c r="BU35">
        <f t="shared" si="10"/>
        <v>1.9</v>
      </c>
      <c r="BV35">
        <f t="shared" si="11"/>
        <v>1.1000000000000001</v>
      </c>
      <c r="BW35">
        <f t="shared" si="12"/>
        <v>3.5</v>
      </c>
      <c r="BX35">
        <f t="shared" si="18"/>
        <v>3.6</v>
      </c>
    </row>
    <row r="36" spans="1:76" x14ac:dyDescent="0.3">
      <c r="A36" s="3">
        <v>36891</v>
      </c>
      <c r="B36">
        <v>2.5</v>
      </c>
      <c r="D36" s="3">
        <v>36891</v>
      </c>
      <c r="E36">
        <v>1.5</v>
      </c>
      <c r="G36" s="3">
        <v>36891</v>
      </c>
      <c r="H36">
        <v>2.2000000000000002</v>
      </c>
      <c r="J36" s="3">
        <v>36891</v>
      </c>
      <c r="K36">
        <v>1.8</v>
      </c>
      <c r="M36" s="3">
        <v>36891</v>
      </c>
      <c r="N36">
        <v>3.8</v>
      </c>
      <c r="P36" s="3">
        <v>36891</v>
      </c>
      <c r="Q36">
        <v>2.7</v>
      </c>
      <c r="S36" s="3">
        <v>36891</v>
      </c>
      <c r="T36">
        <v>4.7</v>
      </c>
      <c r="V36" s="3">
        <v>36891</v>
      </c>
      <c r="W36">
        <v>3.7</v>
      </c>
      <c r="Y36" s="3">
        <v>36891</v>
      </c>
      <c r="Z36">
        <v>4</v>
      </c>
      <c r="AB36" s="3">
        <v>36891</v>
      </c>
      <c r="AC36">
        <v>0.8</v>
      </c>
      <c r="AE36" s="3">
        <f t="shared" si="0"/>
        <v>36891</v>
      </c>
      <c r="AF36">
        <f t="shared" si="1"/>
        <v>2.5</v>
      </c>
      <c r="AG36">
        <f t="shared" si="2"/>
        <v>2.2000000000000002</v>
      </c>
      <c r="AH36">
        <f t="shared" si="3"/>
        <v>1.8</v>
      </c>
      <c r="AI36">
        <f t="shared" si="4"/>
        <v>2.7</v>
      </c>
      <c r="AJ36">
        <f t="shared" si="5"/>
        <v>4</v>
      </c>
      <c r="AK36">
        <f t="shared" si="6"/>
        <v>3.8</v>
      </c>
      <c r="AL36">
        <f t="shared" si="7"/>
        <v>4.7</v>
      </c>
      <c r="AM36">
        <f t="shared" si="8"/>
        <v>3.7</v>
      </c>
      <c r="AN36">
        <f t="shared" si="9"/>
        <v>0.8</v>
      </c>
      <c r="AQ36" s="3">
        <v>39752</v>
      </c>
      <c r="AR36">
        <v>1.1000000000000001</v>
      </c>
      <c r="AT36" s="3">
        <v>39752</v>
      </c>
      <c r="AU36">
        <v>1.9</v>
      </c>
      <c r="AW36" s="3">
        <v>39752</v>
      </c>
      <c r="AX36">
        <v>1.8</v>
      </c>
      <c r="AZ36" s="3">
        <v>39752</v>
      </c>
      <c r="BA36">
        <v>2.5</v>
      </c>
      <c r="BC36" s="3">
        <v>39752</v>
      </c>
      <c r="BD36">
        <v>1.3</v>
      </c>
      <c r="BF36" s="3">
        <v>39752</v>
      </c>
      <c r="BG36">
        <v>3.5</v>
      </c>
      <c r="BI36" s="3">
        <v>39752</v>
      </c>
      <c r="BJ36">
        <v>2.6</v>
      </c>
      <c r="BL36" s="3">
        <v>39752</v>
      </c>
      <c r="BM36">
        <v>1.9</v>
      </c>
      <c r="BO36" s="3">
        <f t="shared" si="19"/>
        <v>39752</v>
      </c>
      <c r="BP36">
        <f t="shared" si="13"/>
        <v>1.1000000000000001</v>
      </c>
      <c r="BQ36">
        <f t="shared" si="14"/>
        <v>1.9</v>
      </c>
      <c r="BR36">
        <f t="shared" si="15"/>
        <v>2.5</v>
      </c>
      <c r="BS36">
        <f t="shared" si="16"/>
        <v>2.6</v>
      </c>
      <c r="BT36">
        <f t="shared" si="17"/>
        <v>1.9</v>
      </c>
      <c r="BU36">
        <f t="shared" si="10"/>
        <v>1.8</v>
      </c>
      <c r="BV36">
        <f t="shared" si="11"/>
        <v>1.3</v>
      </c>
      <c r="BW36">
        <f t="shared" si="12"/>
        <v>3.5</v>
      </c>
      <c r="BX36">
        <f t="shared" si="18"/>
        <v>3.2</v>
      </c>
    </row>
    <row r="37" spans="1:76" x14ac:dyDescent="0.3">
      <c r="A37" s="3">
        <v>36922</v>
      </c>
      <c r="B37">
        <v>2</v>
      </c>
      <c r="D37" s="3">
        <v>36922</v>
      </c>
      <c r="E37">
        <v>1.2</v>
      </c>
      <c r="G37" s="3">
        <v>36922</v>
      </c>
      <c r="H37">
        <v>1.3</v>
      </c>
      <c r="J37" s="3">
        <v>36922</v>
      </c>
      <c r="K37">
        <v>1.3</v>
      </c>
      <c r="M37" s="3">
        <v>36922</v>
      </c>
      <c r="N37">
        <v>4.4000000000000004</v>
      </c>
      <c r="P37" s="3">
        <v>36922</v>
      </c>
      <c r="Q37">
        <v>2.5</v>
      </c>
      <c r="S37" s="3">
        <v>36922</v>
      </c>
      <c r="T37">
        <v>3.9</v>
      </c>
      <c r="V37" s="3">
        <v>36922</v>
      </c>
      <c r="W37">
        <v>3.2</v>
      </c>
      <c r="Y37" s="3">
        <v>36922</v>
      </c>
      <c r="Z37">
        <v>2.9</v>
      </c>
      <c r="AB37" s="3">
        <v>36922</v>
      </c>
      <c r="AC37">
        <v>0.9</v>
      </c>
      <c r="AE37" s="3">
        <f t="shared" si="0"/>
        <v>36922</v>
      </c>
      <c r="AF37">
        <f t="shared" si="1"/>
        <v>2</v>
      </c>
      <c r="AG37">
        <f t="shared" si="2"/>
        <v>1.3</v>
      </c>
      <c r="AH37">
        <f t="shared" si="3"/>
        <v>1.3</v>
      </c>
      <c r="AI37">
        <f t="shared" si="4"/>
        <v>2.5</v>
      </c>
      <c r="AJ37">
        <f t="shared" si="5"/>
        <v>2.9</v>
      </c>
      <c r="AK37">
        <f t="shared" si="6"/>
        <v>4.4000000000000004</v>
      </c>
      <c r="AL37">
        <f t="shared" si="7"/>
        <v>3.9</v>
      </c>
      <c r="AM37">
        <f t="shared" si="8"/>
        <v>3.2</v>
      </c>
      <c r="AN37">
        <f t="shared" si="9"/>
        <v>0.9</v>
      </c>
      <c r="AQ37" s="3">
        <v>39782</v>
      </c>
      <c r="AR37">
        <v>1.3</v>
      </c>
      <c r="AT37" s="3">
        <v>39782</v>
      </c>
      <c r="AU37">
        <v>1.7</v>
      </c>
      <c r="AW37" s="3">
        <v>39782</v>
      </c>
      <c r="AX37">
        <v>1.5</v>
      </c>
      <c r="AZ37" s="3">
        <v>39782</v>
      </c>
      <c r="BA37">
        <v>2.2000000000000002</v>
      </c>
      <c r="BC37" s="3">
        <v>39782</v>
      </c>
      <c r="BD37">
        <v>1</v>
      </c>
      <c r="BF37" s="3">
        <v>39782</v>
      </c>
      <c r="BG37">
        <v>3.6</v>
      </c>
      <c r="BI37" s="3">
        <v>39782</v>
      </c>
      <c r="BJ37">
        <v>2.5</v>
      </c>
      <c r="BL37" s="3">
        <v>39782</v>
      </c>
      <c r="BM37">
        <v>2</v>
      </c>
      <c r="BO37" s="3">
        <f t="shared" si="19"/>
        <v>39782</v>
      </c>
      <c r="BP37">
        <f t="shared" si="13"/>
        <v>1.3</v>
      </c>
      <c r="BQ37">
        <f t="shared" si="14"/>
        <v>1.7</v>
      </c>
      <c r="BR37">
        <f t="shared" si="15"/>
        <v>2.2000000000000002</v>
      </c>
      <c r="BS37">
        <f t="shared" si="16"/>
        <v>2.5</v>
      </c>
      <c r="BT37">
        <f t="shared" si="17"/>
        <v>2</v>
      </c>
      <c r="BU37">
        <f t="shared" si="10"/>
        <v>1.5</v>
      </c>
      <c r="BV37">
        <f t="shared" si="11"/>
        <v>1</v>
      </c>
      <c r="BW37">
        <f t="shared" si="12"/>
        <v>3.6</v>
      </c>
      <c r="BX37">
        <f t="shared" si="18"/>
        <v>2.1</v>
      </c>
    </row>
    <row r="38" spans="1:76" x14ac:dyDescent="0.3">
      <c r="A38" s="3">
        <v>36950</v>
      </c>
      <c r="B38">
        <v>2</v>
      </c>
      <c r="D38" s="3">
        <v>36950</v>
      </c>
      <c r="E38">
        <v>1</v>
      </c>
      <c r="G38" s="3">
        <v>36950</v>
      </c>
      <c r="H38">
        <v>1.8</v>
      </c>
      <c r="J38" s="3">
        <v>36950</v>
      </c>
      <c r="K38">
        <v>1.5</v>
      </c>
      <c r="M38" s="3">
        <v>36950</v>
      </c>
      <c r="N38">
        <v>4.8</v>
      </c>
      <c r="P38" s="3">
        <v>36950</v>
      </c>
      <c r="Q38">
        <v>1.5</v>
      </c>
      <c r="S38" s="3">
        <v>36950</v>
      </c>
      <c r="T38">
        <v>4</v>
      </c>
      <c r="V38" s="3">
        <v>36950</v>
      </c>
      <c r="W38">
        <v>3.4</v>
      </c>
      <c r="Y38" s="3">
        <v>36950</v>
      </c>
      <c r="Z38">
        <v>2.7</v>
      </c>
      <c r="AB38" s="3">
        <v>36950</v>
      </c>
      <c r="AC38">
        <v>0.8</v>
      </c>
      <c r="AE38" s="3">
        <f t="shared" si="0"/>
        <v>36950</v>
      </c>
      <c r="AF38">
        <f t="shared" si="1"/>
        <v>2</v>
      </c>
      <c r="AG38">
        <f t="shared" si="2"/>
        <v>1.8</v>
      </c>
      <c r="AH38">
        <f t="shared" si="3"/>
        <v>1.5</v>
      </c>
      <c r="AI38">
        <f t="shared" si="4"/>
        <v>1.5</v>
      </c>
      <c r="AJ38">
        <f t="shared" si="5"/>
        <v>2.7</v>
      </c>
      <c r="AK38">
        <f t="shared" si="6"/>
        <v>4.8</v>
      </c>
      <c r="AL38">
        <f t="shared" si="7"/>
        <v>4</v>
      </c>
      <c r="AM38">
        <f t="shared" si="8"/>
        <v>3.4</v>
      </c>
      <c r="AN38">
        <f t="shared" si="9"/>
        <v>0.8</v>
      </c>
      <c r="AQ38" s="3">
        <v>39813</v>
      </c>
      <c r="AR38">
        <v>1.2</v>
      </c>
      <c r="AT38" s="3">
        <v>39813</v>
      </c>
      <c r="AU38">
        <v>1.6</v>
      </c>
      <c r="AW38" s="3">
        <v>39813</v>
      </c>
      <c r="AX38">
        <v>1.5</v>
      </c>
      <c r="AZ38" s="3">
        <v>39813</v>
      </c>
      <c r="BA38">
        <v>2.2000000000000002</v>
      </c>
      <c r="BC38" s="3">
        <v>39813</v>
      </c>
      <c r="BD38">
        <v>1.1000000000000001</v>
      </c>
      <c r="BF38" s="3">
        <v>39813</v>
      </c>
      <c r="BG38">
        <v>3.6</v>
      </c>
      <c r="BI38" s="3">
        <v>39813</v>
      </c>
      <c r="BJ38">
        <v>2.2999999999999998</v>
      </c>
      <c r="BL38" s="3">
        <v>39813</v>
      </c>
      <c r="BM38">
        <v>1.1000000000000001</v>
      </c>
      <c r="BO38" s="3">
        <f t="shared" si="19"/>
        <v>39813</v>
      </c>
      <c r="BP38">
        <f t="shared" si="13"/>
        <v>1.2</v>
      </c>
      <c r="BQ38">
        <f t="shared" si="14"/>
        <v>1.6</v>
      </c>
      <c r="BR38">
        <f t="shared" si="15"/>
        <v>2.2000000000000002</v>
      </c>
      <c r="BS38">
        <f t="shared" si="16"/>
        <v>2.2999999999999998</v>
      </c>
      <c r="BT38">
        <f t="shared" si="17"/>
        <v>1.1000000000000001</v>
      </c>
      <c r="BU38">
        <f t="shared" si="10"/>
        <v>1.5</v>
      </c>
      <c r="BV38">
        <f t="shared" si="11"/>
        <v>1.1000000000000001</v>
      </c>
      <c r="BW38">
        <f t="shared" si="12"/>
        <v>3.6</v>
      </c>
      <c r="BX38">
        <f t="shared" si="18"/>
        <v>1.6</v>
      </c>
    </row>
    <row r="39" spans="1:76" x14ac:dyDescent="0.3">
      <c r="A39" s="3">
        <v>36981</v>
      </c>
      <c r="B39">
        <v>2.2000000000000002</v>
      </c>
      <c r="D39" s="3">
        <v>36981</v>
      </c>
      <c r="E39">
        <v>1.4</v>
      </c>
      <c r="G39" s="3">
        <v>36981</v>
      </c>
      <c r="H39">
        <v>1.8</v>
      </c>
      <c r="J39" s="3">
        <v>36981</v>
      </c>
      <c r="K39">
        <v>1.5</v>
      </c>
      <c r="M39" s="3">
        <v>36981</v>
      </c>
      <c r="N39">
        <v>5.0999999999999996</v>
      </c>
      <c r="P39" s="3">
        <v>36981</v>
      </c>
      <c r="Q39">
        <v>2.2000000000000002</v>
      </c>
      <c r="S39" s="3">
        <v>36981</v>
      </c>
      <c r="T39">
        <v>4.0999999999999996</v>
      </c>
      <c r="V39" s="3">
        <v>36981</v>
      </c>
      <c r="W39">
        <v>3.2</v>
      </c>
      <c r="Y39" s="3">
        <v>36981</v>
      </c>
      <c r="Z39">
        <v>3</v>
      </c>
      <c r="AB39" s="3">
        <v>36981</v>
      </c>
      <c r="AC39">
        <v>0.9</v>
      </c>
      <c r="AE39" s="3">
        <f t="shared" si="0"/>
        <v>36981</v>
      </c>
      <c r="AF39">
        <f t="shared" si="1"/>
        <v>2.2000000000000002</v>
      </c>
      <c r="AG39">
        <f t="shared" si="2"/>
        <v>1.8</v>
      </c>
      <c r="AH39">
        <f t="shared" si="3"/>
        <v>1.5</v>
      </c>
      <c r="AI39">
        <f t="shared" si="4"/>
        <v>2.2000000000000002</v>
      </c>
      <c r="AJ39">
        <f t="shared" si="5"/>
        <v>3</v>
      </c>
      <c r="AK39">
        <f t="shared" si="6"/>
        <v>5.0999999999999996</v>
      </c>
      <c r="AL39">
        <f t="shared" si="7"/>
        <v>4.0999999999999996</v>
      </c>
      <c r="AM39">
        <f t="shared" si="8"/>
        <v>3.2</v>
      </c>
      <c r="AN39">
        <f t="shared" si="9"/>
        <v>0.9</v>
      </c>
      <c r="AQ39" s="3">
        <v>39844</v>
      </c>
      <c r="AR39">
        <v>1.2</v>
      </c>
      <c r="AT39" s="3">
        <v>39844</v>
      </c>
      <c r="AU39">
        <v>1.5</v>
      </c>
      <c r="AW39" s="3">
        <v>39844</v>
      </c>
      <c r="AX39">
        <v>1.1000000000000001</v>
      </c>
      <c r="AZ39" s="3">
        <v>39844</v>
      </c>
      <c r="BA39">
        <v>1.6</v>
      </c>
      <c r="BC39" s="3">
        <v>39844</v>
      </c>
      <c r="BD39">
        <v>1.3</v>
      </c>
      <c r="BF39" s="3">
        <v>39844</v>
      </c>
      <c r="BG39">
        <v>3.5</v>
      </c>
      <c r="BI39" s="3">
        <v>39844</v>
      </c>
      <c r="BJ39">
        <v>1.9</v>
      </c>
      <c r="BL39" s="3">
        <v>39844</v>
      </c>
      <c r="BM39">
        <v>1.3</v>
      </c>
      <c r="BO39" s="3">
        <f t="shared" si="19"/>
        <v>39844</v>
      </c>
      <c r="BP39">
        <f t="shared" si="13"/>
        <v>1.2</v>
      </c>
      <c r="BQ39">
        <f t="shared" si="14"/>
        <v>1.5</v>
      </c>
      <c r="BR39">
        <f t="shared" si="15"/>
        <v>1.6</v>
      </c>
      <c r="BS39">
        <f t="shared" si="16"/>
        <v>1.9</v>
      </c>
      <c r="BT39">
        <f t="shared" si="17"/>
        <v>1.3</v>
      </c>
      <c r="BU39">
        <f t="shared" si="10"/>
        <v>1.1000000000000001</v>
      </c>
      <c r="BV39">
        <f t="shared" si="11"/>
        <v>1.3</v>
      </c>
      <c r="BW39">
        <f t="shared" si="12"/>
        <v>3.5</v>
      </c>
      <c r="BX39">
        <f t="shared" si="18"/>
        <v>1.1000000000000001</v>
      </c>
    </row>
    <row r="40" spans="1:76" x14ac:dyDescent="0.3">
      <c r="A40" s="3">
        <v>37011</v>
      </c>
      <c r="B40">
        <v>2.7</v>
      </c>
      <c r="D40" s="3">
        <v>37011</v>
      </c>
      <c r="E40">
        <v>1.8</v>
      </c>
      <c r="G40" s="3">
        <v>37011</v>
      </c>
      <c r="H40">
        <v>2.2000000000000002</v>
      </c>
      <c r="J40" s="3">
        <v>37011</v>
      </c>
      <c r="K40">
        <v>2</v>
      </c>
      <c r="M40" s="3">
        <v>37011</v>
      </c>
      <c r="N40">
        <v>4.5999999999999996</v>
      </c>
      <c r="P40" s="3">
        <v>37011</v>
      </c>
      <c r="Q40">
        <v>3</v>
      </c>
      <c r="S40" s="3">
        <v>37011</v>
      </c>
      <c r="T40">
        <v>4.2</v>
      </c>
      <c r="V40" s="3">
        <v>37011</v>
      </c>
      <c r="W40">
        <v>3.7</v>
      </c>
      <c r="Y40" s="3">
        <v>37011</v>
      </c>
      <c r="Z40">
        <v>3.6</v>
      </c>
      <c r="AB40" s="3">
        <v>37011</v>
      </c>
      <c r="AC40">
        <v>1.2</v>
      </c>
      <c r="AE40" s="3">
        <f t="shared" si="0"/>
        <v>37011</v>
      </c>
      <c r="AF40">
        <f t="shared" si="1"/>
        <v>2.7</v>
      </c>
      <c r="AG40">
        <f t="shared" si="2"/>
        <v>2.2000000000000002</v>
      </c>
      <c r="AH40">
        <f t="shared" si="3"/>
        <v>2</v>
      </c>
      <c r="AI40">
        <f t="shared" si="4"/>
        <v>3</v>
      </c>
      <c r="AJ40">
        <f t="shared" si="5"/>
        <v>3.6</v>
      </c>
      <c r="AK40">
        <f t="shared" si="6"/>
        <v>4.5999999999999996</v>
      </c>
      <c r="AL40">
        <f t="shared" si="7"/>
        <v>4.2</v>
      </c>
      <c r="AM40">
        <f t="shared" si="8"/>
        <v>3.7</v>
      </c>
      <c r="AN40">
        <f t="shared" si="9"/>
        <v>1.2</v>
      </c>
      <c r="AQ40" s="3">
        <v>39872</v>
      </c>
      <c r="AR40">
        <v>1.4</v>
      </c>
      <c r="AT40" s="3">
        <v>39872</v>
      </c>
      <c r="AU40">
        <v>1.7</v>
      </c>
      <c r="AW40" s="3">
        <v>39872</v>
      </c>
      <c r="AX40">
        <v>1</v>
      </c>
      <c r="AZ40" s="3">
        <v>39872</v>
      </c>
      <c r="BA40">
        <v>1.7</v>
      </c>
      <c r="BC40" s="3">
        <v>39872</v>
      </c>
      <c r="BD40">
        <v>-0.1</v>
      </c>
      <c r="BF40" s="3">
        <v>39872</v>
      </c>
      <c r="BG40">
        <v>3.3</v>
      </c>
      <c r="BI40" s="3">
        <v>39872</v>
      </c>
      <c r="BJ40">
        <v>1.6</v>
      </c>
      <c r="BL40" s="3">
        <v>39872</v>
      </c>
      <c r="BM40">
        <v>1.6</v>
      </c>
      <c r="BO40" s="3">
        <f t="shared" si="19"/>
        <v>39872</v>
      </c>
      <c r="BP40">
        <f t="shared" si="13"/>
        <v>1.4</v>
      </c>
      <c r="BQ40">
        <f t="shared" si="14"/>
        <v>1.7</v>
      </c>
      <c r="BR40">
        <f t="shared" si="15"/>
        <v>1.7</v>
      </c>
      <c r="BS40">
        <f t="shared" si="16"/>
        <v>1.6</v>
      </c>
      <c r="BT40">
        <f t="shared" si="17"/>
        <v>1.6</v>
      </c>
      <c r="BU40">
        <f t="shared" si="10"/>
        <v>1</v>
      </c>
      <c r="BV40">
        <f t="shared" si="11"/>
        <v>-0.1</v>
      </c>
      <c r="BW40">
        <f t="shared" si="12"/>
        <v>3.3</v>
      </c>
      <c r="BX40">
        <f t="shared" si="18"/>
        <v>1.2</v>
      </c>
    </row>
    <row r="41" spans="1:76" x14ac:dyDescent="0.3">
      <c r="A41" s="3">
        <v>37042</v>
      </c>
      <c r="B41">
        <v>3.1</v>
      </c>
      <c r="D41" s="3">
        <v>37042</v>
      </c>
      <c r="E41">
        <v>1.9</v>
      </c>
      <c r="G41" s="3">
        <v>37042</v>
      </c>
      <c r="H41">
        <v>2.8</v>
      </c>
      <c r="J41" s="3">
        <v>37042</v>
      </c>
      <c r="K41">
        <v>2.4</v>
      </c>
      <c r="M41" s="3">
        <v>37042</v>
      </c>
      <c r="N41">
        <v>4.9000000000000004</v>
      </c>
      <c r="P41" s="3">
        <v>37042</v>
      </c>
      <c r="Q41">
        <v>2.8</v>
      </c>
      <c r="S41" s="3">
        <v>37042</v>
      </c>
      <c r="T41">
        <v>4.2</v>
      </c>
      <c r="V41" s="3">
        <v>37042</v>
      </c>
      <c r="W41">
        <v>3.9</v>
      </c>
      <c r="Y41" s="3">
        <v>37042</v>
      </c>
      <c r="Z41">
        <v>3.8</v>
      </c>
      <c r="AB41" s="3">
        <v>37042</v>
      </c>
      <c r="AC41">
        <v>1.7</v>
      </c>
      <c r="AE41" s="3">
        <f t="shared" si="0"/>
        <v>37042</v>
      </c>
      <c r="AF41">
        <f t="shared" si="1"/>
        <v>3.1</v>
      </c>
      <c r="AG41">
        <f t="shared" si="2"/>
        <v>2.8</v>
      </c>
      <c r="AH41">
        <f t="shared" si="3"/>
        <v>2.4</v>
      </c>
      <c r="AI41">
        <f t="shared" si="4"/>
        <v>2.8</v>
      </c>
      <c r="AJ41">
        <f t="shared" si="5"/>
        <v>3.8</v>
      </c>
      <c r="AK41">
        <f t="shared" si="6"/>
        <v>4.9000000000000004</v>
      </c>
      <c r="AL41">
        <f t="shared" si="7"/>
        <v>4.2</v>
      </c>
      <c r="AM41">
        <f t="shared" si="8"/>
        <v>3.9</v>
      </c>
      <c r="AN41">
        <f t="shared" si="9"/>
        <v>1.7</v>
      </c>
      <c r="AQ41" s="3">
        <v>39903</v>
      </c>
      <c r="AR41">
        <v>1.2</v>
      </c>
      <c r="AT41" s="3">
        <v>39903</v>
      </c>
      <c r="AU41">
        <v>1.6</v>
      </c>
      <c r="AW41" s="3">
        <v>39903</v>
      </c>
      <c r="AX41">
        <v>0.8</v>
      </c>
      <c r="AZ41" s="3">
        <v>39903</v>
      </c>
      <c r="BA41">
        <v>1.4</v>
      </c>
      <c r="BC41" s="3">
        <v>39903</v>
      </c>
      <c r="BD41">
        <v>-0.6</v>
      </c>
      <c r="BF41" s="3">
        <v>39903</v>
      </c>
      <c r="BG41">
        <v>3.2</v>
      </c>
      <c r="BI41" s="3">
        <v>39903</v>
      </c>
      <c r="BJ41">
        <v>1.3</v>
      </c>
      <c r="BL41" s="3">
        <v>39903</v>
      </c>
      <c r="BM41">
        <v>1.7</v>
      </c>
      <c r="BO41" s="3">
        <f t="shared" si="19"/>
        <v>39903</v>
      </c>
      <c r="BP41">
        <f t="shared" si="13"/>
        <v>1.2</v>
      </c>
      <c r="BQ41">
        <f t="shared" si="14"/>
        <v>1.6</v>
      </c>
      <c r="BR41">
        <f t="shared" si="15"/>
        <v>1.4</v>
      </c>
      <c r="BS41">
        <f t="shared" si="16"/>
        <v>1.3</v>
      </c>
      <c r="BT41">
        <f t="shared" si="17"/>
        <v>1.7</v>
      </c>
      <c r="BU41">
        <f t="shared" si="10"/>
        <v>0.8</v>
      </c>
      <c r="BV41">
        <f t="shared" si="11"/>
        <v>-0.6</v>
      </c>
      <c r="BW41">
        <f t="shared" si="12"/>
        <v>3.2</v>
      </c>
      <c r="BX41">
        <f t="shared" si="18"/>
        <v>0.6</v>
      </c>
    </row>
    <row r="42" spans="1:76" x14ac:dyDescent="0.3">
      <c r="A42" s="3">
        <v>37072</v>
      </c>
      <c r="B42">
        <v>2.9</v>
      </c>
      <c r="D42" s="3">
        <v>37072</v>
      </c>
      <c r="E42">
        <v>1.9</v>
      </c>
      <c r="G42" s="3">
        <v>37072</v>
      </c>
      <c r="H42">
        <v>2.4</v>
      </c>
      <c r="J42" s="3">
        <v>37072</v>
      </c>
      <c r="K42">
        <v>2.2000000000000002</v>
      </c>
      <c r="M42" s="3">
        <v>37072</v>
      </c>
      <c r="N42">
        <v>4.5999999999999996</v>
      </c>
      <c r="P42" s="3">
        <v>37072</v>
      </c>
      <c r="Q42">
        <v>2.8</v>
      </c>
      <c r="S42" s="3">
        <v>37072</v>
      </c>
      <c r="T42">
        <v>4.3</v>
      </c>
      <c r="V42" s="3">
        <v>37072</v>
      </c>
      <c r="W42">
        <v>4.5</v>
      </c>
      <c r="Y42" s="3">
        <v>37072</v>
      </c>
      <c r="Z42">
        <v>3.7</v>
      </c>
      <c r="AB42" s="3">
        <v>37072</v>
      </c>
      <c r="AC42">
        <v>1.7</v>
      </c>
      <c r="AE42" s="3">
        <f t="shared" si="0"/>
        <v>37072</v>
      </c>
      <c r="AF42">
        <f t="shared" si="1"/>
        <v>2.9</v>
      </c>
      <c r="AG42">
        <f t="shared" si="2"/>
        <v>2.4</v>
      </c>
      <c r="AH42">
        <f t="shared" si="3"/>
        <v>2.2000000000000002</v>
      </c>
      <c r="AI42">
        <f t="shared" si="4"/>
        <v>2.8</v>
      </c>
      <c r="AJ42">
        <f t="shared" si="5"/>
        <v>3.7</v>
      </c>
      <c r="AK42">
        <f t="shared" si="6"/>
        <v>4.5999999999999996</v>
      </c>
      <c r="AL42">
        <f t="shared" si="7"/>
        <v>4.3</v>
      </c>
      <c r="AM42">
        <f t="shared" si="8"/>
        <v>4.5</v>
      </c>
      <c r="AN42">
        <f t="shared" si="9"/>
        <v>1.7</v>
      </c>
      <c r="AQ42" s="3">
        <v>39933</v>
      </c>
      <c r="AR42">
        <v>1.8</v>
      </c>
      <c r="AT42" s="3">
        <v>39933</v>
      </c>
      <c r="AU42">
        <v>1.5</v>
      </c>
      <c r="AW42" s="3">
        <v>39933</v>
      </c>
      <c r="AX42">
        <v>1</v>
      </c>
      <c r="AZ42" s="3">
        <v>39933</v>
      </c>
      <c r="BA42">
        <v>2</v>
      </c>
      <c r="BC42" s="3">
        <v>39933</v>
      </c>
      <c r="BD42">
        <v>-0.9</v>
      </c>
      <c r="BF42" s="3">
        <v>39933</v>
      </c>
      <c r="BG42">
        <v>2.6</v>
      </c>
      <c r="BI42" s="3">
        <v>39933</v>
      </c>
      <c r="BJ42">
        <v>1.5</v>
      </c>
      <c r="BL42" s="3">
        <v>39933</v>
      </c>
      <c r="BM42">
        <v>1.5</v>
      </c>
      <c r="BO42" s="3">
        <f t="shared" si="19"/>
        <v>39933</v>
      </c>
      <c r="BP42">
        <f t="shared" si="13"/>
        <v>1.8</v>
      </c>
      <c r="BQ42">
        <f t="shared" si="14"/>
        <v>1.5</v>
      </c>
      <c r="BR42">
        <f t="shared" si="15"/>
        <v>2</v>
      </c>
      <c r="BS42">
        <f t="shared" si="16"/>
        <v>1.5</v>
      </c>
      <c r="BT42">
        <f t="shared" si="17"/>
        <v>1.5</v>
      </c>
      <c r="BU42">
        <f t="shared" si="10"/>
        <v>1</v>
      </c>
      <c r="BV42">
        <f t="shared" si="11"/>
        <v>-0.9</v>
      </c>
      <c r="BW42">
        <f t="shared" si="12"/>
        <v>2.6</v>
      </c>
      <c r="BX42">
        <f t="shared" si="18"/>
        <v>0.6</v>
      </c>
    </row>
    <row r="43" spans="1:76" x14ac:dyDescent="0.3">
      <c r="A43" s="3">
        <v>37103</v>
      </c>
      <c r="B43">
        <v>2.5</v>
      </c>
      <c r="D43" s="3">
        <v>37103</v>
      </c>
      <c r="E43">
        <v>1.8</v>
      </c>
      <c r="G43" s="3">
        <v>37103</v>
      </c>
      <c r="H43">
        <v>2.2999999999999998</v>
      </c>
      <c r="J43" s="3">
        <v>37103</v>
      </c>
      <c r="K43">
        <v>2.2000000000000002</v>
      </c>
      <c r="M43" s="3">
        <v>37103</v>
      </c>
      <c r="N43">
        <v>4.3</v>
      </c>
      <c r="P43" s="3">
        <v>37103</v>
      </c>
      <c r="Q43">
        <v>2.2999999999999998</v>
      </c>
      <c r="S43" s="3">
        <v>37103</v>
      </c>
      <c r="T43">
        <v>4</v>
      </c>
      <c r="V43" s="3">
        <v>37103</v>
      </c>
      <c r="W43">
        <v>4.2</v>
      </c>
      <c r="Y43" s="3">
        <v>37103</v>
      </c>
      <c r="Z43">
        <v>2.4</v>
      </c>
      <c r="AB43" s="3">
        <v>37103</v>
      </c>
      <c r="AC43">
        <v>1.4</v>
      </c>
      <c r="AE43" s="3">
        <f t="shared" si="0"/>
        <v>37103</v>
      </c>
      <c r="AF43">
        <f t="shared" si="1"/>
        <v>2.5</v>
      </c>
      <c r="AG43">
        <f t="shared" si="2"/>
        <v>2.2999999999999998</v>
      </c>
      <c r="AH43">
        <f t="shared" si="3"/>
        <v>2.2000000000000002</v>
      </c>
      <c r="AI43">
        <f t="shared" si="4"/>
        <v>2.2999999999999998</v>
      </c>
      <c r="AJ43">
        <f t="shared" si="5"/>
        <v>2.4</v>
      </c>
      <c r="AK43">
        <f t="shared" si="6"/>
        <v>4.3</v>
      </c>
      <c r="AL43">
        <f t="shared" si="7"/>
        <v>4</v>
      </c>
      <c r="AM43">
        <f t="shared" si="8"/>
        <v>4.2</v>
      </c>
      <c r="AN43">
        <f t="shared" si="9"/>
        <v>1.4</v>
      </c>
      <c r="AQ43" s="3">
        <v>39964</v>
      </c>
      <c r="AR43">
        <v>1.5</v>
      </c>
      <c r="AT43" s="3">
        <v>39964</v>
      </c>
      <c r="AU43">
        <v>1.6</v>
      </c>
      <c r="AW43" s="3">
        <v>39964</v>
      </c>
      <c r="AX43">
        <v>0.5</v>
      </c>
      <c r="AZ43" s="3">
        <v>39964</v>
      </c>
      <c r="BA43">
        <v>1.9</v>
      </c>
      <c r="BC43" s="3">
        <v>39964</v>
      </c>
      <c r="BD43">
        <v>-1.3</v>
      </c>
      <c r="BF43" s="3">
        <v>39964</v>
      </c>
      <c r="BG43">
        <v>2</v>
      </c>
      <c r="BI43" s="3">
        <v>39964</v>
      </c>
      <c r="BJ43">
        <v>1.1000000000000001</v>
      </c>
      <c r="BL43" s="3">
        <v>39964</v>
      </c>
      <c r="BM43">
        <v>1.6</v>
      </c>
      <c r="BO43" s="3">
        <f t="shared" si="19"/>
        <v>39964</v>
      </c>
      <c r="BP43">
        <f t="shared" si="13"/>
        <v>1.5</v>
      </c>
      <c r="BQ43">
        <f t="shared" si="14"/>
        <v>1.6</v>
      </c>
      <c r="BR43">
        <f t="shared" si="15"/>
        <v>1.9</v>
      </c>
      <c r="BS43">
        <f t="shared" si="16"/>
        <v>1.1000000000000001</v>
      </c>
      <c r="BT43">
        <f t="shared" si="17"/>
        <v>1.6</v>
      </c>
      <c r="BU43">
        <f t="shared" si="10"/>
        <v>0.5</v>
      </c>
      <c r="BV43">
        <f t="shared" si="11"/>
        <v>-1.3</v>
      </c>
      <c r="BW43">
        <f t="shared" si="12"/>
        <v>2</v>
      </c>
      <c r="BX43">
        <f t="shared" si="18"/>
        <v>0</v>
      </c>
    </row>
    <row r="44" spans="1:76" x14ac:dyDescent="0.3">
      <c r="A44" s="3">
        <v>37134</v>
      </c>
      <c r="B44">
        <v>2.2999999999999998</v>
      </c>
      <c r="D44" s="3">
        <v>37134</v>
      </c>
      <c r="E44">
        <v>1.7</v>
      </c>
      <c r="G44" s="3">
        <v>37134</v>
      </c>
      <c r="H44">
        <v>2.2999999999999998</v>
      </c>
      <c r="J44" s="3">
        <v>37134</v>
      </c>
      <c r="K44">
        <v>2</v>
      </c>
      <c r="M44" s="3">
        <v>37134</v>
      </c>
      <c r="N44">
        <v>4</v>
      </c>
      <c r="P44" s="3">
        <v>37134</v>
      </c>
      <c r="Q44">
        <v>2</v>
      </c>
      <c r="S44" s="3">
        <v>37134</v>
      </c>
      <c r="T44">
        <v>3.7</v>
      </c>
      <c r="V44" s="3">
        <v>37134</v>
      </c>
      <c r="W44">
        <v>4</v>
      </c>
      <c r="Y44" s="3">
        <v>37134</v>
      </c>
      <c r="Z44">
        <v>2.1</v>
      </c>
      <c r="AB44" s="3">
        <v>37134</v>
      </c>
      <c r="AC44">
        <v>1.8</v>
      </c>
      <c r="AE44" s="3">
        <f t="shared" si="0"/>
        <v>37134</v>
      </c>
      <c r="AF44">
        <f t="shared" si="1"/>
        <v>2.2999999999999998</v>
      </c>
      <c r="AG44">
        <f t="shared" si="2"/>
        <v>2.2999999999999998</v>
      </c>
      <c r="AH44">
        <f t="shared" si="3"/>
        <v>2</v>
      </c>
      <c r="AI44">
        <f t="shared" si="4"/>
        <v>2</v>
      </c>
      <c r="AJ44">
        <f t="shared" si="5"/>
        <v>2.1</v>
      </c>
      <c r="AK44">
        <f t="shared" si="6"/>
        <v>4</v>
      </c>
      <c r="AL44">
        <f t="shared" si="7"/>
        <v>3.7</v>
      </c>
      <c r="AM44">
        <f t="shared" si="8"/>
        <v>4</v>
      </c>
      <c r="AN44">
        <f t="shared" si="9"/>
        <v>1.8</v>
      </c>
      <c r="AQ44" s="3">
        <v>39994</v>
      </c>
      <c r="AR44">
        <v>1.4</v>
      </c>
      <c r="AT44" s="3">
        <v>39994</v>
      </c>
      <c r="AU44">
        <v>1.5</v>
      </c>
      <c r="AW44" s="3">
        <v>39994</v>
      </c>
      <c r="AX44">
        <v>0.6</v>
      </c>
      <c r="AZ44" s="3">
        <v>39994</v>
      </c>
      <c r="BA44">
        <v>1.6</v>
      </c>
      <c r="BC44" s="3">
        <v>39994</v>
      </c>
      <c r="BD44">
        <v>-1.6</v>
      </c>
      <c r="BF44" s="3">
        <v>39994</v>
      </c>
      <c r="BG44">
        <v>1.8</v>
      </c>
      <c r="BI44" s="3">
        <v>39994</v>
      </c>
      <c r="BJ44">
        <v>0.9</v>
      </c>
      <c r="BL44" s="3">
        <v>39994</v>
      </c>
      <c r="BM44">
        <v>1.6</v>
      </c>
      <c r="BO44" s="3">
        <f t="shared" si="19"/>
        <v>39994</v>
      </c>
      <c r="BP44">
        <f t="shared" si="13"/>
        <v>1.4</v>
      </c>
      <c r="BQ44">
        <f t="shared" si="14"/>
        <v>1.5</v>
      </c>
      <c r="BR44">
        <f t="shared" si="15"/>
        <v>1.6</v>
      </c>
      <c r="BS44">
        <f t="shared" si="16"/>
        <v>0.9</v>
      </c>
      <c r="BT44">
        <f t="shared" si="17"/>
        <v>1.6</v>
      </c>
      <c r="BU44">
        <f t="shared" si="10"/>
        <v>0.6</v>
      </c>
      <c r="BV44">
        <f t="shared" si="11"/>
        <v>-1.6</v>
      </c>
      <c r="BW44">
        <f t="shared" si="12"/>
        <v>1.8</v>
      </c>
      <c r="BX44">
        <f t="shared" si="18"/>
        <v>-0.1</v>
      </c>
    </row>
    <row r="45" spans="1:76" x14ac:dyDescent="0.3">
      <c r="A45" s="3">
        <v>37164</v>
      </c>
      <c r="B45">
        <v>2.2000000000000002</v>
      </c>
      <c r="D45" s="3">
        <v>37164</v>
      </c>
      <c r="E45">
        <v>1.9</v>
      </c>
      <c r="G45" s="3">
        <v>37164</v>
      </c>
      <c r="H45">
        <v>1.9</v>
      </c>
      <c r="J45" s="3">
        <v>37164</v>
      </c>
      <c r="K45">
        <v>1.6</v>
      </c>
      <c r="M45" s="3">
        <v>37164</v>
      </c>
      <c r="N45">
        <v>4.0999999999999996</v>
      </c>
      <c r="P45" s="3">
        <v>37164</v>
      </c>
      <c r="Q45">
        <v>2</v>
      </c>
      <c r="S45" s="3">
        <v>37164</v>
      </c>
      <c r="T45">
        <v>3.8</v>
      </c>
      <c r="V45" s="3">
        <v>37164</v>
      </c>
      <c r="W45">
        <v>4</v>
      </c>
      <c r="Y45" s="3">
        <v>37164</v>
      </c>
      <c r="Z45">
        <v>2.2999999999999998</v>
      </c>
      <c r="AB45" s="3">
        <v>37164</v>
      </c>
      <c r="AC45">
        <v>1.3</v>
      </c>
      <c r="AE45" s="3">
        <f t="shared" si="0"/>
        <v>37164</v>
      </c>
      <c r="AF45">
        <f t="shared" si="1"/>
        <v>2.2000000000000002</v>
      </c>
      <c r="AG45">
        <f t="shared" si="2"/>
        <v>1.9</v>
      </c>
      <c r="AH45">
        <f t="shared" si="3"/>
        <v>1.6</v>
      </c>
      <c r="AI45">
        <f t="shared" si="4"/>
        <v>2</v>
      </c>
      <c r="AJ45">
        <f t="shared" si="5"/>
        <v>2.2999999999999998</v>
      </c>
      <c r="AK45">
        <f t="shared" si="6"/>
        <v>4.0999999999999996</v>
      </c>
      <c r="AL45">
        <f t="shared" si="7"/>
        <v>3.8</v>
      </c>
      <c r="AM45">
        <f t="shared" si="8"/>
        <v>4</v>
      </c>
      <c r="AN45">
        <f t="shared" si="9"/>
        <v>1.3</v>
      </c>
      <c r="AQ45" s="3">
        <v>40025</v>
      </c>
      <c r="AR45">
        <v>1.3</v>
      </c>
      <c r="AT45" s="3">
        <v>40025</v>
      </c>
      <c r="AU45">
        <v>1.5</v>
      </c>
      <c r="AW45" s="3">
        <v>40025</v>
      </c>
      <c r="AX45">
        <v>1.1000000000000001</v>
      </c>
      <c r="AZ45" s="3">
        <v>40025</v>
      </c>
      <c r="BA45">
        <v>1.3</v>
      </c>
      <c r="BC45" s="3">
        <v>40025</v>
      </c>
      <c r="BD45">
        <v>-1.6</v>
      </c>
      <c r="BF45" s="3">
        <v>40025</v>
      </c>
      <c r="BG45">
        <v>1.7</v>
      </c>
      <c r="BI45" s="3">
        <v>40025</v>
      </c>
      <c r="BJ45">
        <v>0.6</v>
      </c>
      <c r="BL45" s="3">
        <v>40025</v>
      </c>
      <c r="BM45">
        <v>1.8</v>
      </c>
      <c r="BO45" s="3">
        <f t="shared" si="19"/>
        <v>40025</v>
      </c>
      <c r="BP45">
        <f t="shared" si="13"/>
        <v>1.3</v>
      </c>
      <c r="BQ45">
        <f t="shared" si="14"/>
        <v>1.5</v>
      </c>
      <c r="BR45">
        <f t="shared" si="15"/>
        <v>1.3</v>
      </c>
      <c r="BS45">
        <f t="shared" si="16"/>
        <v>0.6</v>
      </c>
      <c r="BT45">
        <f t="shared" si="17"/>
        <v>1.8</v>
      </c>
      <c r="BU45">
        <f t="shared" si="10"/>
        <v>1.1000000000000001</v>
      </c>
      <c r="BV45">
        <f t="shared" si="11"/>
        <v>-1.6</v>
      </c>
      <c r="BW45">
        <f t="shared" si="12"/>
        <v>1.7</v>
      </c>
      <c r="BX45">
        <f t="shared" si="18"/>
        <v>-0.7</v>
      </c>
    </row>
    <row r="46" spans="1:76" x14ac:dyDescent="0.3">
      <c r="A46" s="3">
        <v>37195</v>
      </c>
      <c r="B46">
        <v>2.2999999999999998</v>
      </c>
      <c r="D46" s="3">
        <v>37195</v>
      </c>
      <c r="E46">
        <v>2.2000000000000002</v>
      </c>
      <c r="G46" s="3">
        <v>37195</v>
      </c>
      <c r="H46">
        <v>1.6</v>
      </c>
      <c r="J46" s="3">
        <v>37195</v>
      </c>
      <c r="K46">
        <v>1.8</v>
      </c>
      <c r="M46" s="3">
        <v>37195</v>
      </c>
      <c r="N46">
        <v>4.2</v>
      </c>
      <c r="P46" s="3">
        <v>37195</v>
      </c>
      <c r="Q46">
        <v>2.2999999999999998</v>
      </c>
      <c r="S46" s="3">
        <v>37195</v>
      </c>
      <c r="T46">
        <v>3.8</v>
      </c>
      <c r="V46" s="3">
        <v>37195</v>
      </c>
      <c r="W46">
        <v>3.2</v>
      </c>
      <c r="Y46" s="3">
        <v>37195</v>
      </c>
      <c r="Z46">
        <v>2.5</v>
      </c>
      <c r="AB46" s="3">
        <v>37195</v>
      </c>
      <c r="AC46">
        <v>1.2</v>
      </c>
      <c r="AE46" s="3">
        <f t="shared" si="0"/>
        <v>37195</v>
      </c>
      <c r="AF46">
        <f t="shared" si="1"/>
        <v>2.2999999999999998</v>
      </c>
      <c r="AG46">
        <f t="shared" si="2"/>
        <v>1.6</v>
      </c>
      <c r="AH46">
        <f t="shared" si="3"/>
        <v>1.8</v>
      </c>
      <c r="AI46">
        <f t="shared" si="4"/>
        <v>2.2999999999999998</v>
      </c>
      <c r="AJ46">
        <f t="shared" si="5"/>
        <v>2.5</v>
      </c>
      <c r="AK46">
        <f t="shared" si="6"/>
        <v>4.2</v>
      </c>
      <c r="AL46">
        <f t="shared" si="7"/>
        <v>3.8</v>
      </c>
      <c r="AM46">
        <f t="shared" si="8"/>
        <v>3.2</v>
      </c>
      <c r="AN46">
        <f t="shared" si="9"/>
        <v>1.2</v>
      </c>
      <c r="AQ46" s="3">
        <v>40056</v>
      </c>
      <c r="AR46">
        <v>1.4</v>
      </c>
      <c r="AT46" s="3">
        <v>40056</v>
      </c>
      <c r="AU46">
        <v>1.6</v>
      </c>
      <c r="AW46" s="3">
        <v>40056</v>
      </c>
      <c r="AX46">
        <v>0.9</v>
      </c>
      <c r="AZ46" s="3">
        <v>40056</v>
      </c>
      <c r="BA46">
        <v>1.3</v>
      </c>
      <c r="BC46" s="3">
        <v>40056</v>
      </c>
      <c r="BD46">
        <v>-1.6</v>
      </c>
      <c r="BF46" s="3">
        <v>40056</v>
      </c>
      <c r="BG46">
        <v>1.9</v>
      </c>
      <c r="BI46" s="3">
        <v>40056</v>
      </c>
      <c r="BJ46">
        <v>0.5</v>
      </c>
      <c r="BL46" s="3">
        <v>40056</v>
      </c>
      <c r="BM46">
        <v>1.8</v>
      </c>
      <c r="BO46" s="3">
        <f t="shared" si="19"/>
        <v>40056</v>
      </c>
      <c r="BP46">
        <f t="shared" si="13"/>
        <v>1.4</v>
      </c>
      <c r="BQ46">
        <f t="shared" si="14"/>
        <v>1.6</v>
      </c>
      <c r="BR46">
        <f t="shared" si="15"/>
        <v>1.3</v>
      </c>
      <c r="BS46">
        <f t="shared" si="16"/>
        <v>0.5</v>
      </c>
      <c r="BT46">
        <f t="shared" si="17"/>
        <v>1.8</v>
      </c>
      <c r="BU46">
        <f t="shared" si="10"/>
        <v>0.9</v>
      </c>
      <c r="BV46">
        <f t="shared" si="11"/>
        <v>-1.6</v>
      </c>
      <c r="BW46">
        <f t="shared" si="12"/>
        <v>1.9</v>
      </c>
      <c r="BX46">
        <f t="shared" si="18"/>
        <v>-0.2</v>
      </c>
    </row>
    <row r="47" spans="1:76" x14ac:dyDescent="0.3">
      <c r="A47" s="3">
        <v>37225</v>
      </c>
      <c r="B47">
        <v>2</v>
      </c>
      <c r="D47" s="3">
        <v>37225</v>
      </c>
      <c r="E47">
        <v>2.2000000000000002</v>
      </c>
      <c r="G47" s="3">
        <v>37225</v>
      </c>
      <c r="H47">
        <v>1.3</v>
      </c>
      <c r="J47" s="3">
        <v>37225</v>
      </c>
      <c r="K47">
        <v>1.3</v>
      </c>
      <c r="M47" s="3">
        <v>37225</v>
      </c>
      <c r="N47">
        <v>4.0999999999999996</v>
      </c>
      <c r="P47" s="3">
        <v>37225</v>
      </c>
      <c r="Q47">
        <v>2.2999999999999998</v>
      </c>
      <c r="S47" s="3">
        <v>37225</v>
      </c>
      <c r="T47">
        <v>3.6</v>
      </c>
      <c r="V47" s="3">
        <v>37225</v>
      </c>
      <c r="W47">
        <v>2.9</v>
      </c>
      <c r="Y47" s="3">
        <v>37225</v>
      </c>
      <c r="Z47">
        <v>2.5</v>
      </c>
      <c r="AB47" s="3">
        <v>37225</v>
      </c>
      <c r="AC47">
        <v>0.8</v>
      </c>
      <c r="AE47" s="3">
        <f t="shared" si="0"/>
        <v>37225</v>
      </c>
      <c r="AF47">
        <f t="shared" si="1"/>
        <v>2</v>
      </c>
      <c r="AG47">
        <f t="shared" si="2"/>
        <v>1.3</v>
      </c>
      <c r="AH47">
        <f t="shared" si="3"/>
        <v>1.3</v>
      </c>
      <c r="AI47">
        <f t="shared" si="4"/>
        <v>2.2999999999999998</v>
      </c>
      <c r="AJ47">
        <f t="shared" si="5"/>
        <v>2.5</v>
      </c>
      <c r="AK47">
        <f t="shared" si="6"/>
        <v>4.0999999999999996</v>
      </c>
      <c r="AL47">
        <f t="shared" si="7"/>
        <v>3.6</v>
      </c>
      <c r="AM47">
        <f t="shared" si="8"/>
        <v>2.9</v>
      </c>
      <c r="AN47">
        <f t="shared" si="9"/>
        <v>0.8</v>
      </c>
      <c r="AQ47" s="3">
        <v>40086</v>
      </c>
      <c r="AR47">
        <v>1.3</v>
      </c>
      <c r="AT47" s="3">
        <v>40086</v>
      </c>
      <c r="AU47">
        <v>1.3</v>
      </c>
      <c r="AW47" s="3">
        <v>40086</v>
      </c>
      <c r="AX47">
        <v>-0.1</v>
      </c>
      <c r="AZ47" s="3">
        <v>40086</v>
      </c>
      <c r="BA47">
        <v>1.6</v>
      </c>
      <c r="BC47" s="3">
        <v>40086</v>
      </c>
      <c r="BD47">
        <v>-2.1</v>
      </c>
      <c r="BF47" s="3">
        <v>40086</v>
      </c>
      <c r="BG47">
        <v>1.7</v>
      </c>
      <c r="BI47" s="3">
        <v>40086</v>
      </c>
      <c r="BJ47">
        <v>0.3</v>
      </c>
      <c r="BL47" s="3">
        <v>40086</v>
      </c>
      <c r="BM47">
        <v>1.7</v>
      </c>
      <c r="BO47" s="3">
        <f t="shared" si="19"/>
        <v>40086</v>
      </c>
      <c r="BP47">
        <f t="shared" si="13"/>
        <v>1.3</v>
      </c>
      <c r="BQ47">
        <f t="shared" si="14"/>
        <v>1.3</v>
      </c>
      <c r="BR47">
        <f t="shared" si="15"/>
        <v>1.6</v>
      </c>
      <c r="BS47">
        <f t="shared" si="16"/>
        <v>0.3</v>
      </c>
      <c r="BT47">
        <f t="shared" si="17"/>
        <v>1.7</v>
      </c>
      <c r="BU47">
        <f t="shared" si="10"/>
        <v>-0.1</v>
      </c>
      <c r="BV47">
        <f t="shared" si="11"/>
        <v>-2.1</v>
      </c>
      <c r="BW47">
        <f t="shared" si="12"/>
        <v>1.7</v>
      </c>
      <c r="BX47">
        <f t="shared" si="18"/>
        <v>-0.3</v>
      </c>
    </row>
    <row r="48" spans="1:76" x14ac:dyDescent="0.3">
      <c r="A48" s="3">
        <v>37256</v>
      </c>
      <c r="B48">
        <v>2.1</v>
      </c>
      <c r="D48" s="3">
        <v>37256</v>
      </c>
      <c r="E48">
        <v>2.2000000000000002</v>
      </c>
      <c r="G48" s="3">
        <v>37256</v>
      </c>
      <c r="H48">
        <v>1.4</v>
      </c>
      <c r="J48" s="3">
        <v>37256</v>
      </c>
      <c r="K48">
        <v>1.5</v>
      </c>
      <c r="M48" s="3">
        <v>37256</v>
      </c>
      <c r="N48">
        <v>3.9</v>
      </c>
      <c r="P48" s="3">
        <v>37256</v>
      </c>
      <c r="Q48">
        <v>2.2999999999999998</v>
      </c>
      <c r="S48" s="3">
        <v>37256</v>
      </c>
      <c r="T48">
        <v>4.3</v>
      </c>
      <c r="V48" s="3">
        <v>37256</v>
      </c>
      <c r="W48">
        <v>3.5</v>
      </c>
      <c r="Y48" s="3">
        <v>37256</v>
      </c>
      <c r="Z48">
        <v>2.5</v>
      </c>
      <c r="AB48" s="3">
        <v>37256</v>
      </c>
      <c r="AC48">
        <v>1.1000000000000001</v>
      </c>
      <c r="AE48" s="3">
        <f t="shared" si="0"/>
        <v>37256</v>
      </c>
      <c r="AF48">
        <f t="shared" si="1"/>
        <v>2.1</v>
      </c>
      <c r="AG48">
        <f t="shared" si="2"/>
        <v>1.4</v>
      </c>
      <c r="AH48">
        <f t="shared" si="3"/>
        <v>1.5</v>
      </c>
      <c r="AI48">
        <f t="shared" si="4"/>
        <v>2.2999999999999998</v>
      </c>
      <c r="AJ48">
        <f t="shared" si="5"/>
        <v>2.5</v>
      </c>
      <c r="AK48">
        <f t="shared" si="6"/>
        <v>3.9</v>
      </c>
      <c r="AL48">
        <f t="shared" si="7"/>
        <v>4.3</v>
      </c>
      <c r="AM48">
        <f t="shared" si="8"/>
        <v>3.5</v>
      </c>
      <c r="AN48">
        <f t="shared" si="9"/>
        <v>1.1000000000000001</v>
      </c>
      <c r="AQ48" s="3">
        <v>40117</v>
      </c>
      <c r="AR48">
        <v>1.4</v>
      </c>
      <c r="AT48" s="3">
        <v>40117</v>
      </c>
      <c r="AU48">
        <v>1.1000000000000001</v>
      </c>
      <c r="AW48" s="3">
        <v>40117</v>
      </c>
      <c r="AX48">
        <v>-0.4</v>
      </c>
      <c r="AZ48" s="3">
        <v>40117</v>
      </c>
      <c r="BA48">
        <v>1.5</v>
      </c>
      <c r="BC48" s="3">
        <v>40117</v>
      </c>
      <c r="BD48">
        <v>-2.2000000000000002</v>
      </c>
      <c r="BF48" s="3">
        <v>40117</v>
      </c>
      <c r="BG48">
        <v>1.7</v>
      </c>
      <c r="BI48" s="3">
        <v>40117</v>
      </c>
      <c r="BJ48">
        <v>0.2</v>
      </c>
      <c r="BL48" s="3">
        <v>40117</v>
      </c>
      <c r="BM48">
        <v>1.8</v>
      </c>
      <c r="BO48" s="3">
        <f t="shared" si="19"/>
        <v>40117</v>
      </c>
      <c r="BP48">
        <f t="shared" si="13"/>
        <v>1.4</v>
      </c>
      <c r="BQ48">
        <f t="shared" si="14"/>
        <v>1.1000000000000001</v>
      </c>
      <c r="BR48">
        <f t="shared" si="15"/>
        <v>1.5</v>
      </c>
      <c r="BS48">
        <f t="shared" si="16"/>
        <v>0.2</v>
      </c>
      <c r="BT48">
        <f t="shared" si="17"/>
        <v>1.8</v>
      </c>
      <c r="BU48">
        <f t="shared" si="10"/>
        <v>-0.4</v>
      </c>
      <c r="BV48">
        <f t="shared" si="11"/>
        <v>-2.2000000000000002</v>
      </c>
      <c r="BW48">
        <f t="shared" si="12"/>
        <v>1.7</v>
      </c>
      <c r="BX48">
        <f t="shared" si="18"/>
        <v>-0.1</v>
      </c>
    </row>
    <row r="49" spans="1:76" x14ac:dyDescent="0.3">
      <c r="A49" s="3">
        <v>37287</v>
      </c>
      <c r="B49">
        <v>2.6</v>
      </c>
      <c r="D49" s="3">
        <v>37287</v>
      </c>
      <c r="E49">
        <v>2.4</v>
      </c>
      <c r="G49" s="3">
        <v>37287</v>
      </c>
      <c r="H49">
        <v>2.1</v>
      </c>
      <c r="J49" s="3">
        <v>37287</v>
      </c>
      <c r="K49">
        <v>2.4</v>
      </c>
      <c r="M49" s="3">
        <v>37287</v>
      </c>
      <c r="N49">
        <v>3.7</v>
      </c>
      <c r="P49" s="3">
        <v>37287</v>
      </c>
      <c r="Q49">
        <v>2.2999999999999998</v>
      </c>
      <c r="S49" s="3">
        <v>37287</v>
      </c>
      <c r="T49">
        <v>5.3</v>
      </c>
      <c r="V49" s="3">
        <v>37287</v>
      </c>
      <c r="W49">
        <v>4.8</v>
      </c>
      <c r="Y49" s="3">
        <v>37287</v>
      </c>
      <c r="Z49">
        <v>3.1</v>
      </c>
      <c r="AB49" s="3">
        <v>37287</v>
      </c>
      <c r="AC49">
        <v>1.6</v>
      </c>
      <c r="AE49" s="3">
        <f t="shared" si="0"/>
        <v>37287</v>
      </c>
      <c r="AF49">
        <f t="shared" si="1"/>
        <v>2.6</v>
      </c>
      <c r="AG49">
        <f t="shared" si="2"/>
        <v>2.1</v>
      </c>
      <c r="AH49">
        <f t="shared" si="3"/>
        <v>2.4</v>
      </c>
      <c r="AI49">
        <f t="shared" si="4"/>
        <v>2.2999999999999998</v>
      </c>
      <c r="AJ49">
        <f t="shared" si="5"/>
        <v>3.1</v>
      </c>
      <c r="AK49">
        <f t="shared" si="6"/>
        <v>3.7</v>
      </c>
      <c r="AL49">
        <f t="shared" si="7"/>
        <v>5.3</v>
      </c>
      <c r="AM49">
        <f t="shared" si="8"/>
        <v>4.8</v>
      </c>
      <c r="AN49">
        <f t="shared" si="9"/>
        <v>1.6</v>
      </c>
      <c r="AQ49" s="3">
        <v>40147</v>
      </c>
      <c r="AR49">
        <v>1</v>
      </c>
      <c r="AT49" s="3">
        <v>40147</v>
      </c>
      <c r="AU49">
        <v>1</v>
      </c>
      <c r="AW49" s="3">
        <v>40147</v>
      </c>
      <c r="AX49">
        <v>-0.3</v>
      </c>
      <c r="AZ49" s="3">
        <v>40147</v>
      </c>
      <c r="BA49">
        <v>1.6</v>
      </c>
      <c r="BC49" s="3">
        <v>40147</v>
      </c>
      <c r="BD49">
        <v>-2.2000000000000002</v>
      </c>
      <c r="BF49" s="3">
        <v>40147</v>
      </c>
      <c r="BG49">
        <v>2</v>
      </c>
      <c r="BI49" s="3">
        <v>40147</v>
      </c>
      <c r="BJ49">
        <v>0.3</v>
      </c>
      <c r="BL49" s="3">
        <v>40147</v>
      </c>
      <c r="BM49">
        <v>1.9</v>
      </c>
      <c r="BO49" s="3">
        <f t="shared" si="19"/>
        <v>40147</v>
      </c>
      <c r="BP49">
        <f t="shared" si="13"/>
        <v>1</v>
      </c>
      <c r="BQ49">
        <f t="shared" si="14"/>
        <v>1</v>
      </c>
      <c r="BR49">
        <f t="shared" si="15"/>
        <v>1.6</v>
      </c>
      <c r="BS49">
        <f t="shared" si="16"/>
        <v>0.3</v>
      </c>
      <c r="BT49">
        <f t="shared" si="17"/>
        <v>1.9</v>
      </c>
      <c r="BU49">
        <f t="shared" si="10"/>
        <v>-0.3</v>
      </c>
      <c r="BV49">
        <f t="shared" si="11"/>
        <v>-2.2000000000000002</v>
      </c>
      <c r="BW49">
        <f t="shared" si="12"/>
        <v>2</v>
      </c>
      <c r="BX49">
        <f t="shared" si="18"/>
        <v>0.5</v>
      </c>
    </row>
    <row r="50" spans="1:76" x14ac:dyDescent="0.3">
      <c r="A50" s="3">
        <v>37315</v>
      </c>
      <c r="B50">
        <v>2.5</v>
      </c>
      <c r="D50" s="3">
        <v>37315</v>
      </c>
      <c r="E50">
        <v>2.5</v>
      </c>
      <c r="G50" s="3">
        <v>37315</v>
      </c>
      <c r="H50">
        <v>1.9</v>
      </c>
      <c r="J50" s="3">
        <v>37315</v>
      </c>
      <c r="K50">
        <v>2.2000000000000002</v>
      </c>
      <c r="M50" s="3">
        <v>37315</v>
      </c>
      <c r="N50">
        <v>3.3</v>
      </c>
      <c r="P50" s="3">
        <v>37315</v>
      </c>
      <c r="Q50">
        <v>2.5</v>
      </c>
      <c r="S50" s="3">
        <v>37315</v>
      </c>
      <c r="T50">
        <v>5</v>
      </c>
      <c r="V50" s="3">
        <v>37315</v>
      </c>
      <c r="W50">
        <v>3.8</v>
      </c>
      <c r="Y50" s="3">
        <v>37315</v>
      </c>
      <c r="Z50">
        <v>3.2</v>
      </c>
      <c r="AB50" s="3">
        <v>37315</v>
      </c>
      <c r="AC50">
        <v>1.5</v>
      </c>
      <c r="AE50" s="3">
        <f t="shared" si="0"/>
        <v>37315</v>
      </c>
      <c r="AF50">
        <f t="shared" si="1"/>
        <v>2.5</v>
      </c>
      <c r="AG50">
        <f t="shared" si="2"/>
        <v>1.9</v>
      </c>
      <c r="AH50">
        <f t="shared" si="3"/>
        <v>2.2000000000000002</v>
      </c>
      <c r="AI50">
        <f t="shared" si="4"/>
        <v>2.5</v>
      </c>
      <c r="AJ50">
        <f t="shared" si="5"/>
        <v>3.2</v>
      </c>
      <c r="AK50">
        <f t="shared" si="6"/>
        <v>3.3</v>
      </c>
      <c r="AL50">
        <f t="shared" si="7"/>
        <v>5</v>
      </c>
      <c r="AM50">
        <f t="shared" si="8"/>
        <v>3.8</v>
      </c>
      <c r="AN50">
        <f t="shared" si="9"/>
        <v>1.5</v>
      </c>
      <c r="AQ50" s="3">
        <v>40178</v>
      </c>
      <c r="AR50">
        <v>1.2</v>
      </c>
      <c r="AT50" s="3">
        <v>40178</v>
      </c>
      <c r="AU50">
        <v>1.2</v>
      </c>
      <c r="AW50" s="3">
        <v>40178</v>
      </c>
      <c r="AX50">
        <v>-0.1</v>
      </c>
      <c r="AZ50" s="3">
        <v>40178</v>
      </c>
      <c r="BA50">
        <v>1.6</v>
      </c>
      <c r="BC50" s="3">
        <v>40178</v>
      </c>
      <c r="BD50">
        <v>-2.6</v>
      </c>
      <c r="BF50" s="3">
        <v>40178</v>
      </c>
      <c r="BG50">
        <v>1.9</v>
      </c>
      <c r="BI50" s="3">
        <v>40178</v>
      </c>
      <c r="BJ50">
        <v>0.3</v>
      </c>
      <c r="BL50" s="3">
        <v>40178</v>
      </c>
      <c r="BM50">
        <v>2.8</v>
      </c>
      <c r="BO50" s="3">
        <f t="shared" si="19"/>
        <v>40178</v>
      </c>
      <c r="BP50">
        <f t="shared" si="13"/>
        <v>1.2</v>
      </c>
      <c r="BQ50">
        <f t="shared" si="14"/>
        <v>1.2</v>
      </c>
      <c r="BR50">
        <f t="shared" si="15"/>
        <v>1.6</v>
      </c>
      <c r="BS50">
        <f t="shared" si="16"/>
        <v>0.3</v>
      </c>
      <c r="BT50">
        <f t="shared" si="17"/>
        <v>2.8</v>
      </c>
      <c r="BU50">
        <f t="shared" si="10"/>
        <v>-0.1</v>
      </c>
      <c r="BV50">
        <f t="shared" si="11"/>
        <v>-2.6</v>
      </c>
      <c r="BW50">
        <f t="shared" si="12"/>
        <v>1.9</v>
      </c>
      <c r="BX50">
        <f t="shared" si="18"/>
        <v>0.9</v>
      </c>
    </row>
    <row r="51" spans="1:76" x14ac:dyDescent="0.3">
      <c r="A51" s="3">
        <v>37346</v>
      </c>
      <c r="B51">
        <v>2.5</v>
      </c>
      <c r="D51" s="3">
        <v>37346</v>
      </c>
      <c r="E51">
        <v>2.6</v>
      </c>
      <c r="G51" s="3">
        <v>37346</v>
      </c>
      <c r="H51">
        <v>2</v>
      </c>
      <c r="J51" s="3">
        <v>37346</v>
      </c>
      <c r="K51">
        <v>2.2000000000000002</v>
      </c>
      <c r="M51" s="3">
        <v>37346</v>
      </c>
      <c r="N51">
        <v>3.4</v>
      </c>
      <c r="P51" s="3">
        <v>37346</v>
      </c>
      <c r="Q51">
        <v>2.5</v>
      </c>
      <c r="S51" s="3">
        <v>37346</v>
      </c>
      <c r="T51">
        <v>5.0999999999999996</v>
      </c>
      <c r="V51" s="3">
        <v>37346</v>
      </c>
      <c r="W51">
        <v>4.3</v>
      </c>
      <c r="Y51" s="3">
        <v>37346</v>
      </c>
      <c r="Z51">
        <v>3.2</v>
      </c>
      <c r="AB51" s="3">
        <v>37346</v>
      </c>
      <c r="AC51">
        <v>1.5</v>
      </c>
      <c r="AE51" s="3">
        <f t="shared" si="0"/>
        <v>37346</v>
      </c>
      <c r="AF51">
        <f t="shared" si="1"/>
        <v>2.5</v>
      </c>
      <c r="AG51">
        <f t="shared" si="2"/>
        <v>2</v>
      </c>
      <c r="AH51">
        <f t="shared" si="3"/>
        <v>2.2000000000000002</v>
      </c>
      <c r="AI51">
        <f t="shared" si="4"/>
        <v>2.5</v>
      </c>
      <c r="AJ51">
        <f t="shared" si="5"/>
        <v>3.2</v>
      </c>
      <c r="AK51">
        <f t="shared" si="6"/>
        <v>3.4</v>
      </c>
      <c r="AL51">
        <f t="shared" si="7"/>
        <v>5.0999999999999996</v>
      </c>
      <c r="AM51">
        <f t="shared" si="8"/>
        <v>4.3</v>
      </c>
      <c r="AN51">
        <f t="shared" si="9"/>
        <v>1.5</v>
      </c>
      <c r="AQ51" s="3">
        <v>40209</v>
      </c>
      <c r="AR51">
        <v>0.9</v>
      </c>
      <c r="AT51" s="3">
        <v>40209</v>
      </c>
      <c r="AU51">
        <v>0.9</v>
      </c>
      <c r="AW51" s="3">
        <v>40209</v>
      </c>
      <c r="AX51">
        <v>-0.4</v>
      </c>
      <c r="AZ51" s="3">
        <v>40209</v>
      </c>
      <c r="BA51">
        <v>1.6</v>
      </c>
      <c r="BC51" s="3">
        <v>40209</v>
      </c>
      <c r="BD51">
        <v>-3</v>
      </c>
      <c r="BF51" s="3">
        <v>40209</v>
      </c>
      <c r="BG51">
        <v>1.4</v>
      </c>
      <c r="BI51" s="3">
        <v>40209</v>
      </c>
      <c r="BJ51">
        <v>-0.6</v>
      </c>
      <c r="BL51" s="3">
        <v>40209</v>
      </c>
      <c r="BM51">
        <v>3.1</v>
      </c>
      <c r="BO51" s="3">
        <f t="shared" si="19"/>
        <v>40209</v>
      </c>
      <c r="BP51">
        <f t="shared" si="13"/>
        <v>0.9</v>
      </c>
      <c r="BQ51">
        <f t="shared" si="14"/>
        <v>0.9</v>
      </c>
      <c r="BR51">
        <f t="shared" si="15"/>
        <v>1.6</v>
      </c>
      <c r="BS51">
        <f t="shared" si="16"/>
        <v>-0.6</v>
      </c>
      <c r="BT51">
        <f t="shared" si="17"/>
        <v>3.1</v>
      </c>
      <c r="BU51">
        <f t="shared" si="10"/>
        <v>-0.4</v>
      </c>
      <c r="BV51">
        <f t="shared" si="11"/>
        <v>-3</v>
      </c>
      <c r="BW51">
        <f t="shared" si="12"/>
        <v>1.4</v>
      </c>
      <c r="BX51">
        <f t="shared" si="18"/>
        <v>0.9</v>
      </c>
    </row>
    <row r="52" spans="1:76" x14ac:dyDescent="0.3">
      <c r="A52" s="3">
        <v>37376</v>
      </c>
      <c r="B52">
        <v>2.4</v>
      </c>
      <c r="D52" s="3">
        <v>37376</v>
      </c>
      <c r="E52">
        <v>2.4</v>
      </c>
      <c r="G52" s="3">
        <v>37376</v>
      </c>
      <c r="H52">
        <v>1.5</v>
      </c>
      <c r="J52" s="3">
        <v>37376</v>
      </c>
      <c r="K52">
        <v>2.1</v>
      </c>
      <c r="M52" s="3">
        <v>37376</v>
      </c>
      <c r="N52">
        <v>3.6</v>
      </c>
      <c r="P52" s="3">
        <v>37376</v>
      </c>
      <c r="Q52">
        <v>2.5</v>
      </c>
      <c r="S52" s="3">
        <v>37376</v>
      </c>
      <c r="T52">
        <v>5.2</v>
      </c>
      <c r="V52" s="3">
        <v>37376</v>
      </c>
      <c r="W52">
        <v>4.0999999999999996</v>
      </c>
      <c r="Y52" s="3">
        <v>37376</v>
      </c>
      <c r="Z52">
        <v>3.7</v>
      </c>
      <c r="AB52" s="3">
        <v>37376</v>
      </c>
      <c r="AC52">
        <v>1.4</v>
      </c>
      <c r="AE52" s="3">
        <f t="shared" si="0"/>
        <v>37376</v>
      </c>
      <c r="AF52">
        <f t="shared" si="1"/>
        <v>2.4</v>
      </c>
      <c r="AG52">
        <f t="shared" si="2"/>
        <v>1.5</v>
      </c>
      <c r="AH52">
        <f t="shared" si="3"/>
        <v>2.1</v>
      </c>
      <c r="AI52">
        <f t="shared" si="4"/>
        <v>2.5</v>
      </c>
      <c r="AJ52">
        <f t="shared" si="5"/>
        <v>3.7</v>
      </c>
      <c r="AK52">
        <f t="shared" si="6"/>
        <v>3.6</v>
      </c>
      <c r="AL52">
        <f t="shared" si="7"/>
        <v>5.2</v>
      </c>
      <c r="AM52">
        <f t="shared" si="8"/>
        <v>4.0999999999999996</v>
      </c>
      <c r="AN52">
        <f t="shared" si="9"/>
        <v>1.4</v>
      </c>
      <c r="AQ52" s="3">
        <v>40237</v>
      </c>
      <c r="AR52">
        <v>0.6</v>
      </c>
      <c r="AT52" s="3">
        <v>40237</v>
      </c>
      <c r="AU52">
        <v>1.2</v>
      </c>
      <c r="AW52" s="3">
        <v>40237</v>
      </c>
      <c r="AX52">
        <v>-0.2</v>
      </c>
      <c r="AZ52" s="3">
        <v>40237</v>
      </c>
      <c r="BA52">
        <v>1.3</v>
      </c>
      <c r="BC52" s="3">
        <v>40237</v>
      </c>
      <c r="BD52">
        <v>-2.7</v>
      </c>
      <c r="BF52" s="3">
        <v>40237</v>
      </c>
      <c r="BG52">
        <v>1.5</v>
      </c>
      <c r="BI52" s="3">
        <v>40237</v>
      </c>
      <c r="BJ52">
        <v>-0.7</v>
      </c>
      <c r="BL52" s="3">
        <v>40237</v>
      </c>
      <c r="BM52">
        <v>2.9</v>
      </c>
      <c r="BO52" s="3">
        <f t="shared" si="19"/>
        <v>40237</v>
      </c>
      <c r="BP52">
        <f t="shared" si="13"/>
        <v>0.6</v>
      </c>
      <c r="BQ52">
        <f t="shared" si="14"/>
        <v>1.2</v>
      </c>
      <c r="BR52">
        <f t="shared" si="15"/>
        <v>1.3</v>
      </c>
      <c r="BS52">
        <f t="shared" si="16"/>
        <v>-0.7</v>
      </c>
      <c r="BT52">
        <f t="shared" si="17"/>
        <v>2.9</v>
      </c>
      <c r="BU52">
        <f t="shared" si="10"/>
        <v>-0.2</v>
      </c>
      <c r="BV52">
        <f t="shared" si="11"/>
        <v>-2.7</v>
      </c>
      <c r="BW52">
        <f t="shared" si="12"/>
        <v>1.5</v>
      </c>
      <c r="BX52">
        <f t="shared" si="18"/>
        <v>0.9</v>
      </c>
    </row>
    <row r="53" spans="1:76" x14ac:dyDescent="0.3">
      <c r="A53" s="3">
        <v>37407</v>
      </c>
      <c r="B53">
        <v>2.1</v>
      </c>
      <c r="D53" s="3">
        <v>37407</v>
      </c>
      <c r="E53">
        <v>2.5</v>
      </c>
      <c r="G53" s="3">
        <v>37407</v>
      </c>
      <c r="H53">
        <v>1.1000000000000001</v>
      </c>
      <c r="J53" s="3">
        <v>37407</v>
      </c>
      <c r="K53">
        <v>1.6</v>
      </c>
      <c r="M53" s="3">
        <v>37407</v>
      </c>
      <c r="N53">
        <v>3.4</v>
      </c>
      <c r="P53" s="3">
        <v>37407</v>
      </c>
      <c r="Q53">
        <v>2.5</v>
      </c>
      <c r="S53" s="3">
        <v>37407</v>
      </c>
      <c r="T53">
        <v>5</v>
      </c>
      <c r="V53" s="3">
        <v>37407</v>
      </c>
      <c r="W53">
        <v>3.8</v>
      </c>
      <c r="Y53" s="3">
        <v>37407</v>
      </c>
      <c r="Z53">
        <v>3.7</v>
      </c>
      <c r="AB53" s="3">
        <v>37407</v>
      </c>
      <c r="AC53">
        <v>0.8</v>
      </c>
      <c r="AE53" s="3">
        <f t="shared" si="0"/>
        <v>37407</v>
      </c>
      <c r="AF53">
        <f t="shared" si="1"/>
        <v>2.1</v>
      </c>
      <c r="AG53">
        <f t="shared" si="2"/>
        <v>1.1000000000000001</v>
      </c>
      <c r="AH53">
        <f t="shared" si="3"/>
        <v>1.6</v>
      </c>
      <c r="AI53">
        <f t="shared" si="4"/>
        <v>2.5</v>
      </c>
      <c r="AJ53">
        <f t="shared" si="5"/>
        <v>3.7</v>
      </c>
      <c r="AK53">
        <f t="shared" si="6"/>
        <v>3.4</v>
      </c>
      <c r="AL53">
        <f t="shared" si="7"/>
        <v>5</v>
      </c>
      <c r="AM53">
        <f t="shared" si="8"/>
        <v>3.8</v>
      </c>
      <c r="AN53">
        <f t="shared" si="9"/>
        <v>0.8</v>
      </c>
      <c r="AQ53" s="3">
        <v>40268</v>
      </c>
      <c r="AR53">
        <v>0.9</v>
      </c>
      <c r="AT53" s="3">
        <v>40268</v>
      </c>
      <c r="AU53">
        <v>1.1000000000000001</v>
      </c>
      <c r="AW53" s="3">
        <v>40268</v>
      </c>
      <c r="AX53">
        <v>-0.2</v>
      </c>
      <c r="AZ53" s="3">
        <v>40268</v>
      </c>
      <c r="BA53">
        <v>1.5</v>
      </c>
      <c r="BC53" s="3">
        <v>40268</v>
      </c>
      <c r="BD53">
        <v>-3</v>
      </c>
      <c r="BF53" s="3">
        <v>40268</v>
      </c>
      <c r="BG53">
        <v>2.1</v>
      </c>
      <c r="BI53" s="3">
        <v>40268</v>
      </c>
      <c r="BJ53">
        <v>1.6</v>
      </c>
      <c r="BL53" s="3">
        <v>40268</v>
      </c>
      <c r="BM53">
        <v>3</v>
      </c>
      <c r="BO53" s="3">
        <f t="shared" si="19"/>
        <v>40268</v>
      </c>
      <c r="BP53">
        <f t="shared" si="13"/>
        <v>0.9</v>
      </c>
      <c r="BQ53">
        <f t="shared" si="14"/>
        <v>1.1000000000000001</v>
      </c>
      <c r="BR53">
        <f t="shared" si="15"/>
        <v>1.5</v>
      </c>
      <c r="BS53">
        <f t="shared" si="16"/>
        <v>1.6</v>
      </c>
      <c r="BT53">
        <f t="shared" si="17"/>
        <v>3</v>
      </c>
      <c r="BU53">
        <f t="shared" si="10"/>
        <v>-0.2</v>
      </c>
      <c r="BV53">
        <f t="shared" si="11"/>
        <v>-3</v>
      </c>
      <c r="BW53">
        <f t="shared" si="12"/>
        <v>2.1</v>
      </c>
      <c r="BX53">
        <f t="shared" si="18"/>
        <v>1.6</v>
      </c>
    </row>
    <row r="54" spans="1:76" x14ac:dyDescent="0.3">
      <c r="A54" s="3">
        <v>37437</v>
      </c>
      <c r="B54">
        <v>1.9</v>
      </c>
      <c r="D54" s="3">
        <v>37437</v>
      </c>
      <c r="E54">
        <v>2.5</v>
      </c>
      <c r="G54" s="3">
        <v>37437</v>
      </c>
      <c r="H54">
        <v>0.9</v>
      </c>
      <c r="J54" s="3">
        <v>37437</v>
      </c>
      <c r="K54">
        <v>1.4</v>
      </c>
      <c r="M54" s="3">
        <v>37437</v>
      </c>
      <c r="N54">
        <v>3.5</v>
      </c>
      <c r="P54" s="3">
        <v>37437</v>
      </c>
      <c r="Q54">
        <v>2.4</v>
      </c>
      <c r="S54" s="3">
        <v>37437</v>
      </c>
      <c r="T54">
        <v>4.5</v>
      </c>
      <c r="V54" s="3">
        <v>37437</v>
      </c>
      <c r="W54">
        <v>3.6</v>
      </c>
      <c r="Y54" s="3">
        <v>37437</v>
      </c>
      <c r="Z54">
        <v>3.4</v>
      </c>
      <c r="AB54" s="3">
        <v>37437</v>
      </c>
      <c r="AC54">
        <v>0.6</v>
      </c>
      <c r="AE54" s="3">
        <f t="shared" si="0"/>
        <v>37437</v>
      </c>
      <c r="AF54">
        <f t="shared" si="1"/>
        <v>1.9</v>
      </c>
      <c r="AG54">
        <f t="shared" si="2"/>
        <v>0.9</v>
      </c>
      <c r="AH54">
        <f t="shared" si="3"/>
        <v>1.4</v>
      </c>
      <c r="AI54">
        <f t="shared" si="4"/>
        <v>2.4</v>
      </c>
      <c r="AJ54">
        <f t="shared" si="5"/>
        <v>3.4</v>
      </c>
      <c r="AK54">
        <f t="shared" si="6"/>
        <v>3.5</v>
      </c>
      <c r="AL54">
        <f t="shared" si="7"/>
        <v>4.5</v>
      </c>
      <c r="AM54">
        <f t="shared" si="8"/>
        <v>3.6</v>
      </c>
      <c r="AN54">
        <f t="shared" si="9"/>
        <v>0.6</v>
      </c>
      <c r="AQ54" s="3">
        <v>40298</v>
      </c>
      <c r="AR54">
        <v>0.2</v>
      </c>
      <c r="AT54" s="3">
        <v>40298</v>
      </c>
      <c r="AU54">
        <v>0.9</v>
      </c>
      <c r="AW54" s="3">
        <v>40298</v>
      </c>
      <c r="AX54">
        <v>-0.4</v>
      </c>
      <c r="AZ54" s="3">
        <v>40298</v>
      </c>
      <c r="BA54">
        <v>1.7</v>
      </c>
      <c r="BC54" s="3">
        <v>40298</v>
      </c>
      <c r="BD54">
        <v>-3</v>
      </c>
      <c r="BF54" s="3">
        <v>40298</v>
      </c>
      <c r="BG54">
        <v>2.8</v>
      </c>
      <c r="BI54" s="3">
        <v>40298</v>
      </c>
      <c r="BJ54">
        <v>0.7</v>
      </c>
      <c r="BL54" s="3">
        <v>40298</v>
      </c>
      <c r="BM54">
        <v>3.1</v>
      </c>
      <c r="BO54" s="3">
        <f t="shared" si="19"/>
        <v>40298</v>
      </c>
      <c r="BP54">
        <f t="shared" si="13"/>
        <v>0.2</v>
      </c>
      <c r="BQ54">
        <f t="shared" si="14"/>
        <v>0.9</v>
      </c>
      <c r="BR54">
        <f t="shared" si="15"/>
        <v>1.7</v>
      </c>
      <c r="BS54">
        <f t="shared" si="16"/>
        <v>0.7</v>
      </c>
      <c r="BT54">
        <f t="shared" si="17"/>
        <v>3.1</v>
      </c>
      <c r="BU54">
        <f t="shared" si="10"/>
        <v>-0.4</v>
      </c>
      <c r="BV54">
        <f t="shared" si="11"/>
        <v>-3</v>
      </c>
      <c r="BW54">
        <f t="shared" si="12"/>
        <v>2.8</v>
      </c>
      <c r="BX54">
        <f t="shared" si="18"/>
        <v>1.6</v>
      </c>
    </row>
    <row r="55" spans="1:76" x14ac:dyDescent="0.3">
      <c r="A55" s="3">
        <v>37468</v>
      </c>
      <c r="B55">
        <v>2</v>
      </c>
      <c r="D55" s="3">
        <v>37468</v>
      </c>
      <c r="E55">
        <v>2.4</v>
      </c>
      <c r="G55" s="3">
        <v>37468</v>
      </c>
      <c r="H55">
        <v>1</v>
      </c>
      <c r="J55" s="3">
        <v>37468</v>
      </c>
      <c r="K55">
        <v>1.6</v>
      </c>
      <c r="M55" s="3">
        <v>37468</v>
      </c>
      <c r="N55">
        <v>3.5</v>
      </c>
      <c r="P55" s="3">
        <v>37468</v>
      </c>
      <c r="Q55">
        <v>2.5</v>
      </c>
      <c r="S55" s="3">
        <v>37468</v>
      </c>
      <c r="T55">
        <v>4.0999999999999996</v>
      </c>
      <c r="V55" s="3">
        <v>37468</v>
      </c>
      <c r="W55">
        <v>3.6</v>
      </c>
      <c r="Y55" s="3">
        <v>37468</v>
      </c>
      <c r="Z55">
        <v>3.5</v>
      </c>
      <c r="AB55" s="3">
        <v>37468</v>
      </c>
      <c r="AC55">
        <v>1.1000000000000001</v>
      </c>
      <c r="AE55" s="3">
        <f t="shared" si="0"/>
        <v>37468</v>
      </c>
      <c r="AF55">
        <f t="shared" si="1"/>
        <v>2</v>
      </c>
      <c r="AG55">
        <f t="shared" si="2"/>
        <v>1</v>
      </c>
      <c r="AH55">
        <f t="shared" si="3"/>
        <v>1.6</v>
      </c>
      <c r="AI55">
        <f t="shared" si="4"/>
        <v>2.5</v>
      </c>
      <c r="AJ55">
        <f t="shared" si="5"/>
        <v>3.5</v>
      </c>
      <c r="AK55">
        <f t="shared" si="6"/>
        <v>3.5</v>
      </c>
      <c r="AL55">
        <f t="shared" si="7"/>
        <v>4.0999999999999996</v>
      </c>
      <c r="AM55">
        <f t="shared" si="8"/>
        <v>3.6</v>
      </c>
      <c r="AN55">
        <f t="shared" si="9"/>
        <v>1.1000000000000001</v>
      </c>
      <c r="AQ55" s="3">
        <v>40329</v>
      </c>
      <c r="AR55">
        <v>0.5</v>
      </c>
      <c r="AT55" s="3">
        <v>40329</v>
      </c>
      <c r="AU55">
        <v>0.8</v>
      </c>
      <c r="AW55" s="3">
        <v>40329</v>
      </c>
      <c r="AX55">
        <v>0.1</v>
      </c>
      <c r="AZ55" s="3">
        <v>40329</v>
      </c>
      <c r="BA55">
        <v>1.5</v>
      </c>
      <c r="BC55" s="3">
        <v>40329</v>
      </c>
      <c r="BD55">
        <v>-2.8</v>
      </c>
      <c r="BF55" s="3">
        <v>40329</v>
      </c>
      <c r="BG55">
        <v>2.9</v>
      </c>
      <c r="BI55" s="3">
        <v>40329</v>
      </c>
      <c r="BJ55">
        <v>0.9</v>
      </c>
      <c r="BL55" s="3">
        <v>40329</v>
      </c>
      <c r="BM55">
        <v>2.9</v>
      </c>
      <c r="BO55" s="3">
        <f t="shared" si="19"/>
        <v>40329</v>
      </c>
      <c r="BP55">
        <f t="shared" si="13"/>
        <v>0.5</v>
      </c>
      <c r="BQ55">
        <f t="shared" si="14"/>
        <v>0.8</v>
      </c>
      <c r="BR55">
        <f t="shared" si="15"/>
        <v>1.5</v>
      </c>
      <c r="BS55">
        <f t="shared" si="16"/>
        <v>0.9</v>
      </c>
      <c r="BT55">
        <f t="shared" si="17"/>
        <v>2.9</v>
      </c>
      <c r="BU55">
        <f t="shared" si="10"/>
        <v>0.1</v>
      </c>
      <c r="BV55">
        <f t="shared" si="11"/>
        <v>-2.8</v>
      </c>
      <c r="BW55">
        <f t="shared" si="12"/>
        <v>2.9</v>
      </c>
      <c r="BX55">
        <f t="shared" si="18"/>
        <v>1.7</v>
      </c>
    </row>
    <row r="56" spans="1:76" x14ac:dyDescent="0.3">
      <c r="A56" s="3">
        <v>37499</v>
      </c>
      <c r="B56">
        <v>2.2000000000000002</v>
      </c>
      <c r="D56" s="3">
        <v>37499</v>
      </c>
      <c r="E56">
        <v>2.4</v>
      </c>
      <c r="G56" s="3">
        <v>37499</v>
      </c>
      <c r="H56">
        <v>1.1000000000000001</v>
      </c>
      <c r="J56" s="3">
        <v>37499</v>
      </c>
      <c r="K56">
        <v>1.8</v>
      </c>
      <c r="M56" s="3">
        <v>37499</v>
      </c>
      <c r="N56">
        <v>3.9</v>
      </c>
      <c r="P56" s="3">
        <v>37499</v>
      </c>
      <c r="Q56">
        <v>2.5</v>
      </c>
      <c r="S56" s="3">
        <v>37499</v>
      </c>
      <c r="T56">
        <v>4.5</v>
      </c>
      <c r="V56" s="3">
        <v>37499</v>
      </c>
      <c r="W56">
        <v>3.8</v>
      </c>
      <c r="Y56" s="3">
        <v>37499</v>
      </c>
      <c r="Z56">
        <v>3.7</v>
      </c>
      <c r="AB56" s="3">
        <v>37499</v>
      </c>
      <c r="AC56">
        <v>1</v>
      </c>
      <c r="AE56" s="3">
        <f t="shared" si="0"/>
        <v>37499</v>
      </c>
      <c r="AF56">
        <f t="shared" si="1"/>
        <v>2.2000000000000002</v>
      </c>
      <c r="AG56">
        <f t="shared" si="2"/>
        <v>1.1000000000000001</v>
      </c>
      <c r="AH56">
        <f t="shared" si="3"/>
        <v>1.8</v>
      </c>
      <c r="AI56">
        <f t="shared" si="4"/>
        <v>2.5</v>
      </c>
      <c r="AJ56">
        <f t="shared" si="5"/>
        <v>3.7</v>
      </c>
      <c r="AK56">
        <f t="shared" si="6"/>
        <v>3.9</v>
      </c>
      <c r="AL56">
        <f t="shared" si="7"/>
        <v>4.5</v>
      </c>
      <c r="AM56">
        <f t="shared" si="8"/>
        <v>3.8</v>
      </c>
      <c r="AN56">
        <f t="shared" si="9"/>
        <v>1</v>
      </c>
      <c r="AQ56" s="3">
        <v>40359</v>
      </c>
      <c r="AR56">
        <v>0.5</v>
      </c>
      <c r="AT56" s="3">
        <v>40359</v>
      </c>
      <c r="AU56">
        <v>0.9</v>
      </c>
      <c r="AW56" s="3">
        <v>40359</v>
      </c>
      <c r="AX56">
        <v>0.2</v>
      </c>
      <c r="AZ56" s="3">
        <v>40359</v>
      </c>
      <c r="BA56">
        <v>1.6</v>
      </c>
      <c r="BC56" s="3">
        <v>40359</v>
      </c>
      <c r="BD56">
        <v>-2.7</v>
      </c>
      <c r="BF56" s="3">
        <v>40359</v>
      </c>
      <c r="BG56">
        <v>3</v>
      </c>
      <c r="BI56" s="3">
        <v>40359</v>
      </c>
      <c r="BJ56">
        <v>0.9</v>
      </c>
      <c r="BL56" s="3">
        <v>40359</v>
      </c>
      <c r="BM56">
        <v>3.1</v>
      </c>
      <c r="BO56" s="3">
        <f t="shared" si="19"/>
        <v>40359</v>
      </c>
      <c r="BP56">
        <f t="shared" si="13"/>
        <v>0.5</v>
      </c>
      <c r="BQ56">
        <f t="shared" si="14"/>
        <v>0.9</v>
      </c>
      <c r="BR56">
        <f t="shared" si="15"/>
        <v>1.6</v>
      </c>
      <c r="BS56">
        <f t="shared" si="16"/>
        <v>0.9</v>
      </c>
      <c r="BT56">
        <f t="shared" si="17"/>
        <v>3.1</v>
      </c>
      <c r="BU56">
        <f t="shared" si="10"/>
        <v>0.2</v>
      </c>
      <c r="BV56">
        <f t="shared" si="11"/>
        <v>-2.7</v>
      </c>
      <c r="BW56">
        <f t="shared" si="12"/>
        <v>3</v>
      </c>
      <c r="BX56">
        <f t="shared" si="18"/>
        <v>1.5</v>
      </c>
    </row>
    <row r="57" spans="1:76" x14ac:dyDescent="0.3">
      <c r="A57" s="3">
        <v>37529</v>
      </c>
      <c r="B57">
        <v>2.1</v>
      </c>
      <c r="D57" s="3">
        <v>37529</v>
      </c>
      <c r="E57">
        <v>2.4</v>
      </c>
      <c r="G57" s="3">
        <v>37529</v>
      </c>
      <c r="H57">
        <v>1.1000000000000001</v>
      </c>
      <c r="J57" s="3">
        <v>37529</v>
      </c>
      <c r="K57">
        <v>1.8</v>
      </c>
      <c r="M57" s="3">
        <v>37529</v>
      </c>
      <c r="N57">
        <v>3.9</v>
      </c>
      <c r="P57" s="3">
        <v>37529</v>
      </c>
      <c r="Q57">
        <v>2.9</v>
      </c>
      <c r="S57" s="3">
        <v>37529</v>
      </c>
      <c r="T57">
        <v>4.4000000000000004</v>
      </c>
      <c r="V57" s="3">
        <v>37529</v>
      </c>
      <c r="W57">
        <v>3.8</v>
      </c>
      <c r="Y57" s="3">
        <v>37529</v>
      </c>
      <c r="Z57">
        <v>3.5</v>
      </c>
      <c r="AB57" s="3">
        <v>37529</v>
      </c>
      <c r="AC57">
        <v>1</v>
      </c>
      <c r="AE57" s="3">
        <f t="shared" ref="AE57:AE88" si="20">+A57</f>
        <v>37529</v>
      </c>
      <c r="AF57">
        <f t="shared" ref="AF57:AF88" si="21">+B57</f>
        <v>2.1</v>
      </c>
      <c r="AG57">
        <f t="shared" ref="AG57:AG88" si="22">+H57</f>
        <v>1.1000000000000001</v>
      </c>
      <c r="AH57">
        <f t="shared" ref="AH57:AH88" si="23">+K57</f>
        <v>1.8</v>
      </c>
      <c r="AI57">
        <f t="shared" ref="AI57:AI88" si="24">+Q57</f>
        <v>2.9</v>
      </c>
      <c r="AJ57">
        <f t="shared" ref="AJ57:AJ88" si="25">+Z57</f>
        <v>3.5</v>
      </c>
      <c r="AK57">
        <f t="shared" ref="AK57:AK88" si="26">+N57</f>
        <v>3.9</v>
      </c>
      <c r="AL57">
        <f t="shared" ref="AL57:AL88" si="27">+T57</f>
        <v>4.4000000000000004</v>
      </c>
      <c r="AM57">
        <f t="shared" ref="AM57:AM88" si="28">+W57</f>
        <v>3.8</v>
      </c>
      <c r="AN57">
        <f t="shared" si="9"/>
        <v>1</v>
      </c>
      <c r="AQ57" s="3">
        <v>40390</v>
      </c>
      <c r="AR57">
        <v>0.5</v>
      </c>
      <c r="AT57" s="3">
        <v>40390</v>
      </c>
      <c r="AU57">
        <v>1</v>
      </c>
      <c r="AW57" s="3">
        <v>40390</v>
      </c>
      <c r="AX57">
        <v>0.7</v>
      </c>
      <c r="AZ57" s="3">
        <v>40390</v>
      </c>
      <c r="BA57">
        <v>1.8</v>
      </c>
      <c r="BC57" s="3">
        <v>40390</v>
      </c>
      <c r="BD57">
        <v>-1.9</v>
      </c>
      <c r="BF57" s="3">
        <v>40390</v>
      </c>
      <c r="BG57">
        <v>3.3</v>
      </c>
      <c r="BI57" s="3">
        <v>40390</v>
      </c>
      <c r="BJ57">
        <v>0.5</v>
      </c>
      <c r="BL57" s="3">
        <v>40390</v>
      </c>
      <c r="BM57">
        <v>2.6</v>
      </c>
      <c r="BO57" s="3">
        <f t="shared" si="19"/>
        <v>40390</v>
      </c>
      <c r="BP57">
        <f t="shared" si="13"/>
        <v>0.5</v>
      </c>
      <c r="BQ57">
        <f t="shared" si="14"/>
        <v>1</v>
      </c>
      <c r="BR57">
        <f t="shared" si="15"/>
        <v>1.8</v>
      </c>
      <c r="BS57">
        <f t="shared" si="16"/>
        <v>0.5</v>
      </c>
      <c r="BT57">
        <f t="shared" si="17"/>
        <v>2.6</v>
      </c>
      <c r="BU57">
        <f t="shared" si="10"/>
        <v>0.7</v>
      </c>
      <c r="BV57">
        <f t="shared" si="11"/>
        <v>-1.9</v>
      </c>
      <c r="BW57">
        <f t="shared" si="12"/>
        <v>3.3</v>
      </c>
      <c r="BX57">
        <f t="shared" si="18"/>
        <v>1.7</v>
      </c>
    </row>
    <row r="58" spans="1:76" x14ac:dyDescent="0.3">
      <c r="A58" s="3">
        <v>37560</v>
      </c>
      <c r="B58">
        <v>2.2999999999999998</v>
      </c>
      <c r="D58" s="3">
        <v>37560</v>
      </c>
      <c r="E58">
        <v>2.2999999999999998</v>
      </c>
      <c r="G58" s="3">
        <v>37560</v>
      </c>
      <c r="H58">
        <v>1.4</v>
      </c>
      <c r="J58" s="3">
        <v>37560</v>
      </c>
      <c r="K58">
        <v>1.9</v>
      </c>
      <c r="M58" s="3">
        <v>37560</v>
      </c>
      <c r="N58">
        <v>4.0999999999999996</v>
      </c>
      <c r="P58" s="3">
        <v>37560</v>
      </c>
      <c r="Q58">
        <v>2.9</v>
      </c>
      <c r="S58" s="3">
        <v>37560</v>
      </c>
      <c r="T58">
        <v>4.4000000000000004</v>
      </c>
      <c r="V58" s="3">
        <v>37560</v>
      </c>
      <c r="W58">
        <v>4</v>
      </c>
      <c r="Y58" s="3">
        <v>37560</v>
      </c>
      <c r="Z58">
        <v>4</v>
      </c>
      <c r="AB58" s="3">
        <v>37560</v>
      </c>
      <c r="AC58">
        <v>1.4</v>
      </c>
      <c r="AE58" s="3">
        <f t="shared" si="20"/>
        <v>37560</v>
      </c>
      <c r="AF58">
        <f t="shared" si="21"/>
        <v>2.2999999999999998</v>
      </c>
      <c r="AG58">
        <f t="shared" si="22"/>
        <v>1.4</v>
      </c>
      <c r="AH58">
        <f t="shared" si="23"/>
        <v>1.9</v>
      </c>
      <c r="AI58">
        <f t="shared" si="24"/>
        <v>2.9</v>
      </c>
      <c r="AJ58">
        <f t="shared" si="25"/>
        <v>4</v>
      </c>
      <c r="AK58">
        <f t="shared" si="26"/>
        <v>4.0999999999999996</v>
      </c>
      <c r="AL58">
        <f t="shared" si="27"/>
        <v>4.4000000000000004</v>
      </c>
      <c r="AM58">
        <f t="shared" si="28"/>
        <v>4</v>
      </c>
      <c r="AN58">
        <f t="shared" si="9"/>
        <v>1.4</v>
      </c>
      <c r="AQ58" s="3">
        <v>40421</v>
      </c>
      <c r="AR58">
        <v>0.5</v>
      </c>
      <c r="AT58" s="3">
        <v>40421</v>
      </c>
      <c r="AU58">
        <v>0.8</v>
      </c>
      <c r="AW58" s="3">
        <v>40421</v>
      </c>
      <c r="AX58">
        <v>0.8</v>
      </c>
      <c r="AZ58" s="3">
        <v>40421</v>
      </c>
      <c r="BA58">
        <v>1.9</v>
      </c>
      <c r="BC58" s="3">
        <v>40421</v>
      </c>
      <c r="BD58">
        <v>-1.8</v>
      </c>
      <c r="BF58" s="3">
        <v>40421</v>
      </c>
      <c r="BG58">
        <v>3.2</v>
      </c>
      <c r="BI58" s="3">
        <v>40421</v>
      </c>
      <c r="BJ58">
        <v>0.6</v>
      </c>
      <c r="BL58" s="3">
        <v>40421</v>
      </c>
      <c r="BM58">
        <v>2.8</v>
      </c>
      <c r="BO58" s="3">
        <f t="shared" si="19"/>
        <v>40421</v>
      </c>
      <c r="BP58">
        <f t="shared" si="13"/>
        <v>0.5</v>
      </c>
      <c r="BQ58">
        <f t="shared" si="14"/>
        <v>0.8</v>
      </c>
      <c r="BR58">
        <f t="shared" si="15"/>
        <v>1.9</v>
      </c>
      <c r="BS58">
        <f t="shared" si="16"/>
        <v>0.6</v>
      </c>
      <c r="BT58">
        <f t="shared" si="17"/>
        <v>2.8</v>
      </c>
      <c r="BU58">
        <f t="shared" si="10"/>
        <v>0.8</v>
      </c>
      <c r="BV58">
        <f t="shared" si="11"/>
        <v>-1.8</v>
      </c>
      <c r="BW58">
        <f t="shared" si="12"/>
        <v>3.2</v>
      </c>
      <c r="BX58">
        <f t="shared" si="18"/>
        <v>1.6</v>
      </c>
    </row>
    <row r="59" spans="1:76" x14ac:dyDescent="0.3">
      <c r="A59" s="3">
        <v>37590</v>
      </c>
      <c r="B59">
        <v>2.2999999999999998</v>
      </c>
      <c r="D59" s="3">
        <v>37590</v>
      </c>
      <c r="E59">
        <v>2.2999999999999998</v>
      </c>
      <c r="G59" s="3">
        <v>37590</v>
      </c>
      <c r="H59">
        <v>1.2</v>
      </c>
      <c r="J59" s="3">
        <v>37590</v>
      </c>
      <c r="K59">
        <v>2.1</v>
      </c>
      <c r="M59" s="3">
        <v>37590</v>
      </c>
      <c r="N59">
        <v>4.0999999999999996</v>
      </c>
      <c r="P59" s="3">
        <v>37590</v>
      </c>
      <c r="Q59">
        <v>2.9</v>
      </c>
      <c r="S59" s="3">
        <v>37590</v>
      </c>
      <c r="T59">
        <v>4.5999999999999996</v>
      </c>
      <c r="V59" s="3">
        <v>37590</v>
      </c>
      <c r="W59">
        <v>3.9</v>
      </c>
      <c r="Y59" s="3">
        <v>37590</v>
      </c>
      <c r="Z59">
        <v>3.9</v>
      </c>
      <c r="AB59" s="3">
        <v>37590</v>
      </c>
      <c r="AC59">
        <v>1.5</v>
      </c>
      <c r="AE59" s="3">
        <f t="shared" si="20"/>
        <v>37590</v>
      </c>
      <c r="AF59">
        <f t="shared" si="21"/>
        <v>2.2999999999999998</v>
      </c>
      <c r="AG59">
        <f t="shared" si="22"/>
        <v>1.2</v>
      </c>
      <c r="AH59">
        <f t="shared" si="23"/>
        <v>2.1</v>
      </c>
      <c r="AI59">
        <f t="shared" si="24"/>
        <v>2.9</v>
      </c>
      <c r="AJ59">
        <f t="shared" si="25"/>
        <v>3.9</v>
      </c>
      <c r="AK59">
        <f t="shared" si="26"/>
        <v>4.0999999999999996</v>
      </c>
      <c r="AL59">
        <f t="shared" si="27"/>
        <v>4.5999999999999996</v>
      </c>
      <c r="AM59">
        <f t="shared" si="28"/>
        <v>3.9</v>
      </c>
      <c r="AN59">
        <f t="shared" si="9"/>
        <v>1.5</v>
      </c>
      <c r="AQ59" s="3">
        <v>40451</v>
      </c>
      <c r="AR59">
        <v>0.6</v>
      </c>
      <c r="AT59" s="3">
        <v>40451</v>
      </c>
      <c r="AU59">
        <v>1.1000000000000001</v>
      </c>
      <c r="AW59" s="3">
        <v>40451</v>
      </c>
      <c r="AX59">
        <v>0.6</v>
      </c>
      <c r="AZ59" s="3">
        <v>40451</v>
      </c>
      <c r="BA59">
        <v>1.6</v>
      </c>
      <c r="BC59" s="3">
        <v>40451</v>
      </c>
      <c r="BD59">
        <v>-1.8</v>
      </c>
      <c r="BF59" s="3">
        <v>40451</v>
      </c>
      <c r="BG59">
        <v>3.2</v>
      </c>
      <c r="BI59" s="3">
        <v>40451</v>
      </c>
      <c r="BJ59">
        <v>2.2000000000000002</v>
      </c>
      <c r="BL59" s="3">
        <v>40451</v>
      </c>
      <c r="BM59">
        <v>2.7</v>
      </c>
      <c r="BO59" s="3">
        <f t="shared" si="19"/>
        <v>40451</v>
      </c>
      <c r="BP59">
        <f t="shared" si="13"/>
        <v>0.6</v>
      </c>
      <c r="BQ59">
        <f t="shared" si="14"/>
        <v>1.1000000000000001</v>
      </c>
      <c r="BR59">
        <f t="shared" si="15"/>
        <v>1.6</v>
      </c>
      <c r="BS59">
        <f t="shared" si="16"/>
        <v>2.2000000000000002</v>
      </c>
      <c r="BT59">
        <f t="shared" si="17"/>
        <v>2.7</v>
      </c>
      <c r="BU59">
        <f t="shared" si="10"/>
        <v>0.6</v>
      </c>
      <c r="BV59">
        <f t="shared" si="11"/>
        <v>-1.8</v>
      </c>
      <c r="BW59">
        <f t="shared" si="12"/>
        <v>3.2</v>
      </c>
      <c r="BX59">
        <f t="shared" si="18"/>
        <v>1.9</v>
      </c>
    </row>
    <row r="60" spans="1:76" x14ac:dyDescent="0.3">
      <c r="A60" s="3">
        <v>37621</v>
      </c>
      <c r="B60">
        <v>2.2999999999999998</v>
      </c>
      <c r="D60" s="3">
        <v>37621</v>
      </c>
      <c r="E60">
        <v>2.2000000000000002</v>
      </c>
      <c r="G60" s="3">
        <v>37621</v>
      </c>
      <c r="H60">
        <v>1.2</v>
      </c>
      <c r="J60" s="3">
        <v>37621</v>
      </c>
      <c r="K60">
        <v>2.2000000000000002</v>
      </c>
      <c r="M60" s="3">
        <v>37621</v>
      </c>
      <c r="N60">
        <v>4</v>
      </c>
      <c r="P60" s="3">
        <v>37621</v>
      </c>
      <c r="Q60">
        <v>3</v>
      </c>
      <c r="S60" s="3">
        <v>37621</v>
      </c>
      <c r="T60">
        <v>4.5</v>
      </c>
      <c r="V60" s="3">
        <v>37621</v>
      </c>
      <c r="W60">
        <v>3.5</v>
      </c>
      <c r="Y60" s="3">
        <v>37621</v>
      </c>
      <c r="Z60">
        <v>4</v>
      </c>
      <c r="AB60" s="3">
        <v>37621</v>
      </c>
      <c r="AC60">
        <v>1.7</v>
      </c>
      <c r="AE60" s="3">
        <f t="shared" si="20"/>
        <v>37621</v>
      </c>
      <c r="AF60">
        <f t="shared" si="21"/>
        <v>2.2999999999999998</v>
      </c>
      <c r="AG60">
        <f t="shared" si="22"/>
        <v>1.2</v>
      </c>
      <c r="AH60">
        <f t="shared" si="23"/>
        <v>2.2000000000000002</v>
      </c>
      <c r="AI60">
        <f t="shared" si="24"/>
        <v>3</v>
      </c>
      <c r="AJ60">
        <f t="shared" si="25"/>
        <v>4</v>
      </c>
      <c r="AK60">
        <f t="shared" si="26"/>
        <v>4</v>
      </c>
      <c r="AL60">
        <f t="shared" si="27"/>
        <v>4.5</v>
      </c>
      <c r="AM60">
        <f t="shared" si="28"/>
        <v>3.5</v>
      </c>
      <c r="AN60">
        <f t="shared" si="9"/>
        <v>1.7</v>
      </c>
      <c r="AQ60" s="3">
        <v>40482</v>
      </c>
      <c r="AR60">
        <v>0.6</v>
      </c>
      <c r="AT60" s="3">
        <v>40482</v>
      </c>
      <c r="AU60">
        <v>1.1000000000000001</v>
      </c>
      <c r="AW60" s="3">
        <v>40482</v>
      </c>
      <c r="AX60">
        <v>1</v>
      </c>
      <c r="AZ60" s="3">
        <v>40482</v>
      </c>
      <c r="BA60">
        <v>1.8</v>
      </c>
      <c r="BC60" s="3">
        <v>40482</v>
      </c>
      <c r="BD60">
        <v>-1.9</v>
      </c>
      <c r="BF60" s="3">
        <v>40482</v>
      </c>
      <c r="BG60">
        <v>3.1</v>
      </c>
      <c r="BI60" s="3">
        <v>40482</v>
      </c>
      <c r="BJ60">
        <v>1.4</v>
      </c>
      <c r="BL60" s="3">
        <v>40482</v>
      </c>
      <c r="BM60">
        <v>2.7</v>
      </c>
      <c r="BO60" s="3">
        <f t="shared" si="19"/>
        <v>40482</v>
      </c>
      <c r="BP60">
        <f t="shared" si="13"/>
        <v>0.6</v>
      </c>
      <c r="BQ60">
        <f t="shared" si="14"/>
        <v>1.1000000000000001</v>
      </c>
      <c r="BR60">
        <f t="shared" si="15"/>
        <v>1.8</v>
      </c>
      <c r="BS60">
        <f t="shared" si="16"/>
        <v>1.4</v>
      </c>
      <c r="BT60">
        <f t="shared" si="17"/>
        <v>2.7</v>
      </c>
      <c r="BU60">
        <f t="shared" si="10"/>
        <v>1</v>
      </c>
      <c r="BV60">
        <f t="shared" si="11"/>
        <v>-1.9</v>
      </c>
      <c r="BW60">
        <f t="shared" si="12"/>
        <v>3.1</v>
      </c>
      <c r="BX60">
        <f t="shared" si="18"/>
        <v>1.9</v>
      </c>
    </row>
    <row r="61" spans="1:76" x14ac:dyDescent="0.3">
      <c r="A61" s="3">
        <v>37652</v>
      </c>
      <c r="B61">
        <v>2.1</v>
      </c>
      <c r="D61" s="3">
        <v>37652</v>
      </c>
      <c r="E61">
        <v>1.9</v>
      </c>
      <c r="G61" s="3">
        <v>37652</v>
      </c>
      <c r="H61">
        <v>1</v>
      </c>
      <c r="J61" s="3">
        <v>37652</v>
      </c>
      <c r="K61">
        <v>1.9</v>
      </c>
      <c r="M61" s="3">
        <v>37652</v>
      </c>
      <c r="N61">
        <v>4</v>
      </c>
      <c r="P61" s="3">
        <v>37652</v>
      </c>
      <c r="Q61">
        <v>2.9</v>
      </c>
      <c r="S61" s="3">
        <v>37652</v>
      </c>
      <c r="T61">
        <v>4.8</v>
      </c>
      <c r="V61" s="3">
        <v>37652</v>
      </c>
      <c r="W61">
        <v>3.3</v>
      </c>
      <c r="Y61" s="3">
        <v>37652</v>
      </c>
      <c r="Z61">
        <v>3.8</v>
      </c>
      <c r="AB61" s="3">
        <v>37652</v>
      </c>
      <c r="AC61">
        <v>1.3</v>
      </c>
      <c r="AE61" s="3">
        <f t="shared" si="20"/>
        <v>37652</v>
      </c>
      <c r="AF61">
        <f t="shared" si="21"/>
        <v>2.1</v>
      </c>
      <c r="AG61">
        <f t="shared" si="22"/>
        <v>1</v>
      </c>
      <c r="AH61">
        <f t="shared" si="23"/>
        <v>1.9</v>
      </c>
      <c r="AI61">
        <f t="shared" si="24"/>
        <v>2.9</v>
      </c>
      <c r="AJ61">
        <f t="shared" si="25"/>
        <v>3.8</v>
      </c>
      <c r="AK61">
        <f t="shared" si="26"/>
        <v>4</v>
      </c>
      <c r="AL61">
        <f t="shared" si="27"/>
        <v>4.8</v>
      </c>
      <c r="AM61">
        <f t="shared" si="28"/>
        <v>3.3</v>
      </c>
      <c r="AN61">
        <f t="shared" si="9"/>
        <v>1.3</v>
      </c>
      <c r="AQ61" s="3">
        <v>40512</v>
      </c>
      <c r="AR61">
        <v>0.9</v>
      </c>
      <c r="AT61" s="3">
        <v>40512</v>
      </c>
      <c r="AU61">
        <v>1</v>
      </c>
      <c r="AW61" s="3">
        <v>40512</v>
      </c>
      <c r="AX61">
        <v>1</v>
      </c>
      <c r="AZ61" s="3">
        <v>40512</v>
      </c>
      <c r="BA61">
        <v>1.6</v>
      </c>
      <c r="BC61" s="3">
        <v>40512</v>
      </c>
      <c r="BD61">
        <v>-1.9</v>
      </c>
      <c r="BF61" s="3">
        <v>40512</v>
      </c>
      <c r="BG61">
        <v>2.6</v>
      </c>
      <c r="BI61" s="3">
        <v>40512</v>
      </c>
      <c r="BJ61">
        <v>1.1000000000000001</v>
      </c>
      <c r="BL61" s="3">
        <v>40512</v>
      </c>
      <c r="BM61">
        <v>2.7</v>
      </c>
      <c r="BO61" s="3">
        <f t="shared" si="19"/>
        <v>40512</v>
      </c>
      <c r="BP61">
        <f t="shared" si="13"/>
        <v>0.9</v>
      </c>
      <c r="BQ61">
        <f t="shared" si="14"/>
        <v>1</v>
      </c>
      <c r="BR61">
        <f t="shared" si="15"/>
        <v>1.6</v>
      </c>
      <c r="BS61">
        <f t="shared" si="16"/>
        <v>1.1000000000000001</v>
      </c>
      <c r="BT61">
        <f t="shared" si="17"/>
        <v>2.7</v>
      </c>
      <c r="BU61">
        <f t="shared" si="10"/>
        <v>1</v>
      </c>
      <c r="BV61">
        <f t="shared" si="11"/>
        <v>-1.9</v>
      </c>
      <c r="BW61">
        <f t="shared" si="12"/>
        <v>2.6</v>
      </c>
      <c r="BX61">
        <f t="shared" si="18"/>
        <v>1.9</v>
      </c>
    </row>
    <row r="62" spans="1:76" x14ac:dyDescent="0.3">
      <c r="A62" s="3">
        <v>37680</v>
      </c>
      <c r="B62">
        <v>2.4</v>
      </c>
      <c r="D62" s="3">
        <v>37680</v>
      </c>
      <c r="E62">
        <v>1.9</v>
      </c>
      <c r="G62" s="3">
        <v>37680</v>
      </c>
      <c r="H62">
        <v>1.2</v>
      </c>
      <c r="J62" s="3">
        <v>37680</v>
      </c>
      <c r="K62">
        <v>2.6</v>
      </c>
      <c r="M62" s="3">
        <v>37680</v>
      </c>
      <c r="N62">
        <v>4.0999999999999996</v>
      </c>
      <c r="P62" s="3">
        <v>37680</v>
      </c>
      <c r="Q62">
        <v>2.6</v>
      </c>
      <c r="S62" s="3">
        <v>37680</v>
      </c>
      <c r="T62">
        <v>5.0999999999999996</v>
      </c>
      <c r="V62" s="3">
        <v>37680</v>
      </c>
      <c r="W62">
        <v>4.3</v>
      </c>
      <c r="Y62" s="3">
        <v>37680</v>
      </c>
      <c r="Z62">
        <v>3.9</v>
      </c>
      <c r="AB62" s="3">
        <v>37680</v>
      </c>
      <c r="AC62">
        <v>1.6</v>
      </c>
      <c r="AE62" s="3">
        <f t="shared" si="20"/>
        <v>37680</v>
      </c>
      <c r="AF62">
        <f t="shared" si="21"/>
        <v>2.4</v>
      </c>
      <c r="AG62">
        <f t="shared" si="22"/>
        <v>1.2</v>
      </c>
      <c r="AH62">
        <f t="shared" si="23"/>
        <v>2.6</v>
      </c>
      <c r="AI62">
        <f t="shared" si="24"/>
        <v>2.6</v>
      </c>
      <c r="AJ62">
        <f t="shared" si="25"/>
        <v>3.9</v>
      </c>
      <c r="AK62">
        <f t="shared" si="26"/>
        <v>4.0999999999999996</v>
      </c>
      <c r="AL62">
        <f t="shared" si="27"/>
        <v>5.0999999999999996</v>
      </c>
      <c r="AM62">
        <f t="shared" si="28"/>
        <v>4.3</v>
      </c>
      <c r="AN62">
        <f t="shared" si="9"/>
        <v>1.6</v>
      </c>
      <c r="AQ62" s="3">
        <v>40543</v>
      </c>
      <c r="AR62">
        <v>0.6</v>
      </c>
      <c r="AT62" s="3">
        <v>40543</v>
      </c>
      <c r="AU62">
        <v>0.9</v>
      </c>
      <c r="AW62" s="3">
        <v>40543</v>
      </c>
      <c r="AX62">
        <v>0.7</v>
      </c>
      <c r="AZ62" s="3">
        <v>40543</v>
      </c>
      <c r="BA62">
        <v>1.7</v>
      </c>
      <c r="BC62" s="3">
        <v>40543</v>
      </c>
      <c r="BD62">
        <v>-1.7</v>
      </c>
      <c r="BF62" s="3">
        <v>40543</v>
      </c>
      <c r="BG62">
        <v>2.2000000000000002</v>
      </c>
      <c r="BI62" s="3">
        <v>40543</v>
      </c>
      <c r="BJ62">
        <v>1</v>
      </c>
      <c r="BL62" s="3">
        <v>40543</v>
      </c>
      <c r="BM62">
        <v>2.9</v>
      </c>
      <c r="BO62" s="3">
        <f t="shared" si="19"/>
        <v>40543</v>
      </c>
      <c r="BP62">
        <f t="shared" si="13"/>
        <v>0.6</v>
      </c>
      <c r="BQ62">
        <f t="shared" si="14"/>
        <v>0.9</v>
      </c>
      <c r="BR62">
        <f t="shared" si="15"/>
        <v>1.7</v>
      </c>
      <c r="BS62">
        <f t="shared" si="16"/>
        <v>1</v>
      </c>
      <c r="BT62">
        <f t="shared" si="17"/>
        <v>2.9</v>
      </c>
      <c r="BU62">
        <f t="shared" si="10"/>
        <v>0.7</v>
      </c>
      <c r="BV62">
        <f t="shared" si="11"/>
        <v>-1.7</v>
      </c>
      <c r="BW62">
        <f t="shared" si="12"/>
        <v>2.2000000000000002</v>
      </c>
      <c r="BX62">
        <f t="shared" si="18"/>
        <v>2.2000000000000002</v>
      </c>
    </row>
    <row r="63" spans="1:76" x14ac:dyDescent="0.3">
      <c r="A63" s="3">
        <v>37711</v>
      </c>
      <c r="B63">
        <v>2.4</v>
      </c>
      <c r="D63" s="3">
        <v>37711</v>
      </c>
      <c r="E63">
        <v>1.8</v>
      </c>
      <c r="G63" s="3">
        <v>37711</v>
      </c>
      <c r="H63">
        <v>1.2</v>
      </c>
      <c r="J63" s="3">
        <v>37711</v>
      </c>
      <c r="K63">
        <v>2.5</v>
      </c>
      <c r="M63" s="3">
        <v>37711</v>
      </c>
      <c r="N63">
        <v>3.7</v>
      </c>
      <c r="P63" s="3">
        <v>37711</v>
      </c>
      <c r="Q63">
        <v>3</v>
      </c>
      <c r="S63" s="3">
        <v>37711</v>
      </c>
      <c r="T63">
        <v>4.9000000000000004</v>
      </c>
      <c r="V63" s="3">
        <v>37711</v>
      </c>
      <c r="W63">
        <v>3.9</v>
      </c>
      <c r="Y63" s="3">
        <v>37711</v>
      </c>
      <c r="Z63">
        <v>3.7</v>
      </c>
      <c r="AB63" s="3">
        <v>37711</v>
      </c>
      <c r="AC63">
        <v>1.5</v>
      </c>
      <c r="AE63" s="3">
        <f t="shared" si="20"/>
        <v>37711</v>
      </c>
      <c r="AF63">
        <f t="shared" si="21"/>
        <v>2.4</v>
      </c>
      <c r="AG63">
        <f t="shared" si="22"/>
        <v>1.2</v>
      </c>
      <c r="AH63">
        <f t="shared" si="23"/>
        <v>2.5</v>
      </c>
      <c r="AI63">
        <f t="shared" si="24"/>
        <v>3</v>
      </c>
      <c r="AJ63">
        <f t="shared" si="25"/>
        <v>3.7</v>
      </c>
      <c r="AK63">
        <f t="shared" si="26"/>
        <v>3.7</v>
      </c>
      <c r="AL63">
        <f t="shared" si="27"/>
        <v>4.9000000000000004</v>
      </c>
      <c r="AM63">
        <f t="shared" si="28"/>
        <v>3.9</v>
      </c>
      <c r="AN63">
        <f t="shared" si="9"/>
        <v>1.5</v>
      </c>
      <c r="AQ63" s="3">
        <v>40574</v>
      </c>
      <c r="AR63">
        <v>0.9</v>
      </c>
      <c r="AT63" s="3">
        <v>40574</v>
      </c>
      <c r="AU63">
        <v>1</v>
      </c>
      <c r="AW63" s="3">
        <v>40574</v>
      </c>
      <c r="AX63">
        <v>2.2000000000000002</v>
      </c>
      <c r="AZ63" s="3">
        <v>40574</v>
      </c>
      <c r="BA63">
        <v>1.2</v>
      </c>
      <c r="BC63" s="3">
        <v>40574</v>
      </c>
      <c r="BD63">
        <v>-1.1000000000000001</v>
      </c>
      <c r="BF63" s="3">
        <v>40574</v>
      </c>
      <c r="BG63">
        <v>1.8</v>
      </c>
      <c r="BI63" s="3">
        <v>40574</v>
      </c>
      <c r="BJ63">
        <v>1.1000000000000001</v>
      </c>
      <c r="BL63" s="3">
        <v>40574</v>
      </c>
      <c r="BM63">
        <v>3</v>
      </c>
      <c r="BO63" s="3">
        <f t="shared" si="19"/>
        <v>40574</v>
      </c>
      <c r="BP63">
        <f t="shared" si="13"/>
        <v>0.9</v>
      </c>
      <c r="BQ63">
        <f t="shared" si="14"/>
        <v>1</v>
      </c>
      <c r="BR63">
        <f t="shared" si="15"/>
        <v>1.2</v>
      </c>
      <c r="BS63">
        <f t="shared" si="16"/>
        <v>1.1000000000000001</v>
      </c>
      <c r="BT63">
        <f t="shared" si="17"/>
        <v>3</v>
      </c>
      <c r="BU63">
        <f t="shared" si="10"/>
        <v>2.2000000000000002</v>
      </c>
      <c r="BV63">
        <f t="shared" si="11"/>
        <v>-1.1000000000000001</v>
      </c>
      <c r="BW63">
        <f t="shared" si="12"/>
        <v>1.8</v>
      </c>
      <c r="BX63">
        <f t="shared" si="18"/>
        <v>2.2999999999999998</v>
      </c>
    </row>
    <row r="64" spans="1:76" x14ac:dyDescent="0.3">
      <c r="A64" s="3">
        <v>37741</v>
      </c>
      <c r="B64">
        <v>2.1</v>
      </c>
      <c r="D64" s="3">
        <v>37741</v>
      </c>
      <c r="E64">
        <v>2</v>
      </c>
      <c r="G64" s="3">
        <v>37741</v>
      </c>
      <c r="H64">
        <v>1</v>
      </c>
      <c r="J64" s="3">
        <v>37741</v>
      </c>
      <c r="K64">
        <v>2</v>
      </c>
      <c r="M64" s="3">
        <v>37741</v>
      </c>
      <c r="N64">
        <v>3.7</v>
      </c>
      <c r="P64" s="3">
        <v>37741</v>
      </c>
      <c r="Q64">
        <v>3</v>
      </c>
      <c r="S64" s="3">
        <v>37741</v>
      </c>
      <c r="T64">
        <v>4.5</v>
      </c>
      <c r="V64" s="3">
        <v>37741</v>
      </c>
      <c r="W64">
        <v>3.3</v>
      </c>
      <c r="Y64" s="3">
        <v>37741</v>
      </c>
      <c r="Z64">
        <v>3.2</v>
      </c>
      <c r="AB64" s="3">
        <v>37741</v>
      </c>
      <c r="AC64">
        <v>1.4</v>
      </c>
      <c r="AE64" s="3">
        <f t="shared" si="20"/>
        <v>37741</v>
      </c>
      <c r="AF64">
        <f t="shared" si="21"/>
        <v>2.1</v>
      </c>
      <c r="AG64">
        <f t="shared" si="22"/>
        <v>1</v>
      </c>
      <c r="AH64">
        <f t="shared" si="23"/>
        <v>2</v>
      </c>
      <c r="AI64">
        <f t="shared" si="24"/>
        <v>3</v>
      </c>
      <c r="AJ64">
        <f t="shared" si="25"/>
        <v>3.2</v>
      </c>
      <c r="AK64">
        <f t="shared" si="26"/>
        <v>3.7</v>
      </c>
      <c r="AL64">
        <f t="shared" si="27"/>
        <v>4.5</v>
      </c>
      <c r="AM64">
        <f t="shared" si="28"/>
        <v>3.3</v>
      </c>
      <c r="AN64">
        <f t="shared" si="9"/>
        <v>1.4</v>
      </c>
      <c r="AQ64" s="3">
        <v>40602</v>
      </c>
      <c r="AR64">
        <v>0.9</v>
      </c>
      <c r="AT64" s="3">
        <v>40602</v>
      </c>
      <c r="AU64">
        <v>0.6</v>
      </c>
      <c r="AW64" s="3">
        <v>40602</v>
      </c>
      <c r="AX64">
        <v>1.7</v>
      </c>
      <c r="AZ64" s="3">
        <v>40602</v>
      </c>
      <c r="BA64">
        <v>1.2</v>
      </c>
      <c r="BC64" s="3">
        <v>40602</v>
      </c>
      <c r="BD64">
        <v>-0.9</v>
      </c>
      <c r="BF64" s="3">
        <v>40602</v>
      </c>
      <c r="BG64">
        <v>1.1000000000000001</v>
      </c>
      <c r="BI64" s="3">
        <v>40602</v>
      </c>
      <c r="BJ64">
        <v>1.2</v>
      </c>
      <c r="BL64" s="3">
        <v>40602</v>
      </c>
      <c r="BM64">
        <v>3.4</v>
      </c>
      <c r="BO64" s="3">
        <f t="shared" si="19"/>
        <v>40602</v>
      </c>
      <c r="BP64">
        <f t="shared" si="13"/>
        <v>0.9</v>
      </c>
      <c r="BQ64">
        <f t="shared" si="14"/>
        <v>0.6</v>
      </c>
      <c r="BR64">
        <f t="shared" si="15"/>
        <v>1.2</v>
      </c>
      <c r="BS64">
        <f t="shared" si="16"/>
        <v>1.2</v>
      </c>
      <c r="BT64">
        <f t="shared" si="17"/>
        <v>3.4</v>
      </c>
      <c r="BU64">
        <f t="shared" si="10"/>
        <v>1.7</v>
      </c>
      <c r="BV64">
        <f t="shared" si="11"/>
        <v>-0.9</v>
      </c>
      <c r="BW64">
        <f t="shared" si="12"/>
        <v>1.1000000000000001</v>
      </c>
      <c r="BX64">
        <f t="shared" si="18"/>
        <v>2.4</v>
      </c>
    </row>
    <row r="65" spans="1:76" x14ac:dyDescent="0.3">
      <c r="A65" s="3">
        <v>37772</v>
      </c>
      <c r="B65">
        <v>1.8</v>
      </c>
      <c r="D65" s="3">
        <v>37772</v>
      </c>
      <c r="E65">
        <v>1.8</v>
      </c>
      <c r="G65" s="3">
        <v>37772</v>
      </c>
      <c r="H65">
        <v>0.6</v>
      </c>
      <c r="J65" s="3">
        <v>37772</v>
      </c>
      <c r="K65">
        <v>1.8</v>
      </c>
      <c r="M65" s="3">
        <v>37772</v>
      </c>
      <c r="N65">
        <v>3.6</v>
      </c>
      <c r="P65" s="3">
        <v>37772</v>
      </c>
      <c r="Q65">
        <v>2.8</v>
      </c>
      <c r="S65" s="3">
        <v>37772</v>
      </c>
      <c r="T65">
        <v>3.9</v>
      </c>
      <c r="V65" s="3">
        <v>37772</v>
      </c>
      <c r="W65">
        <v>3.5</v>
      </c>
      <c r="Y65" s="3">
        <v>37772</v>
      </c>
      <c r="Z65">
        <v>2.7</v>
      </c>
      <c r="AB65" s="3">
        <v>37772</v>
      </c>
      <c r="AC65">
        <v>1.3</v>
      </c>
      <c r="AE65" s="3">
        <f t="shared" si="20"/>
        <v>37772</v>
      </c>
      <c r="AF65">
        <f t="shared" si="21"/>
        <v>1.8</v>
      </c>
      <c r="AG65">
        <f t="shared" si="22"/>
        <v>0.6</v>
      </c>
      <c r="AH65">
        <f t="shared" si="23"/>
        <v>1.8</v>
      </c>
      <c r="AI65">
        <f t="shared" si="24"/>
        <v>2.8</v>
      </c>
      <c r="AJ65">
        <f t="shared" si="25"/>
        <v>2.7</v>
      </c>
      <c r="AK65">
        <f t="shared" si="26"/>
        <v>3.6</v>
      </c>
      <c r="AL65">
        <f t="shared" si="27"/>
        <v>3.9</v>
      </c>
      <c r="AM65">
        <f t="shared" si="28"/>
        <v>3.5</v>
      </c>
      <c r="AN65">
        <f t="shared" si="9"/>
        <v>1.3</v>
      </c>
      <c r="AQ65" s="3">
        <v>40633</v>
      </c>
      <c r="AR65">
        <v>1</v>
      </c>
      <c r="AT65" s="3">
        <v>40633</v>
      </c>
      <c r="AU65">
        <v>0.9</v>
      </c>
      <c r="AW65" s="3">
        <v>40633</v>
      </c>
      <c r="AX65">
        <v>2.2000000000000002</v>
      </c>
      <c r="AZ65" s="3">
        <v>40633</v>
      </c>
      <c r="BA65">
        <v>2.2000000000000002</v>
      </c>
      <c r="BC65" s="3">
        <v>40633</v>
      </c>
      <c r="BD65">
        <v>-0.6</v>
      </c>
      <c r="BF65" s="3">
        <v>40633</v>
      </c>
      <c r="BG65">
        <v>1.8</v>
      </c>
      <c r="BI65" s="3">
        <v>40633</v>
      </c>
      <c r="BJ65">
        <v>1.2</v>
      </c>
      <c r="BL65" s="3">
        <v>40633</v>
      </c>
      <c r="BM65">
        <v>3.2</v>
      </c>
      <c r="BO65" s="3">
        <f t="shared" si="19"/>
        <v>40633</v>
      </c>
      <c r="BP65">
        <f t="shared" si="13"/>
        <v>1</v>
      </c>
      <c r="BQ65">
        <f t="shared" si="14"/>
        <v>0.9</v>
      </c>
      <c r="BR65">
        <f t="shared" si="15"/>
        <v>2.2000000000000002</v>
      </c>
      <c r="BS65">
        <f t="shared" si="16"/>
        <v>1.2</v>
      </c>
      <c r="BT65">
        <f t="shared" si="17"/>
        <v>3.2</v>
      </c>
      <c r="BU65">
        <f t="shared" si="10"/>
        <v>2.2000000000000002</v>
      </c>
      <c r="BV65">
        <f t="shared" si="11"/>
        <v>-0.6</v>
      </c>
      <c r="BW65">
        <f t="shared" si="12"/>
        <v>1.8</v>
      </c>
      <c r="BX65">
        <f t="shared" si="18"/>
        <v>2.7</v>
      </c>
    </row>
    <row r="66" spans="1:76" x14ac:dyDescent="0.3">
      <c r="A66" s="3">
        <v>37802</v>
      </c>
      <c r="B66">
        <v>2</v>
      </c>
      <c r="D66" s="3">
        <v>37802</v>
      </c>
      <c r="E66">
        <v>1.8</v>
      </c>
      <c r="G66" s="3">
        <v>37802</v>
      </c>
      <c r="H66">
        <v>1</v>
      </c>
      <c r="J66" s="3">
        <v>37802</v>
      </c>
      <c r="K66">
        <v>2</v>
      </c>
      <c r="M66" s="3">
        <v>37802</v>
      </c>
      <c r="N66">
        <v>3.3</v>
      </c>
      <c r="P66" s="3">
        <v>37802</v>
      </c>
      <c r="Q66">
        <v>2.8</v>
      </c>
      <c r="S66" s="3">
        <v>37802</v>
      </c>
      <c r="T66">
        <v>3.7</v>
      </c>
      <c r="V66" s="3">
        <v>37802</v>
      </c>
      <c r="W66">
        <v>3.7</v>
      </c>
      <c r="Y66" s="3">
        <v>37802</v>
      </c>
      <c r="Z66">
        <v>2.8</v>
      </c>
      <c r="AB66" s="3">
        <v>37802</v>
      </c>
      <c r="AC66">
        <v>1.1000000000000001</v>
      </c>
      <c r="AE66" s="3">
        <f t="shared" si="20"/>
        <v>37802</v>
      </c>
      <c r="AF66">
        <f t="shared" si="21"/>
        <v>2</v>
      </c>
      <c r="AG66">
        <f t="shared" si="22"/>
        <v>1</v>
      </c>
      <c r="AH66">
        <f t="shared" si="23"/>
        <v>2</v>
      </c>
      <c r="AI66">
        <f t="shared" si="24"/>
        <v>2.8</v>
      </c>
      <c r="AJ66">
        <f t="shared" si="25"/>
        <v>2.8</v>
      </c>
      <c r="AK66">
        <f t="shared" si="26"/>
        <v>3.3</v>
      </c>
      <c r="AL66">
        <f t="shared" si="27"/>
        <v>3.7</v>
      </c>
      <c r="AM66">
        <f t="shared" si="28"/>
        <v>3.7</v>
      </c>
      <c r="AN66">
        <f t="shared" si="9"/>
        <v>1.1000000000000001</v>
      </c>
      <c r="AQ66" s="3">
        <v>40663</v>
      </c>
      <c r="AR66">
        <v>1.6</v>
      </c>
      <c r="AT66" s="3">
        <v>40663</v>
      </c>
      <c r="AU66">
        <v>1.2</v>
      </c>
      <c r="AW66" s="3">
        <v>40663</v>
      </c>
      <c r="AX66">
        <v>2.6</v>
      </c>
      <c r="AZ66" s="3">
        <v>40663</v>
      </c>
      <c r="BA66">
        <v>2.1</v>
      </c>
      <c r="BC66" s="3">
        <v>40663</v>
      </c>
      <c r="BD66">
        <v>0.1</v>
      </c>
      <c r="BF66" s="3">
        <v>40663</v>
      </c>
      <c r="BG66">
        <v>1.6</v>
      </c>
      <c r="BI66" s="3">
        <v>40663</v>
      </c>
      <c r="BJ66">
        <v>1.5</v>
      </c>
      <c r="BL66" s="3">
        <v>40663</v>
      </c>
      <c r="BM66">
        <v>3.7</v>
      </c>
      <c r="BO66" s="3">
        <f t="shared" si="19"/>
        <v>40663</v>
      </c>
      <c r="BP66">
        <f t="shared" si="13"/>
        <v>1.6</v>
      </c>
      <c r="BQ66">
        <f t="shared" si="14"/>
        <v>1.2</v>
      </c>
      <c r="BR66">
        <f t="shared" si="15"/>
        <v>2.1</v>
      </c>
      <c r="BS66">
        <f t="shared" si="16"/>
        <v>1.5</v>
      </c>
      <c r="BT66">
        <f t="shared" si="17"/>
        <v>3.7</v>
      </c>
      <c r="BU66">
        <f t="shared" si="10"/>
        <v>2.6</v>
      </c>
      <c r="BV66">
        <f t="shared" si="11"/>
        <v>0.1</v>
      </c>
      <c r="BW66">
        <f t="shared" si="12"/>
        <v>1.6</v>
      </c>
      <c r="BX66">
        <f t="shared" si="18"/>
        <v>2.8</v>
      </c>
    </row>
    <row r="67" spans="1:76" x14ac:dyDescent="0.3">
      <c r="A67" s="3">
        <v>37833</v>
      </c>
      <c r="B67">
        <v>1.9</v>
      </c>
      <c r="D67" s="3">
        <v>37833</v>
      </c>
      <c r="E67">
        <v>1.6</v>
      </c>
      <c r="G67" s="3">
        <v>37833</v>
      </c>
      <c r="H67">
        <v>1</v>
      </c>
      <c r="J67" s="3">
        <v>37833</v>
      </c>
      <c r="K67">
        <v>2</v>
      </c>
      <c r="M67" s="3">
        <v>37833</v>
      </c>
      <c r="N67">
        <v>2.9</v>
      </c>
      <c r="P67" s="3">
        <v>37833</v>
      </c>
      <c r="Q67">
        <v>2.8</v>
      </c>
      <c r="S67" s="3">
        <v>37833</v>
      </c>
      <c r="T67">
        <v>3.9</v>
      </c>
      <c r="V67" s="3">
        <v>37833</v>
      </c>
      <c r="W67">
        <v>3.5</v>
      </c>
      <c r="Y67" s="3">
        <v>37833</v>
      </c>
      <c r="Z67">
        <v>2.9</v>
      </c>
      <c r="AB67" s="3">
        <v>37833</v>
      </c>
      <c r="AC67">
        <v>1.3</v>
      </c>
      <c r="AE67" s="3">
        <f t="shared" si="20"/>
        <v>37833</v>
      </c>
      <c r="AF67">
        <f t="shared" si="21"/>
        <v>1.9</v>
      </c>
      <c r="AG67">
        <f t="shared" si="22"/>
        <v>1</v>
      </c>
      <c r="AH67">
        <f t="shared" si="23"/>
        <v>2</v>
      </c>
      <c r="AI67">
        <f t="shared" si="24"/>
        <v>2.8</v>
      </c>
      <c r="AJ67">
        <f t="shared" si="25"/>
        <v>2.9</v>
      </c>
      <c r="AK67">
        <f t="shared" si="26"/>
        <v>2.9</v>
      </c>
      <c r="AL67">
        <f t="shared" si="27"/>
        <v>3.9</v>
      </c>
      <c r="AM67">
        <f t="shared" si="28"/>
        <v>3.5</v>
      </c>
      <c r="AN67">
        <f t="shared" si="9"/>
        <v>1.3</v>
      </c>
      <c r="AQ67" s="3">
        <v>40694</v>
      </c>
      <c r="AR67">
        <v>1.2</v>
      </c>
      <c r="AT67" s="3">
        <v>40694</v>
      </c>
      <c r="AU67">
        <v>1.2</v>
      </c>
      <c r="AW67" s="3">
        <v>40694</v>
      </c>
      <c r="AX67">
        <v>2.2999999999999998</v>
      </c>
      <c r="AZ67" s="3">
        <v>40694</v>
      </c>
      <c r="BA67">
        <v>2.1</v>
      </c>
      <c r="BC67" s="3">
        <v>40694</v>
      </c>
      <c r="BD67">
        <v>0.1</v>
      </c>
      <c r="BF67" s="3">
        <v>40694</v>
      </c>
      <c r="BG67">
        <v>1.6</v>
      </c>
      <c r="BI67" s="3">
        <v>40694</v>
      </c>
      <c r="BJ67">
        <v>1.4</v>
      </c>
      <c r="BL67" s="3">
        <v>40694</v>
      </c>
      <c r="BM67">
        <v>3.3</v>
      </c>
      <c r="BO67" s="3">
        <f t="shared" si="19"/>
        <v>40694</v>
      </c>
      <c r="BP67">
        <f t="shared" si="13"/>
        <v>1.2</v>
      </c>
      <c r="BQ67">
        <f t="shared" si="14"/>
        <v>1.2</v>
      </c>
      <c r="BR67">
        <f t="shared" si="15"/>
        <v>2.1</v>
      </c>
      <c r="BS67">
        <f t="shared" si="16"/>
        <v>1.4</v>
      </c>
      <c r="BT67">
        <f t="shared" si="17"/>
        <v>3.3</v>
      </c>
      <c r="BU67">
        <f t="shared" si="10"/>
        <v>2.2999999999999998</v>
      </c>
      <c r="BV67">
        <f t="shared" si="11"/>
        <v>0.1</v>
      </c>
      <c r="BW67">
        <f t="shared" si="12"/>
        <v>1.6</v>
      </c>
      <c r="BX67">
        <f t="shared" si="18"/>
        <v>2.7</v>
      </c>
    </row>
    <row r="68" spans="1:76" x14ac:dyDescent="0.3">
      <c r="A68" s="3">
        <v>37864</v>
      </c>
      <c r="B68">
        <v>2</v>
      </c>
      <c r="D68" s="3">
        <v>37864</v>
      </c>
      <c r="E68">
        <v>1.7</v>
      </c>
      <c r="G68" s="3">
        <v>37864</v>
      </c>
      <c r="H68">
        <v>1.1000000000000001</v>
      </c>
      <c r="J68" s="3">
        <v>37864</v>
      </c>
      <c r="K68">
        <v>2</v>
      </c>
      <c r="M68" s="3">
        <v>37864</v>
      </c>
      <c r="N68">
        <v>2.9</v>
      </c>
      <c r="P68" s="3">
        <v>37864</v>
      </c>
      <c r="Q68">
        <v>2.8</v>
      </c>
      <c r="S68" s="3">
        <v>37864</v>
      </c>
      <c r="T68">
        <v>4</v>
      </c>
      <c r="V68" s="3">
        <v>37864</v>
      </c>
      <c r="W68">
        <v>3.3</v>
      </c>
      <c r="Y68" s="3">
        <v>37864</v>
      </c>
      <c r="Z68">
        <v>3.1</v>
      </c>
      <c r="AB68" s="3">
        <v>37864</v>
      </c>
      <c r="AC68">
        <v>1.4</v>
      </c>
      <c r="AE68" s="3">
        <f t="shared" si="20"/>
        <v>37864</v>
      </c>
      <c r="AF68">
        <f t="shared" si="21"/>
        <v>2</v>
      </c>
      <c r="AG68">
        <f t="shared" si="22"/>
        <v>1.1000000000000001</v>
      </c>
      <c r="AH68">
        <f t="shared" si="23"/>
        <v>2</v>
      </c>
      <c r="AI68">
        <f t="shared" si="24"/>
        <v>2.8</v>
      </c>
      <c r="AJ68">
        <f t="shared" si="25"/>
        <v>3.1</v>
      </c>
      <c r="AK68">
        <f t="shared" si="26"/>
        <v>2.9</v>
      </c>
      <c r="AL68">
        <f t="shared" si="27"/>
        <v>4</v>
      </c>
      <c r="AM68">
        <f t="shared" si="28"/>
        <v>3.3</v>
      </c>
      <c r="AN68">
        <f t="shared" si="9"/>
        <v>1.4</v>
      </c>
      <c r="AQ68" s="3">
        <v>40724</v>
      </c>
      <c r="AR68">
        <v>1.4</v>
      </c>
      <c r="AT68" s="3">
        <v>40724</v>
      </c>
      <c r="AU68">
        <v>1.2</v>
      </c>
      <c r="AW68" s="3">
        <v>40724</v>
      </c>
      <c r="AX68">
        <v>2.1</v>
      </c>
      <c r="AZ68" s="3">
        <v>40724</v>
      </c>
      <c r="BA68">
        <v>2.2999999999999998</v>
      </c>
      <c r="BC68" s="3">
        <v>40724</v>
      </c>
      <c r="BD68">
        <v>0</v>
      </c>
      <c r="BF68" s="3">
        <v>40724</v>
      </c>
      <c r="BG68">
        <v>1.5</v>
      </c>
      <c r="BI68" s="3">
        <v>40724</v>
      </c>
      <c r="BJ68">
        <v>1.4</v>
      </c>
      <c r="BL68" s="3">
        <v>40724</v>
      </c>
      <c r="BM68">
        <v>2.8</v>
      </c>
      <c r="BO68" s="3">
        <f t="shared" si="19"/>
        <v>40724</v>
      </c>
      <c r="BP68">
        <f t="shared" si="13"/>
        <v>1.4</v>
      </c>
      <c r="BQ68">
        <f t="shared" si="14"/>
        <v>1.2</v>
      </c>
      <c r="BR68">
        <f t="shared" si="15"/>
        <v>2.2999999999999998</v>
      </c>
      <c r="BS68">
        <f t="shared" si="16"/>
        <v>1.4</v>
      </c>
      <c r="BT68">
        <f t="shared" si="17"/>
        <v>2.8</v>
      </c>
      <c r="BU68">
        <f t="shared" si="10"/>
        <v>2.1</v>
      </c>
      <c r="BV68">
        <f t="shared" si="11"/>
        <v>0</v>
      </c>
      <c r="BW68">
        <f t="shared" si="12"/>
        <v>1.5</v>
      </c>
      <c r="BX68">
        <f t="shared" si="18"/>
        <v>2.7</v>
      </c>
    </row>
    <row r="69" spans="1:76" x14ac:dyDescent="0.3">
      <c r="A69" s="3">
        <v>37894</v>
      </c>
      <c r="B69">
        <v>2.1</v>
      </c>
      <c r="D69" s="3">
        <v>37894</v>
      </c>
      <c r="E69">
        <v>1.8</v>
      </c>
      <c r="G69" s="3">
        <v>37894</v>
      </c>
      <c r="H69">
        <v>1.1000000000000001</v>
      </c>
      <c r="J69" s="3">
        <v>37894</v>
      </c>
      <c r="K69">
        <v>2.2000000000000002</v>
      </c>
      <c r="M69" s="3">
        <v>37894</v>
      </c>
      <c r="N69">
        <v>3.1</v>
      </c>
      <c r="P69" s="3">
        <v>37894</v>
      </c>
      <c r="Q69">
        <v>2.9</v>
      </c>
      <c r="S69" s="3">
        <v>37894</v>
      </c>
      <c r="T69">
        <v>3.8</v>
      </c>
      <c r="V69" s="3">
        <v>37894</v>
      </c>
      <c r="W69">
        <v>3.3</v>
      </c>
      <c r="Y69" s="3">
        <v>37894</v>
      </c>
      <c r="Z69">
        <v>3</v>
      </c>
      <c r="AB69" s="3">
        <v>37894</v>
      </c>
      <c r="AC69">
        <v>1.4</v>
      </c>
      <c r="AE69" s="3">
        <f t="shared" si="20"/>
        <v>37894</v>
      </c>
      <c r="AF69">
        <f t="shared" si="21"/>
        <v>2.1</v>
      </c>
      <c r="AG69">
        <f t="shared" si="22"/>
        <v>1.1000000000000001</v>
      </c>
      <c r="AH69">
        <f t="shared" si="23"/>
        <v>2.2000000000000002</v>
      </c>
      <c r="AI69">
        <f t="shared" si="24"/>
        <v>2.9</v>
      </c>
      <c r="AJ69">
        <f t="shared" si="25"/>
        <v>3</v>
      </c>
      <c r="AK69">
        <f t="shared" si="26"/>
        <v>3.1</v>
      </c>
      <c r="AL69">
        <f t="shared" si="27"/>
        <v>3.8</v>
      </c>
      <c r="AM69">
        <f t="shared" si="28"/>
        <v>3.3</v>
      </c>
      <c r="AN69">
        <f t="shared" si="9"/>
        <v>1.4</v>
      </c>
      <c r="AQ69" s="3">
        <v>40755</v>
      </c>
      <c r="AR69">
        <v>1.4</v>
      </c>
      <c r="AT69" s="3">
        <v>40755</v>
      </c>
      <c r="AU69">
        <v>0.8</v>
      </c>
      <c r="AW69" s="3">
        <v>40755</v>
      </c>
      <c r="AX69">
        <v>1.7</v>
      </c>
      <c r="AZ69" s="3">
        <v>40755</v>
      </c>
      <c r="BA69">
        <v>1.1000000000000001</v>
      </c>
      <c r="BC69" s="3">
        <v>40755</v>
      </c>
      <c r="BD69">
        <v>-0.2</v>
      </c>
      <c r="BF69" s="3">
        <v>40755</v>
      </c>
      <c r="BG69">
        <v>0.2</v>
      </c>
      <c r="BI69" s="3">
        <v>40755</v>
      </c>
      <c r="BJ69">
        <v>1</v>
      </c>
      <c r="BL69" s="3">
        <v>40755</v>
      </c>
      <c r="BM69">
        <v>3.1</v>
      </c>
      <c r="BO69" s="3">
        <f t="shared" si="19"/>
        <v>40755</v>
      </c>
      <c r="BP69">
        <f t="shared" si="13"/>
        <v>1.4</v>
      </c>
      <c r="BQ69">
        <f t="shared" si="14"/>
        <v>0.8</v>
      </c>
      <c r="BR69">
        <f t="shared" si="15"/>
        <v>1.1000000000000001</v>
      </c>
      <c r="BS69">
        <f t="shared" si="16"/>
        <v>1</v>
      </c>
      <c r="BT69">
        <f t="shared" si="17"/>
        <v>3.1</v>
      </c>
      <c r="BU69">
        <f t="shared" si="10"/>
        <v>1.7</v>
      </c>
      <c r="BV69">
        <f t="shared" si="11"/>
        <v>-0.2</v>
      </c>
      <c r="BW69">
        <f t="shared" si="12"/>
        <v>0.2</v>
      </c>
      <c r="BX69">
        <f t="shared" si="18"/>
        <v>2.6</v>
      </c>
    </row>
    <row r="70" spans="1:76" x14ac:dyDescent="0.3">
      <c r="A70" s="3">
        <v>37925</v>
      </c>
      <c r="B70">
        <v>2</v>
      </c>
      <c r="D70" s="3">
        <v>37925</v>
      </c>
      <c r="E70">
        <v>1.7</v>
      </c>
      <c r="G70" s="3">
        <v>37925</v>
      </c>
      <c r="H70">
        <v>1.1000000000000001</v>
      </c>
      <c r="J70" s="3">
        <v>37925</v>
      </c>
      <c r="K70">
        <v>2.2999999999999998</v>
      </c>
      <c r="M70" s="3">
        <v>37925</v>
      </c>
      <c r="N70">
        <v>2.8</v>
      </c>
      <c r="P70" s="3">
        <v>37925</v>
      </c>
      <c r="Q70">
        <v>2.8</v>
      </c>
      <c r="S70" s="3">
        <v>37925</v>
      </c>
      <c r="T70">
        <v>3.3</v>
      </c>
      <c r="V70" s="3">
        <v>37925</v>
      </c>
      <c r="W70">
        <v>3.1</v>
      </c>
      <c r="Y70" s="3">
        <v>37925</v>
      </c>
      <c r="Z70">
        <v>2.7</v>
      </c>
      <c r="AB70" s="3">
        <v>37925</v>
      </c>
      <c r="AC70">
        <v>1.4</v>
      </c>
      <c r="AE70" s="3">
        <f t="shared" si="20"/>
        <v>37925</v>
      </c>
      <c r="AF70">
        <f t="shared" si="21"/>
        <v>2</v>
      </c>
      <c r="AG70">
        <f t="shared" si="22"/>
        <v>1.1000000000000001</v>
      </c>
      <c r="AH70">
        <f t="shared" si="23"/>
        <v>2.2999999999999998</v>
      </c>
      <c r="AI70">
        <f t="shared" si="24"/>
        <v>2.8</v>
      </c>
      <c r="AJ70">
        <f t="shared" si="25"/>
        <v>2.7</v>
      </c>
      <c r="AK70">
        <f t="shared" si="26"/>
        <v>2.8</v>
      </c>
      <c r="AL70">
        <f t="shared" si="27"/>
        <v>3.3</v>
      </c>
      <c r="AM70">
        <f t="shared" si="28"/>
        <v>3.1</v>
      </c>
      <c r="AN70">
        <f t="shared" si="9"/>
        <v>1.4</v>
      </c>
      <c r="AQ70" s="3">
        <v>40786</v>
      </c>
      <c r="AR70">
        <v>1.3</v>
      </c>
      <c r="AT70" s="3">
        <v>40786</v>
      </c>
      <c r="AU70">
        <v>1.1000000000000001</v>
      </c>
      <c r="AW70" s="3">
        <v>40786</v>
      </c>
      <c r="AX70">
        <v>1.4</v>
      </c>
      <c r="AZ70" s="3">
        <v>40786</v>
      </c>
      <c r="BA70">
        <v>1.2</v>
      </c>
      <c r="BC70" s="3">
        <v>40786</v>
      </c>
      <c r="BD70">
        <v>-0.4</v>
      </c>
      <c r="BF70" s="3">
        <v>40786</v>
      </c>
      <c r="BG70">
        <v>-0.5</v>
      </c>
      <c r="BI70" s="3">
        <v>40786</v>
      </c>
      <c r="BJ70">
        <v>1</v>
      </c>
      <c r="BL70" s="3">
        <v>40786</v>
      </c>
      <c r="BM70">
        <v>3.1</v>
      </c>
      <c r="BO70" s="3">
        <f t="shared" si="19"/>
        <v>40786</v>
      </c>
      <c r="BP70">
        <f t="shared" si="13"/>
        <v>1.3</v>
      </c>
      <c r="BQ70">
        <f t="shared" si="14"/>
        <v>1.1000000000000001</v>
      </c>
      <c r="BR70">
        <f t="shared" si="15"/>
        <v>1.2</v>
      </c>
      <c r="BS70">
        <f t="shared" si="16"/>
        <v>1</v>
      </c>
      <c r="BT70">
        <f t="shared" si="17"/>
        <v>3.1</v>
      </c>
      <c r="BU70">
        <f t="shared" si="10"/>
        <v>1.4</v>
      </c>
      <c r="BV70">
        <f t="shared" si="11"/>
        <v>-0.4</v>
      </c>
      <c r="BW70">
        <f t="shared" si="12"/>
        <v>-0.5</v>
      </c>
      <c r="BX70">
        <f t="shared" si="18"/>
        <v>2.5</v>
      </c>
    </row>
    <row r="71" spans="1:76" x14ac:dyDescent="0.3">
      <c r="A71" s="3">
        <v>37955</v>
      </c>
      <c r="B71">
        <v>2.2000000000000002</v>
      </c>
      <c r="D71" s="3">
        <v>37955</v>
      </c>
      <c r="E71">
        <v>1.7</v>
      </c>
      <c r="G71" s="3">
        <v>37955</v>
      </c>
      <c r="H71">
        <v>1.2</v>
      </c>
      <c r="J71" s="3">
        <v>37955</v>
      </c>
      <c r="K71">
        <v>2.5</v>
      </c>
      <c r="M71" s="3">
        <v>37955</v>
      </c>
      <c r="N71">
        <v>2.2999999999999998</v>
      </c>
      <c r="P71" s="3">
        <v>37955</v>
      </c>
      <c r="Q71">
        <v>2.8</v>
      </c>
      <c r="S71" s="3">
        <v>37955</v>
      </c>
      <c r="T71">
        <v>3.3</v>
      </c>
      <c r="V71" s="3">
        <v>37955</v>
      </c>
      <c r="W71">
        <v>3.3</v>
      </c>
      <c r="Y71" s="3">
        <v>37955</v>
      </c>
      <c r="Z71">
        <v>2.9</v>
      </c>
      <c r="AB71" s="3">
        <v>37955</v>
      </c>
      <c r="AC71">
        <v>1.3</v>
      </c>
      <c r="AE71" s="3">
        <f t="shared" si="20"/>
        <v>37955</v>
      </c>
      <c r="AF71">
        <f t="shared" si="21"/>
        <v>2.2000000000000002</v>
      </c>
      <c r="AG71">
        <f t="shared" si="22"/>
        <v>1.2</v>
      </c>
      <c r="AH71">
        <f t="shared" si="23"/>
        <v>2.5</v>
      </c>
      <c r="AI71">
        <f t="shared" si="24"/>
        <v>2.8</v>
      </c>
      <c r="AJ71">
        <f t="shared" si="25"/>
        <v>2.9</v>
      </c>
      <c r="AK71">
        <f t="shared" si="26"/>
        <v>2.2999999999999998</v>
      </c>
      <c r="AL71">
        <f t="shared" si="27"/>
        <v>3.3</v>
      </c>
      <c r="AM71">
        <f t="shared" si="28"/>
        <v>3.3</v>
      </c>
      <c r="AN71">
        <f t="shared" si="9"/>
        <v>1.3</v>
      </c>
      <c r="AQ71" s="3">
        <v>40816</v>
      </c>
      <c r="AR71">
        <v>1.3</v>
      </c>
      <c r="AT71" s="3">
        <v>40816</v>
      </c>
      <c r="AU71">
        <v>1</v>
      </c>
      <c r="AW71" s="3">
        <v>40816</v>
      </c>
      <c r="AX71">
        <v>2.2000000000000002</v>
      </c>
      <c r="AZ71" s="3">
        <v>40816</v>
      </c>
      <c r="BA71">
        <v>3</v>
      </c>
      <c r="BC71" s="3">
        <v>40816</v>
      </c>
      <c r="BD71">
        <v>-0.1</v>
      </c>
      <c r="BF71" s="3">
        <v>40816</v>
      </c>
      <c r="BG71">
        <v>1.3</v>
      </c>
      <c r="BI71" s="3">
        <v>40816</v>
      </c>
      <c r="BJ71">
        <v>0.9</v>
      </c>
      <c r="BL71" s="3">
        <v>40816</v>
      </c>
      <c r="BM71">
        <v>3.3</v>
      </c>
      <c r="BO71" s="3">
        <f t="shared" si="19"/>
        <v>40816</v>
      </c>
      <c r="BP71">
        <f t="shared" si="13"/>
        <v>1.3</v>
      </c>
      <c r="BQ71">
        <f t="shared" si="14"/>
        <v>1</v>
      </c>
      <c r="BR71">
        <f t="shared" si="15"/>
        <v>3</v>
      </c>
      <c r="BS71">
        <f t="shared" si="16"/>
        <v>0.9</v>
      </c>
      <c r="BT71">
        <f t="shared" si="17"/>
        <v>3.3</v>
      </c>
      <c r="BU71">
        <f t="shared" si="10"/>
        <v>2.2000000000000002</v>
      </c>
      <c r="BV71">
        <f t="shared" si="11"/>
        <v>-0.1</v>
      </c>
      <c r="BW71">
        <f t="shared" si="12"/>
        <v>1.3</v>
      </c>
      <c r="BX71">
        <f t="shared" si="18"/>
        <v>3</v>
      </c>
    </row>
    <row r="72" spans="1:76" x14ac:dyDescent="0.3">
      <c r="A72" s="3">
        <v>37986</v>
      </c>
      <c r="B72">
        <v>2</v>
      </c>
      <c r="D72" s="3">
        <v>37986</v>
      </c>
      <c r="E72">
        <v>1.6</v>
      </c>
      <c r="G72" s="3">
        <v>37986</v>
      </c>
      <c r="H72">
        <v>1.1000000000000001</v>
      </c>
      <c r="J72" s="3">
        <v>37986</v>
      </c>
      <c r="K72">
        <v>2.4</v>
      </c>
      <c r="M72" s="3">
        <v>37986</v>
      </c>
      <c r="N72">
        <v>2.2999999999999998</v>
      </c>
      <c r="P72" s="3">
        <v>37986</v>
      </c>
      <c r="Q72">
        <v>2.5</v>
      </c>
      <c r="S72" s="3">
        <v>37986</v>
      </c>
      <c r="T72">
        <v>3</v>
      </c>
      <c r="V72" s="3">
        <v>37986</v>
      </c>
      <c r="W72">
        <v>3.1</v>
      </c>
      <c r="Y72" s="3">
        <v>37986</v>
      </c>
      <c r="Z72">
        <v>2.7</v>
      </c>
      <c r="AB72" s="3">
        <v>37986</v>
      </c>
      <c r="AC72">
        <v>1.3</v>
      </c>
      <c r="AE72" s="3">
        <f t="shared" si="20"/>
        <v>37986</v>
      </c>
      <c r="AF72">
        <f t="shared" si="21"/>
        <v>2</v>
      </c>
      <c r="AG72">
        <f t="shared" si="22"/>
        <v>1.1000000000000001</v>
      </c>
      <c r="AH72">
        <f t="shared" si="23"/>
        <v>2.4</v>
      </c>
      <c r="AI72">
        <f t="shared" si="24"/>
        <v>2.5</v>
      </c>
      <c r="AJ72">
        <f t="shared" si="25"/>
        <v>2.7</v>
      </c>
      <c r="AK72">
        <f t="shared" si="26"/>
        <v>2.2999999999999998</v>
      </c>
      <c r="AL72">
        <f t="shared" si="27"/>
        <v>3</v>
      </c>
      <c r="AM72">
        <f t="shared" si="28"/>
        <v>3.1</v>
      </c>
      <c r="AN72">
        <f t="shared" si="9"/>
        <v>1.3</v>
      </c>
      <c r="AQ72" s="3">
        <v>40847</v>
      </c>
      <c r="AR72">
        <v>1.3</v>
      </c>
      <c r="AT72" s="3">
        <v>40847</v>
      </c>
      <c r="AU72">
        <v>1.1000000000000001</v>
      </c>
      <c r="AW72" s="3">
        <v>40847</v>
      </c>
      <c r="AX72">
        <v>2.1</v>
      </c>
      <c r="AZ72" s="3">
        <v>40847</v>
      </c>
      <c r="BA72">
        <v>2.7</v>
      </c>
      <c r="BC72" s="3">
        <v>40847</v>
      </c>
      <c r="BD72">
        <v>0</v>
      </c>
      <c r="BF72" s="3">
        <v>40847</v>
      </c>
      <c r="BG72">
        <v>1</v>
      </c>
      <c r="BI72" s="3">
        <v>40847</v>
      </c>
      <c r="BJ72">
        <v>1.1000000000000001</v>
      </c>
      <c r="BL72" s="3">
        <v>40847</v>
      </c>
      <c r="BM72">
        <v>3.4</v>
      </c>
      <c r="BO72" s="3">
        <f t="shared" si="19"/>
        <v>40847</v>
      </c>
      <c r="BP72">
        <f t="shared" si="13"/>
        <v>1.3</v>
      </c>
      <c r="BQ72">
        <f t="shared" si="14"/>
        <v>1.1000000000000001</v>
      </c>
      <c r="BR72">
        <f t="shared" si="15"/>
        <v>2.7</v>
      </c>
      <c r="BS72">
        <f t="shared" si="16"/>
        <v>1.1000000000000001</v>
      </c>
      <c r="BT72">
        <f t="shared" si="17"/>
        <v>3.4</v>
      </c>
      <c r="BU72">
        <f t="shared" si="10"/>
        <v>2.1</v>
      </c>
      <c r="BV72">
        <f t="shared" si="11"/>
        <v>0</v>
      </c>
      <c r="BW72">
        <f t="shared" si="12"/>
        <v>1</v>
      </c>
      <c r="BX72">
        <f t="shared" si="18"/>
        <v>3</v>
      </c>
    </row>
    <row r="73" spans="1:76" x14ac:dyDescent="0.3">
      <c r="A73" s="3">
        <v>38017</v>
      </c>
      <c r="B73">
        <v>1.8</v>
      </c>
      <c r="D73" s="3">
        <v>38017</v>
      </c>
      <c r="E73">
        <v>1.7</v>
      </c>
      <c r="G73" s="3">
        <v>38017</v>
      </c>
      <c r="H73">
        <v>1.2</v>
      </c>
      <c r="J73" s="3">
        <v>38017</v>
      </c>
      <c r="K73">
        <v>2.2000000000000002</v>
      </c>
      <c r="M73" s="3">
        <v>38017</v>
      </c>
      <c r="N73">
        <v>2.2000000000000002</v>
      </c>
      <c r="P73" s="3">
        <v>38017</v>
      </c>
      <c r="Q73">
        <v>2.2000000000000002</v>
      </c>
      <c r="S73" s="3">
        <v>38017</v>
      </c>
      <c r="T73">
        <v>2.2000000000000002</v>
      </c>
      <c r="V73" s="3">
        <v>38017</v>
      </c>
      <c r="W73">
        <v>3</v>
      </c>
      <c r="Y73" s="3">
        <v>38017</v>
      </c>
      <c r="Z73">
        <v>2.2999999999999998</v>
      </c>
      <c r="AB73" s="3">
        <v>38017</v>
      </c>
      <c r="AC73">
        <v>1.4</v>
      </c>
      <c r="AE73" s="3">
        <f t="shared" si="20"/>
        <v>38017</v>
      </c>
      <c r="AF73">
        <f t="shared" si="21"/>
        <v>1.8</v>
      </c>
      <c r="AG73">
        <f t="shared" si="22"/>
        <v>1.2</v>
      </c>
      <c r="AH73">
        <f t="shared" si="23"/>
        <v>2.2000000000000002</v>
      </c>
      <c r="AI73">
        <f t="shared" si="24"/>
        <v>2.2000000000000002</v>
      </c>
      <c r="AJ73">
        <f t="shared" si="25"/>
        <v>2.2999999999999998</v>
      </c>
      <c r="AK73">
        <f t="shared" si="26"/>
        <v>2.2000000000000002</v>
      </c>
      <c r="AL73">
        <f t="shared" si="27"/>
        <v>2.2000000000000002</v>
      </c>
      <c r="AM73">
        <f t="shared" si="28"/>
        <v>3</v>
      </c>
      <c r="AN73">
        <f t="shared" si="9"/>
        <v>1.4</v>
      </c>
      <c r="AQ73" s="3">
        <v>40877</v>
      </c>
      <c r="AR73">
        <v>1.2</v>
      </c>
      <c r="AT73" s="3">
        <v>40877</v>
      </c>
      <c r="AU73">
        <v>1.4</v>
      </c>
      <c r="AW73" s="3">
        <v>40877</v>
      </c>
      <c r="AX73">
        <v>1.9</v>
      </c>
      <c r="AZ73" s="3">
        <v>40877</v>
      </c>
      <c r="BA73">
        <v>2.6</v>
      </c>
      <c r="BC73" s="3">
        <v>40877</v>
      </c>
      <c r="BD73">
        <v>0.2</v>
      </c>
      <c r="BF73" s="3">
        <v>40877</v>
      </c>
      <c r="BG73">
        <v>1</v>
      </c>
      <c r="BI73" s="3">
        <v>40877</v>
      </c>
      <c r="BJ73">
        <v>1.1000000000000001</v>
      </c>
      <c r="BL73" s="3">
        <v>40877</v>
      </c>
      <c r="BM73">
        <v>3.2</v>
      </c>
      <c r="BO73" s="3">
        <f t="shared" si="19"/>
        <v>40877</v>
      </c>
      <c r="BP73">
        <f t="shared" si="13"/>
        <v>1.2</v>
      </c>
      <c r="BQ73">
        <f t="shared" si="14"/>
        <v>1.4</v>
      </c>
      <c r="BR73">
        <f t="shared" si="15"/>
        <v>2.6</v>
      </c>
      <c r="BS73">
        <f t="shared" si="16"/>
        <v>1.1000000000000001</v>
      </c>
      <c r="BT73">
        <f t="shared" si="17"/>
        <v>3.2</v>
      </c>
      <c r="BU73">
        <f t="shared" si="10"/>
        <v>1.9</v>
      </c>
      <c r="BV73">
        <f t="shared" si="11"/>
        <v>0.2</v>
      </c>
      <c r="BW73">
        <f t="shared" si="12"/>
        <v>1</v>
      </c>
      <c r="BX73">
        <f t="shared" si="18"/>
        <v>3</v>
      </c>
    </row>
    <row r="74" spans="1:76" x14ac:dyDescent="0.3">
      <c r="A74" s="3">
        <v>38046</v>
      </c>
      <c r="B74">
        <v>1.6</v>
      </c>
      <c r="D74" s="3">
        <v>38046</v>
      </c>
      <c r="E74">
        <v>1.8</v>
      </c>
      <c r="G74" s="3">
        <v>38046</v>
      </c>
      <c r="H74">
        <v>0.8</v>
      </c>
      <c r="J74" s="3">
        <v>38046</v>
      </c>
      <c r="K74">
        <v>1.9</v>
      </c>
      <c r="M74" s="3">
        <v>38046</v>
      </c>
      <c r="N74">
        <v>2.1</v>
      </c>
      <c r="P74" s="3">
        <v>38046</v>
      </c>
      <c r="Q74">
        <v>2.4</v>
      </c>
      <c r="S74" s="3">
        <v>38046</v>
      </c>
      <c r="T74">
        <v>2.2000000000000002</v>
      </c>
      <c r="V74" s="3">
        <v>38046</v>
      </c>
      <c r="W74">
        <v>2.6</v>
      </c>
      <c r="Y74" s="3">
        <v>38046</v>
      </c>
      <c r="Z74">
        <v>2.2000000000000002</v>
      </c>
      <c r="AB74" s="3">
        <v>38046</v>
      </c>
      <c r="AC74">
        <v>1.3</v>
      </c>
      <c r="AE74" s="3">
        <f t="shared" si="20"/>
        <v>38046</v>
      </c>
      <c r="AF74">
        <f t="shared" si="21"/>
        <v>1.6</v>
      </c>
      <c r="AG74">
        <f t="shared" si="22"/>
        <v>0.8</v>
      </c>
      <c r="AH74">
        <f t="shared" si="23"/>
        <v>1.9</v>
      </c>
      <c r="AI74">
        <f t="shared" si="24"/>
        <v>2.4</v>
      </c>
      <c r="AJ74">
        <f t="shared" si="25"/>
        <v>2.2000000000000002</v>
      </c>
      <c r="AK74">
        <f t="shared" si="26"/>
        <v>2.1</v>
      </c>
      <c r="AL74">
        <f t="shared" si="27"/>
        <v>2.2000000000000002</v>
      </c>
      <c r="AM74">
        <f t="shared" si="28"/>
        <v>2.6</v>
      </c>
      <c r="AN74">
        <f t="shared" si="9"/>
        <v>1.3</v>
      </c>
      <c r="AQ74" s="3">
        <v>40908</v>
      </c>
      <c r="AR74">
        <v>1.3</v>
      </c>
      <c r="AT74" s="3">
        <v>40908</v>
      </c>
      <c r="AU74">
        <v>1.6</v>
      </c>
      <c r="AW74" s="3">
        <v>40908</v>
      </c>
      <c r="AX74">
        <v>2</v>
      </c>
      <c r="AZ74" s="3">
        <v>40908</v>
      </c>
      <c r="BA74">
        <v>2.5</v>
      </c>
      <c r="BC74" s="3">
        <v>40908</v>
      </c>
      <c r="BD74">
        <v>0.3</v>
      </c>
      <c r="BF74" s="3">
        <v>40908</v>
      </c>
      <c r="BG74">
        <v>0.5</v>
      </c>
      <c r="BI74" s="3">
        <v>40908</v>
      </c>
      <c r="BJ74">
        <v>1.1000000000000001</v>
      </c>
      <c r="BL74" s="3">
        <v>40908</v>
      </c>
      <c r="BM74">
        <v>3</v>
      </c>
      <c r="BO74" s="3">
        <f t="shared" si="19"/>
        <v>40908</v>
      </c>
      <c r="BP74">
        <f t="shared" si="13"/>
        <v>1.3</v>
      </c>
      <c r="BQ74">
        <f t="shared" si="14"/>
        <v>1.6</v>
      </c>
      <c r="BR74">
        <f t="shared" si="15"/>
        <v>2.5</v>
      </c>
      <c r="BS74">
        <f t="shared" si="16"/>
        <v>1.1000000000000001</v>
      </c>
      <c r="BT74">
        <f t="shared" si="17"/>
        <v>3</v>
      </c>
      <c r="BU74">
        <f t="shared" si="10"/>
        <v>2</v>
      </c>
      <c r="BV74">
        <f t="shared" si="11"/>
        <v>0.3</v>
      </c>
      <c r="BW74">
        <f t="shared" si="12"/>
        <v>0.5</v>
      </c>
      <c r="BX74">
        <f t="shared" si="18"/>
        <v>2.8</v>
      </c>
    </row>
    <row r="75" spans="1:76" x14ac:dyDescent="0.3">
      <c r="A75" s="3">
        <v>38077</v>
      </c>
      <c r="B75">
        <v>1.7</v>
      </c>
      <c r="D75" s="3">
        <v>38077</v>
      </c>
      <c r="E75">
        <v>1.8</v>
      </c>
      <c r="G75" s="3">
        <v>38077</v>
      </c>
      <c r="H75">
        <v>1.1000000000000001</v>
      </c>
      <c r="J75" s="3">
        <v>38077</v>
      </c>
      <c r="K75">
        <v>1.9</v>
      </c>
      <c r="M75" s="3">
        <v>38077</v>
      </c>
      <c r="N75">
        <v>2.2999999999999998</v>
      </c>
      <c r="P75" s="3">
        <v>38077</v>
      </c>
      <c r="Q75">
        <v>2.2999999999999998</v>
      </c>
      <c r="S75" s="3">
        <v>38077</v>
      </c>
      <c r="T75">
        <v>1.8</v>
      </c>
      <c r="V75" s="3">
        <v>38077</v>
      </c>
      <c r="W75">
        <v>2.9</v>
      </c>
      <c r="Y75" s="3">
        <v>38077</v>
      </c>
      <c r="Z75">
        <v>2.2000000000000002</v>
      </c>
      <c r="AB75" s="3">
        <v>38077</v>
      </c>
      <c r="AC75">
        <v>1.1000000000000001</v>
      </c>
      <c r="AE75" s="3">
        <f t="shared" si="20"/>
        <v>38077</v>
      </c>
      <c r="AF75">
        <f t="shared" si="21"/>
        <v>1.7</v>
      </c>
      <c r="AG75">
        <f t="shared" si="22"/>
        <v>1.1000000000000001</v>
      </c>
      <c r="AH75">
        <f t="shared" si="23"/>
        <v>1.9</v>
      </c>
      <c r="AI75">
        <f t="shared" si="24"/>
        <v>2.2999999999999998</v>
      </c>
      <c r="AJ75">
        <f t="shared" si="25"/>
        <v>2.2000000000000002</v>
      </c>
      <c r="AK75">
        <f t="shared" si="26"/>
        <v>2.2999999999999998</v>
      </c>
      <c r="AL75">
        <f t="shared" si="27"/>
        <v>1.8</v>
      </c>
      <c r="AM75">
        <f t="shared" si="28"/>
        <v>2.9</v>
      </c>
      <c r="AN75">
        <f t="shared" si="9"/>
        <v>1.1000000000000001</v>
      </c>
      <c r="AQ75" s="3">
        <v>40939</v>
      </c>
      <c r="AR75">
        <v>1.3</v>
      </c>
      <c r="AT75" s="3">
        <v>40939</v>
      </c>
      <c r="AU75">
        <v>1.5</v>
      </c>
      <c r="AW75" s="3">
        <v>40939</v>
      </c>
      <c r="AX75">
        <v>1.6</v>
      </c>
      <c r="AZ75" s="3">
        <v>40939</v>
      </c>
      <c r="BA75">
        <v>2.1</v>
      </c>
      <c r="BC75" s="3">
        <v>40939</v>
      </c>
      <c r="BD75">
        <v>-0.1</v>
      </c>
      <c r="BF75" s="3">
        <v>40939</v>
      </c>
      <c r="BG75">
        <v>0.4</v>
      </c>
      <c r="BI75" s="3">
        <v>40939</v>
      </c>
      <c r="BJ75">
        <v>0.9</v>
      </c>
      <c r="BL75" s="3">
        <v>40939</v>
      </c>
      <c r="BM75">
        <v>2.6</v>
      </c>
      <c r="BO75" s="3">
        <f t="shared" si="19"/>
        <v>40939</v>
      </c>
      <c r="BP75">
        <f t="shared" si="13"/>
        <v>1.3</v>
      </c>
      <c r="BQ75">
        <f t="shared" si="14"/>
        <v>1.5</v>
      </c>
      <c r="BR75">
        <f t="shared" si="15"/>
        <v>2.1</v>
      </c>
      <c r="BS75">
        <f t="shared" si="16"/>
        <v>0.9</v>
      </c>
      <c r="BT75">
        <f t="shared" si="17"/>
        <v>2.6</v>
      </c>
      <c r="BU75">
        <f t="shared" si="10"/>
        <v>1.6</v>
      </c>
      <c r="BV75">
        <f t="shared" si="11"/>
        <v>-0.1</v>
      </c>
      <c r="BW75">
        <f t="shared" si="12"/>
        <v>0.4</v>
      </c>
      <c r="BX75">
        <f t="shared" si="18"/>
        <v>2.7</v>
      </c>
    </row>
    <row r="76" spans="1:76" x14ac:dyDescent="0.3">
      <c r="A76" s="3">
        <v>38107</v>
      </c>
      <c r="B76">
        <v>2.1</v>
      </c>
      <c r="D76" s="3">
        <v>38107</v>
      </c>
      <c r="E76">
        <v>1.8</v>
      </c>
      <c r="G76" s="3">
        <v>38107</v>
      </c>
      <c r="H76">
        <v>1.7</v>
      </c>
      <c r="J76" s="3">
        <v>38107</v>
      </c>
      <c r="K76">
        <v>2.4</v>
      </c>
      <c r="M76" s="3">
        <v>38107</v>
      </c>
      <c r="N76">
        <v>2.4</v>
      </c>
      <c r="P76" s="3">
        <v>38107</v>
      </c>
      <c r="Q76">
        <v>2.4</v>
      </c>
      <c r="S76" s="3">
        <v>38107</v>
      </c>
      <c r="T76">
        <v>1.7</v>
      </c>
      <c r="V76" s="3">
        <v>38107</v>
      </c>
      <c r="W76">
        <v>3.1</v>
      </c>
      <c r="Y76" s="3">
        <v>38107</v>
      </c>
      <c r="Z76">
        <v>2.7</v>
      </c>
      <c r="AB76" s="3">
        <v>38107</v>
      </c>
      <c r="AC76">
        <v>1.1000000000000001</v>
      </c>
      <c r="AE76" s="3">
        <f t="shared" si="20"/>
        <v>38107</v>
      </c>
      <c r="AF76">
        <f t="shared" si="21"/>
        <v>2.1</v>
      </c>
      <c r="AG76">
        <f t="shared" si="22"/>
        <v>1.7</v>
      </c>
      <c r="AH76">
        <f t="shared" si="23"/>
        <v>2.4</v>
      </c>
      <c r="AI76">
        <f t="shared" si="24"/>
        <v>2.4</v>
      </c>
      <c r="AJ76">
        <f t="shared" si="25"/>
        <v>2.7</v>
      </c>
      <c r="AK76">
        <f t="shared" si="26"/>
        <v>2.4</v>
      </c>
      <c r="AL76">
        <f t="shared" si="27"/>
        <v>1.7</v>
      </c>
      <c r="AM76">
        <f t="shared" si="28"/>
        <v>3.1</v>
      </c>
      <c r="AN76">
        <f t="shared" si="9"/>
        <v>1.1000000000000001</v>
      </c>
      <c r="AQ76" s="3">
        <v>40968</v>
      </c>
      <c r="AR76">
        <v>1.4</v>
      </c>
      <c r="AT76" s="3">
        <v>40968</v>
      </c>
      <c r="AU76">
        <v>1.4</v>
      </c>
      <c r="AW76" s="3">
        <v>40968</v>
      </c>
      <c r="AX76">
        <v>2</v>
      </c>
      <c r="AZ76" s="3">
        <v>40968</v>
      </c>
      <c r="BA76">
        <v>2.1</v>
      </c>
      <c r="BC76" s="3">
        <v>40968</v>
      </c>
      <c r="BD76">
        <v>0.5</v>
      </c>
      <c r="BF76" s="3">
        <v>40968</v>
      </c>
      <c r="BG76">
        <v>0</v>
      </c>
      <c r="BI76" s="3">
        <v>40968</v>
      </c>
      <c r="BJ76">
        <v>0.8</v>
      </c>
      <c r="BL76" s="3">
        <v>40968</v>
      </c>
      <c r="BM76">
        <v>2.4</v>
      </c>
      <c r="BO76" s="3">
        <f t="shared" si="19"/>
        <v>40968</v>
      </c>
      <c r="BP76">
        <f t="shared" si="13"/>
        <v>1.4</v>
      </c>
      <c r="BQ76">
        <f t="shared" si="14"/>
        <v>1.4</v>
      </c>
      <c r="BR76">
        <f t="shared" si="15"/>
        <v>2.1</v>
      </c>
      <c r="BS76">
        <f t="shared" si="16"/>
        <v>0.8</v>
      </c>
      <c r="BT76">
        <f t="shared" si="17"/>
        <v>2.4</v>
      </c>
      <c r="BU76">
        <f t="shared" si="10"/>
        <v>2</v>
      </c>
      <c r="BV76">
        <f t="shared" si="11"/>
        <v>0.5</v>
      </c>
      <c r="BW76">
        <f t="shared" si="12"/>
        <v>0</v>
      </c>
      <c r="BX76">
        <f t="shared" si="18"/>
        <v>2.7</v>
      </c>
    </row>
    <row r="77" spans="1:76" x14ac:dyDescent="0.3">
      <c r="A77" s="3">
        <v>38138</v>
      </c>
      <c r="B77">
        <v>2.4</v>
      </c>
      <c r="D77" s="3">
        <v>38138</v>
      </c>
      <c r="E77">
        <v>1.8</v>
      </c>
      <c r="G77" s="3">
        <v>38138</v>
      </c>
      <c r="H77">
        <v>2.2000000000000002</v>
      </c>
      <c r="J77" s="3">
        <v>38138</v>
      </c>
      <c r="K77">
        <v>2.8</v>
      </c>
      <c r="M77" s="3">
        <v>38138</v>
      </c>
      <c r="N77">
        <v>2.5</v>
      </c>
      <c r="P77" s="3">
        <v>38138</v>
      </c>
      <c r="Q77">
        <v>2.4</v>
      </c>
      <c r="S77" s="3">
        <v>38138</v>
      </c>
      <c r="T77">
        <v>2.1</v>
      </c>
      <c r="V77" s="3">
        <v>38138</v>
      </c>
      <c r="W77">
        <v>3.1</v>
      </c>
      <c r="Y77" s="3">
        <v>38138</v>
      </c>
      <c r="Z77">
        <v>3.4</v>
      </c>
      <c r="AB77" s="3">
        <v>38138</v>
      </c>
      <c r="AC77">
        <v>1.5</v>
      </c>
      <c r="AE77" s="3">
        <f t="shared" si="20"/>
        <v>38138</v>
      </c>
      <c r="AF77">
        <f t="shared" si="21"/>
        <v>2.4</v>
      </c>
      <c r="AG77">
        <f t="shared" si="22"/>
        <v>2.2000000000000002</v>
      </c>
      <c r="AH77">
        <f t="shared" si="23"/>
        <v>2.8</v>
      </c>
      <c r="AI77">
        <f t="shared" si="24"/>
        <v>2.4</v>
      </c>
      <c r="AJ77">
        <f t="shared" si="25"/>
        <v>3.4</v>
      </c>
      <c r="AK77">
        <f t="shared" si="26"/>
        <v>2.5</v>
      </c>
      <c r="AL77">
        <f t="shared" si="27"/>
        <v>2.1</v>
      </c>
      <c r="AM77">
        <f t="shared" si="28"/>
        <v>3.1</v>
      </c>
      <c r="AN77">
        <f t="shared" si="9"/>
        <v>1.5</v>
      </c>
      <c r="AQ77" s="3">
        <v>40999</v>
      </c>
      <c r="AR77">
        <v>1.3</v>
      </c>
      <c r="AT77" s="3">
        <v>40999</v>
      </c>
      <c r="AU77">
        <v>1.7</v>
      </c>
      <c r="AW77" s="3">
        <v>40999</v>
      </c>
      <c r="AX77">
        <v>1.5</v>
      </c>
      <c r="AZ77" s="3">
        <v>40999</v>
      </c>
      <c r="BA77">
        <v>2.5</v>
      </c>
      <c r="BC77" s="3">
        <v>40999</v>
      </c>
      <c r="BD77">
        <v>1.4</v>
      </c>
      <c r="BF77" s="3">
        <v>40999</v>
      </c>
      <c r="BG77">
        <v>-0.1</v>
      </c>
      <c r="BI77" s="3">
        <v>40999</v>
      </c>
      <c r="BJ77">
        <v>0.8</v>
      </c>
      <c r="BL77" s="3">
        <v>40999</v>
      </c>
      <c r="BM77">
        <v>2.5</v>
      </c>
      <c r="BO77" s="3">
        <f t="shared" si="19"/>
        <v>40999</v>
      </c>
      <c r="BP77">
        <f t="shared" si="13"/>
        <v>1.3</v>
      </c>
      <c r="BQ77">
        <f t="shared" si="14"/>
        <v>1.7</v>
      </c>
      <c r="BR77">
        <f t="shared" si="15"/>
        <v>2.5</v>
      </c>
      <c r="BS77">
        <f t="shared" si="16"/>
        <v>0.8</v>
      </c>
      <c r="BT77">
        <f t="shared" si="17"/>
        <v>2.5</v>
      </c>
      <c r="BU77">
        <f t="shared" si="10"/>
        <v>1.5</v>
      </c>
      <c r="BV77">
        <f t="shared" si="11"/>
        <v>1.4</v>
      </c>
      <c r="BW77">
        <f t="shared" si="12"/>
        <v>-0.1</v>
      </c>
      <c r="BX77">
        <f t="shared" si="18"/>
        <v>2.7</v>
      </c>
    </row>
    <row r="78" spans="1:76" x14ac:dyDescent="0.3">
      <c r="A78" s="3">
        <v>38168</v>
      </c>
      <c r="B78">
        <v>2.4</v>
      </c>
      <c r="D78" s="3">
        <v>38168</v>
      </c>
      <c r="E78">
        <v>1.9</v>
      </c>
      <c r="G78" s="3">
        <v>38168</v>
      </c>
      <c r="H78">
        <v>1.9</v>
      </c>
      <c r="J78" s="3">
        <v>38168</v>
      </c>
      <c r="K78">
        <v>2.7</v>
      </c>
      <c r="M78" s="3">
        <v>38168</v>
      </c>
      <c r="N78">
        <v>3.6</v>
      </c>
      <c r="P78" s="3">
        <v>38168</v>
      </c>
      <c r="Q78">
        <v>2.4</v>
      </c>
      <c r="S78" s="3">
        <v>38168</v>
      </c>
      <c r="T78">
        <v>2.5</v>
      </c>
      <c r="V78" s="3">
        <v>38168</v>
      </c>
      <c r="W78">
        <v>3</v>
      </c>
      <c r="Y78" s="3">
        <v>38168</v>
      </c>
      <c r="Z78">
        <v>3.5</v>
      </c>
      <c r="AB78" s="3">
        <v>38168</v>
      </c>
      <c r="AC78">
        <v>1.6</v>
      </c>
      <c r="AE78" s="3">
        <f t="shared" si="20"/>
        <v>38168</v>
      </c>
      <c r="AF78">
        <f t="shared" si="21"/>
        <v>2.4</v>
      </c>
      <c r="AG78">
        <f t="shared" si="22"/>
        <v>1.9</v>
      </c>
      <c r="AH78">
        <f t="shared" si="23"/>
        <v>2.7</v>
      </c>
      <c r="AI78">
        <f t="shared" si="24"/>
        <v>2.4</v>
      </c>
      <c r="AJ78">
        <f t="shared" si="25"/>
        <v>3.5</v>
      </c>
      <c r="AK78">
        <f t="shared" si="26"/>
        <v>3.6</v>
      </c>
      <c r="AL78">
        <f t="shared" si="27"/>
        <v>2.5</v>
      </c>
      <c r="AM78">
        <f t="shared" si="28"/>
        <v>3</v>
      </c>
      <c r="AN78">
        <f t="shared" si="9"/>
        <v>1.6</v>
      </c>
      <c r="AQ78" s="3">
        <v>41029</v>
      </c>
      <c r="AR78">
        <v>1.4</v>
      </c>
      <c r="AT78" s="3">
        <v>41029</v>
      </c>
      <c r="AU78">
        <v>1.6</v>
      </c>
      <c r="AW78" s="3">
        <v>41029</v>
      </c>
      <c r="AX78">
        <v>1.2</v>
      </c>
      <c r="AZ78" s="3">
        <v>41029</v>
      </c>
      <c r="BA78">
        <v>2.2999999999999998</v>
      </c>
      <c r="BC78" s="3">
        <v>41029</v>
      </c>
      <c r="BD78">
        <v>0.6</v>
      </c>
      <c r="BF78" s="3">
        <v>41029</v>
      </c>
      <c r="BG78">
        <v>0.4</v>
      </c>
      <c r="BI78" s="3">
        <v>41029</v>
      </c>
      <c r="BJ78">
        <v>0.7</v>
      </c>
      <c r="BL78" s="3">
        <v>41029</v>
      </c>
      <c r="BM78">
        <v>2.1</v>
      </c>
      <c r="BO78" s="3">
        <f t="shared" si="19"/>
        <v>41029</v>
      </c>
      <c r="BP78">
        <f t="shared" si="13"/>
        <v>1.4</v>
      </c>
      <c r="BQ78">
        <f t="shared" si="14"/>
        <v>1.6</v>
      </c>
      <c r="BR78">
        <f t="shared" si="15"/>
        <v>2.2999999999999998</v>
      </c>
      <c r="BS78">
        <f t="shared" si="16"/>
        <v>0.7</v>
      </c>
      <c r="BT78">
        <f t="shared" si="17"/>
        <v>2.1</v>
      </c>
      <c r="BU78">
        <f t="shared" si="10"/>
        <v>1.2</v>
      </c>
      <c r="BV78">
        <f t="shared" si="11"/>
        <v>0.6</v>
      </c>
      <c r="BW78">
        <f t="shared" si="12"/>
        <v>0.4</v>
      </c>
      <c r="BX78">
        <f t="shared" si="18"/>
        <v>2.6</v>
      </c>
    </row>
    <row r="79" spans="1:76" x14ac:dyDescent="0.3">
      <c r="A79" s="3">
        <v>38199</v>
      </c>
      <c r="B79">
        <v>2.2999999999999998</v>
      </c>
      <c r="D79" s="3">
        <v>38199</v>
      </c>
      <c r="E79">
        <v>1.8</v>
      </c>
      <c r="G79" s="3">
        <v>38199</v>
      </c>
      <c r="H79">
        <v>1.9</v>
      </c>
      <c r="J79" s="3">
        <v>38199</v>
      </c>
      <c r="K79">
        <v>2.6</v>
      </c>
      <c r="M79" s="3">
        <v>38199</v>
      </c>
      <c r="N79">
        <v>3</v>
      </c>
      <c r="P79" s="3">
        <v>38199</v>
      </c>
      <c r="Q79">
        <v>2.2000000000000002</v>
      </c>
      <c r="S79" s="3">
        <v>38199</v>
      </c>
      <c r="T79">
        <v>2.5</v>
      </c>
      <c r="V79" s="3">
        <v>38199</v>
      </c>
      <c r="W79">
        <v>3.2</v>
      </c>
      <c r="Y79" s="3">
        <v>38199</v>
      </c>
      <c r="Z79">
        <v>3.3</v>
      </c>
      <c r="AB79" s="3">
        <v>38199</v>
      </c>
      <c r="AC79">
        <v>1.4</v>
      </c>
      <c r="AE79" s="3">
        <f t="shared" si="20"/>
        <v>38199</v>
      </c>
      <c r="AF79">
        <f t="shared" si="21"/>
        <v>2.2999999999999998</v>
      </c>
      <c r="AG79">
        <f t="shared" si="22"/>
        <v>1.9</v>
      </c>
      <c r="AH79">
        <f t="shared" si="23"/>
        <v>2.6</v>
      </c>
      <c r="AI79">
        <f t="shared" si="24"/>
        <v>2.2000000000000002</v>
      </c>
      <c r="AJ79">
        <f t="shared" si="25"/>
        <v>3.3</v>
      </c>
      <c r="AK79">
        <f t="shared" si="26"/>
        <v>3</v>
      </c>
      <c r="AL79">
        <f t="shared" si="27"/>
        <v>2.5</v>
      </c>
      <c r="AM79">
        <f t="shared" si="28"/>
        <v>3.2</v>
      </c>
      <c r="AN79">
        <f t="shared" si="9"/>
        <v>1.4</v>
      </c>
      <c r="AQ79" s="3">
        <v>41060</v>
      </c>
      <c r="AR79">
        <v>1.5</v>
      </c>
      <c r="AT79" s="3">
        <v>41060</v>
      </c>
      <c r="AU79">
        <v>1.6</v>
      </c>
      <c r="AW79" s="3">
        <v>41060</v>
      </c>
      <c r="AX79">
        <v>1.2</v>
      </c>
      <c r="AZ79" s="3">
        <v>41060</v>
      </c>
      <c r="BA79">
        <v>2.2999999999999998</v>
      </c>
      <c r="BC79" s="3">
        <v>41060</v>
      </c>
      <c r="BD79">
        <v>0.4</v>
      </c>
      <c r="BF79" s="3">
        <v>41060</v>
      </c>
      <c r="BG79">
        <v>-0.1</v>
      </c>
      <c r="BI79" s="3">
        <v>41060</v>
      </c>
      <c r="BJ79">
        <v>0.8</v>
      </c>
      <c r="BL79" s="3">
        <v>41060</v>
      </c>
      <c r="BM79">
        <v>2.2000000000000002</v>
      </c>
      <c r="BO79" s="3">
        <f t="shared" si="19"/>
        <v>41060</v>
      </c>
      <c r="BP79">
        <f t="shared" si="13"/>
        <v>1.5</v>
      </c>
      <c r="BQ79">
        <f t="shared" si="14"/>
        <v>1.6</v>
      </c>
      <c r="BR79">
        <f t="shared" si="15"/>
        <v>2.2999999999999998</v>
      </c>
      <c r="BS79">
        <f t="shared" si="16"/>
        <v>0.8</v>
      </c>
      <c r="BT79">
        <f t="shared" si="17"/>
        <v>2.2000000000000002</v>
      </c>
      <c r="BU79">
        <f t="shared" si="10"/>
        <v>1.2</v>
      </c>
      <c r="BV79">
        <f t="shared" si="11"/>
        <v>0.4</v>
      </c>
      <c r="BW79">
        <f t="shared" si="12"/>
        <v>-0.1</v>
      </c>
      <c r="BX79">
        <f t="shared" si="18"/>
        <v>2.4</v>
      </c>
    </row>
    <row r="80" spans="1:76" x14ac:dyDescent="0.3">
      <c r="A80" s="3">
        <v>38230</v>
      </c>
      <c r="B80">
        <v>2.4</v>
      </c>
      <c r="D80" s="3">
        <v>38230</v>
      </c>
      <c r="E80">
        <v>1.9</v>
      </c>
      <c r="G80" s="3">
        <v>38230</v>
      </c>
      <c r="H80">
        <v>2.2000000000000002</v>
      </c>
      <c r="J80" s="3">
        <v>38230</v>
      </c>
      <c r="K80">
        <v>2.6</v>
      </c>
      <c r="M80" s="3">
        <v>38230</v>
      </c>
      <c r="N80">
        <v>2.4</v>
      </c>
      <c r="P80" s="3">
        <v>38230</v>
      </c>
      <c r="Q80">
        <v>2.4</v>
      </c>
      <c r="S80" s="3">
        <v>38230</v>
      </c>
      <c r="T80">
        <v>2.5</v>
      </c>
      <c r="V80" s="3">
        <v>38230</v>
      </c>
      <c r="W80">
        <v>2.8</v>
      </c>
      <c r="Y80" s="3">
        <v>38230</v>
      </c>
      <c r="Z80">
        <v>3.3</v>
      </c>
      <c r="AB80" s="3">
        <v>38230</v>
      </c>
      <c r="AC80">
        <v>1.3</v>
      </c>
      <c r="AE80" s="3">
        <f t="shared" si="20"/>
        <v>38230</v>
      </c>
      <c r="AF80">
        <f t="shared" si="21"/>
        <v>2.4</v>
      </c>
      <c r="AG80">
        <f t="shared" si="22"/>
        <v>2.2000000000000002</v>
      </c>
      <c r="AH80">
        <f t="shared" si="23"/>
        <v>2.6</v>
      </c>
      <c r="AI80">
        <f t="shared" si="24"/>
        <v>2.4</v>
      </c>
      <c r="AJ80">
        <f t="shared" si="25"/>
        <v>3.3</v>
      </c>
      <c r="AK80">
        <f t="shared" si="26"/>
        <v>2.4</v>
      </c>
      <c r="AL80">
        <f t="shared" si="27"/>
        <v>2.5</v>
      </c>
      <c r="AM80">
        <f t="shared" si="28"/>
        <v>2.8</v>
      </c>
      <c r="AN80">
        <f t="shared" si="9"/>
        <v>1.3</v>
      </c>
      <c r="AQ80" s="3">
        <v>41090</v>
      </c>
      <c r="AR80">
        <v>1.3</v>
      </c>
      <c r="AT80" s="3">
        <v>41090</v>
      </c>
      <c r="AU80">
        <v>1.8</v>
      </c>
      <c r="AW80" s="3">
        <v>41090</v>
      </c>
      <c r="AX80">
        <v>1.1000000000000001</v>
      </c>
      <c r="AZ80" s="3">
        <v>41090</v>
      </c>
      <c r="BA80">
        <v>2.2000000000000002</v>
      </c>
      <c r="BC80" s="3">
        <v>41090</v>
      </c>
      <c r="BD80">
        <v>0.7</v>
      </c>
      <c r="BF80" s="3">
        <v>41090</v>
      </c>
      <c r="BG80">
        <v>-0.1</v>
      </c>
      <c r="BI80" s="3">
        <v>41090</v>
      </c>
      <c r="BJ80">
        <v>0.8</v>
      </c>
      <c r="BL80" s="3">
        <v>41090</v>
      </c>
      <c r="BM80">
        <v>2.1</v>
      </c>
      <c r="BO80" s="3">
        <f t="shared" si="19"/>
        <v>41090</v>
      </c>
      <c r="BP80">
        <f t="shared" si="13"/>
        <v>1.3</v>
      </c>
      <c r="BQ80">
        <f t="shared" si="14"/>
        <v>1.8</v>
      </c>
      <c r="BR80">
        <f t="shared" si="15"/>
        <v>2.2000000000000002</v>
      </c>
      <c r="BS80">
        <f t="shared" si="16"/>
        <v>0.8</v>
      </c>
      <c r="BT80">
        <f t="shared" si="17"/>
        <v>2.1</v>
      </c>
      <c r="BU80">
        <f t="shared" si="10"/>
        <v>1.1000000000000001</v>
      </c>
      <c r="BV80">
        <f t="shared" si="11"/>
        <v>0.7</v>
      </c>
      <c r="BW80">
        <f t="shared" si="12"/>
        <v>-0.1</v>
      </c>
      <c r="BX80">
        <f t="shared" si="18"/>
        <v>2.4</v>
      </c>
    </row>
    <row r="81" spans="1:76" x14ac:dyDescent="0.3">
      <c r="A81" s="3">
        <v>38260</v>
      </c>
      <c r="B81">
        <v>2.1</v>
      </c>
      <c r="D81" s="3">
        <v>38260</v>
      </c>
      <c r="E81">
        <v>1.8</v>
      </c>
      <c r="G81" s="3">
        <v>38260</v>
      </c>
      <c r="H81">
        <v>1.8</v>
      </c>
      <c r="J81" s="3">
        <v>38260</v>
      </c>
      <c r="K81">
        <v>2.2000000000000002</v>
      </c>
      <c r="M81" s="3">
        <v>38260</v>
      </c>
      <c r="N81">
        <v>2.1</v>
      </c>
      <c r="P81" s="3">
        <v>38260</v>
      </c>
      <c r="Q81">
        <v>2.1</v>
      </c>
      <c r="S81" s="3">
        <v>38260</v>
      </c>
      <c r="T81">
        <v>2.4</v>
      </c>
      <c r="V81" s="3">
        <v>38260</v>
      </c>
      <c r="W81">
        <v>2.9</v>
      </c>
      <c r="Y81" s="3">
        <v>38260</v>
      </c>
      <c r="Z81">
        <v>3.2</v>
      </c>
      <c r="AB81" s="3">
        <v>38260</v>
      </c>
      <c r="AC81">
        <v>1.1000000000000001</v>
      </c>
      <c r="AE81" s="3">
        <f t="shared" si="20"/>
        <v>38260</v>
      </c>
      <c r="AF81">
        <f t="shared" si="21"/>
        <v>2.1</v>
      </c>
      <c r="AG81">
        <f t="shared" si="22"/>
        <v>1.8</v>
      </c>
      <c r="AH81">
        <f t="shared" si="23"/>
        <v>2.2000000000000002</v>
      </c>
      <c r="AI81">
        <f t="shared" si="24"/>
        <v>2.1</v>
      </c>
      <c r="AJ81">
        <f t="shared" si="25"/>
        <v>3.2</v>
      </c>
      <c r="AK81">
        <f t="shared" si="26"/>
        <v>2.1</v>
      </c>
      <c r="AL81">
        <f t="shared" si="27"/>
        <v>2.4</v>
      </c>
      <c r="AM81">
        <f t="shared" si="28"/>
        <v>2.9</v>
      </c>
      <c r="AN81">
        <f t="shared" si="9"/>
        <v>1.1000000000000001</v>
      </c>
      <c r="AQ81" s="3">
        <v>41121</v>
      </c>
      <c r="AR81">
        <v>1.1000000000000001</v>
      </c>
      <c r="AT81" s="3">
        <v>41121</v>
      </c>
      <c r="AU81">
        <v>1.8</v>
      </c>
      <c r="AW81" s="3">
        <v>41121</v>
      </c>
      <c r="AX81">
        <v>0.9</v>
      </c>
      <c r="AZ81" s="3">
        <v>41121</v>
      </c>
      <c r="BA81">
        <v>2.7</v>
      </c>
      <c r="BC81" s="3">
        <v>41121</v>
      </c>
      <c r="BD81">
        <v>1.1000000000000001</v>
      </c>
      <c r="BF81" s="3">
        <v>41121</v>
      </c>
      <c r="BG81">
        <v>-0.1</v>
      </c>
      <c r="BI81" s="3">
        <v>41121</v>
      </c>
      <c r="BJ81">
        <v>1.1000000000000001</v>
      </c>
      <c r="BL81" s="3">
        <v>41121</v>
      </c>
      <c r="BM81">
        <v>2.2999999999999998</v>
      </c>
      <c r="BO81" s="3">
        <f t="shared" si="19"/>
        <v>41121</v>
      </c>
      <c r="BP81">
        <f t="shared" si="13"/>
        <v>1.1000000000000001</v>
      </c>
      <c r="BQ81">
        <f t="shared" si="14"/>
        <v>1.8</v>
      </c>
      <c r="BR81">
        <f t="shared" si="15"/>
        <v>2.7</v>
      </c>
      <c r="BS81">
        <f t="shared" si="16"/>
        <v>1.1000000000000001</v>
      </c>
      <c r="BT81">
        <f t="shared" si="17"/>
        <v>2.2999999999999998</v>
      </c>
      <c r="BU81">
        <f t="shared" si="10"/>
        <v>0.9</v>
      </c>
      <c r="BV81">
        <f t="shared" si="11"/>
        <v>1.1000000000000001</v>
      </c>
      <c r="BW81">
        <f t="shared" si="12"/>
        <v>-0.1</v>
      </c>
      <c r="BX81">
        <f t="shared" si="18"/>
        <v>2.4</v>
      </c>
    </row>
    <row r="82" spans="1:76" x14ac:dyDescent="0.3">
      <c r="A82" s="3">
        <v>38291</v>
      </c>
      <c r="B82">
        <v>2.4</v>
      </c>
      <c r="D82" s="3">
        <v>38291</v>
      </c>
      <c r="E82">
        <v>1.8</v>
      </c>
      <c r="G82" s="3">
        <v>38291</v>
      </c>
      <c r="H82">
        <v>2.2000000000000002</v>
      </c>
      <c r="J82" s="3">
        <v>38291</v>
      </c>
      <c r="K82">
        <v>2.2999999999999998</v>
      </c>
      <c r="M82" s="3">
        <v>38291</v>
      </c>
      <c r="N82">
        <v>2.2999999999999998</v>
      </c>
      <c r="P82" s="3">
        <v>38291</v>
      </c>
      <c r="Q82">
        <v>2.1</v>
      </c>
      <c r="S82" s="3">
        <v>38291</v>
      </c>
      <c r="T82">
        <v>2.5</v>
      </c>
      <c r="V82" s="3">
        <v>38291</v>
      </c>
      <c r="W82">
        <v>3.3</v>
      </c>
      <c r="Y82" s="3">
        <v>38291</v>
      </c>
      <c r="Z82">
        <v>3.6</v>
      </c>
      <c r="AB82" s="3">
        <v>38291</v>
      </c>
      <c r="AC82">
        <v>1.2</v>
      </c>
      <c r="AE82" s="3">
        <f t="shared" si="20"/>
        <v>38291</v>
      </c>
      <c r="AF82">
        <f t="shared" si="21"/>
        <v>2.4</v>
      </c>
      <c r="AG82">
        <f t="shared" si="22"/>
        <v>2.2000000000000002</v>
      </c>
      <c r="AH82">
        <f t="shared" si="23"/>
        <v>2.2999999999999998</v>
      </c>
      <c r="AI82">
        <f t="shared" si="24"/>
        <v>2.1</v>
      </c>
      <c r="AJ82">
        <f t="shared" si="25"/>
        <v>3.6</v>
      </c>
      <c r="AK82">
        <f t="shared" si="26"/>
        <v>2.2999999999999998</v>
      </c>
      <c r="AL82">
        <f t="shared" si="27"/>
        <v>2.5</v>
      </c>
      <c r="AM82">
        <f t="shared" si="28"/>
        <v>3.3</v>
      </c>
      <c r="AN82">
        <f t="shared" si="9"/>
        <v>1.2</v>
      </c>
      <c r="AQ82" s="3">
        <v>41152</v>
      </c>
      <c r="AR82">
        <v>1.3</v>
      </c>
      <c r="AT82" s="3">
        <v>41152</v>
      </c>
      <c r="AU82">
        <v>1.7</v>
      </c>
      <c r="AW82" s="3">
        <v>41152</v>
      </c>
      <c r="AX82">
        <v>1.2</v>
      </c>
      <c r="AZ82" s="3">
        <v>41152</v>
      </c>
      <c r="BA82">
        <v>1.9</v>
      </c>
      <c r="BC82" s="3">
        <v>41152</v>
      </c>
      <c r="BD82">
        <v>1.7</v>
      </c>
      <c r="BF82" s="3">
        <v>41152</v>
      </c>
      <c r="BG82">
        <v>-0.2</v>
      </c>
      <c r="BI82" s="3">
        <v>41152</v>
      </c>
      <c r="BJ82">
        <v>1</v>
      </c>
      <c r="BL82" s="3">
        <v>41152</v>
      </c>
      <c r="BM82">
        <v>2.1</v>
      </c>
      <c r="BO82" s="3">
        <f t="shared" si="19"/>
        <v>41152</v>
      </c>
      <c r="BP82">
        <f t="shared" si="13"/>
        <v>1.3</v>
      </c>
      <c r="BQ82">
        <f t="shared" si="14"/>
        <v>1.7</v>
      </c>
      <c r="BR82">
        <f t="shared" si="15"/>
        <v>1.9</v>
      </c>
      <c r="BS82">
        <f t="shared" si="16"/>
        <v>1</v>
      </c>
      <c r="BT82">
        <f t="shared" si="17"/>
        <v>2.1</v>
      </c>
      <c r="BU82">
        <f t="shared" si="10"/>
        <v>1.2</v>
      </c>
      <c r="BV82">
        <f t="shared" si="11"/>
        <v>1.7</v>
      </c>
      <c r="BW82">
        <f t="shared" si="12"/>
        <v>-0.2</v>
      </c>
      <c r="BX82">
        <f t="shared" si="18"/>
        <v>2.6</v>
      </c>
    </row>
    <row r="83" spans="1:76" x14ac:dyDescent="0.3">
      <c r="A83" s="3">
        <v>38321</v>
      </c>
      <c r="B83">
        <v>2.2000000000000002</v>
      </c>
      <c r="D83" s="3">
        <v>38321</v>
      </c>
      <c r="E83">
        <v>1.9</v>
      </c>
      <c r="G83" s="3">
        <v>38321</v>
      </c>
      <c r="H83">
        <v>2.1</v>
      </c>
      <c r="J83" s="3">
        <v>38321</v>
      </c>
      <c r="K83">
        <v>2.2000000000000002</v>
      </c>
      <c r="M83" s="3">
        <v>38321</v>
      </c>
      <c r="N83">
        <v>2.6</v>
      </c>
      <c r="P83" s="3">
        <v>38321</v>
      </c>
      <c r="Q83">
        <v>2</v>
      </c>
      <c r="S83" s="3">
        <v>38321</v>
      </c>
      <c r="T83">
        <v>2.7</v>
      </c>
      <c r="V83" s="3">
        <v>38321</v>
      </c>
      <c r="W83">
        <v>3.2</v>
      </c>
      <c r="Y83" s="3">
        <v>38321</v>
      </c>
      <c r="Z83">
        <v>3.5</v>
      </c>
      <c r="AB83" s="3">
        <v>38321</v>
      </c>
      <c r="AC83">
        <v>1.5</v>
      </c>
      <c r="AE83" s="3">
        <f t="shared" si="20"/>
        <v>38321</v>
      </c>
      <c r="AF83">
        <f t="shared" si="21"/>
        <v>2.2000000000000002</v>
      </c>
      <c r="AG83">
        <f t="shared" si="22"/>
        <v>2.1</v>
      </c>
      <c r="AH83">
        <f t="shared" si="23"/>
        <v>2.2000000000000002</v>
      </c>
      <c r="AI83">
        <f t="shared" si="24"/>
        <v>2</v>
      </c>
      <c r="AJ83">
        <f t="shared" si="25"/>
        <v>3.5</v>
      </c>
      <c r="AK83">
        <f t="shared" si="26"/>
        <v>2.6</v>
      </c>
      <c r="AL83">
        <f t="shared" si="27"/>
        <v>2.7</v>
      </c>
      <c r="AM83">
        <f t="shared" si="28"/>
        <v>3.2</v>
      </c>
      <c r="AN83">
        <f t="shared" si="9"/>
        <v>1.5</v>
      </c>
      <c r="AQ83" s="3">
        <v>41182</v>
      </c>
      <c r="AR83">
        <v>1.3</v>
      </c>
      <c r="AT83" s="3">
        <v>41182</v>
      </c>
      <c r="AU83">
        <v>1.5</v>
      </c>
      <c r="AW83" s="3">
        <v>41182</v>
      </c>
      <c r="AX83">
        <v>0.8</v>
      </c>
      <c r="AZ83" s="3">
        <v>41182</v>
      </c>
      <c r="BA83">
        <v>1.9</v>
      </c>
      <c r="BC83" s="3">
        <v>41182</v>
      </c>
      <c r="BD83">
        <v>1</v>
      </c>
      <c r="BF83" s="3">
        <v>41182</v>
      </c>
      <c r="BG83">
        <v>-1.2</v>
      </c>
      <c r="BI83" s="3">
        <v>41182</v>
      </c>
      <c r="BJ83">
        <v>1.8</v>
      </c>
      <c r="BL83" s="3">
        <v>41182</v>
      </c>
      <c r="BM83">
        <v>2.1</v>
      </c>
      <c r="BO83" s="3">
        <f t="shared" si="19"/>
        <v>41182</v>
      </c>
      <c r="BP83">
        <f t="shared" si="13"/>
        <v>1.3</v>
      </c>
      <c r="BQ83">
        <f t="shared" si="14"/>
        <v>1.5</v>
      </c>
      <c r="BR83">
        <f t="shared" si="15"/>
        <v>1.9</v>
      </c>
      <c r="BS83">
        <f t="shared" si="16"/>
        <v>1.8</v>
      </c>
      <c r="BT83">
        <f t="shared" si="17"/>
        <v>2.1</v>
      </c>
      <c r="BU83">
        <f t="shared" si="10"/>
        <v>0.8</v>
      </c>
      <c r="BV83">
        <f t="shared" si="11"/>
        <v>1</v>
      </c>
      <c r="BW83">
        <f t="shared" si="12"/>
        <v>-1.2</v>
      </c>
      <c r="BX83">
        <f t="shared" si="18"/>
        <v>2.6</v>
      </c>
    </row>
    <row r="84" spans="1:76" x14ac:dyDescent="0.3">
      <c r="A84" s="3">
        <v>38352</v>
      </c>
      <c r="B84">
        <v>2.2999999999999998</v>
      </c>
      <c r="D84" s="3">
        <v>38352</v>
      </c>
      <c r="E84">
        <v>1.9</v>
      </c>
      <c r="G84" s="3">
        <v>38352</v>
      </c>
      <c r="H84">
        <v>2.2000000000000002</v>
      </c>
      <c r="J84" s="3">
        <v>38352</v>
      </c>
      <c r="K84">
        <v>2.2000000000000002</v>
      </c>
      <c r="M84" s="3">
        <v>38352</v>
      </c>
      <c r="N84">
        <v>2.6</v>
      </c>
      <c r="P84" s="3">
        <v>38352</v>
      </c>
      <c r="Q84">
        <v>2.2999999999999998</v>
      </c>
      <c r="S84" s="3">
        <v>38352</v>
      </c>
      <c r="T84">
        <v>2.4</v>
      </c>
      <c r="V84" s="3">
        <v>38352</v>
      </c>
      <c r="W84">
        <v>3.1</v>
      </c>
      <c r="Y84" s="3">
        <v>38352</v>
      </c>
      <c r="Z84">
        <v>3.3</v>
      </c>
      <c r="AB84" s="3">
        <v>38352</v>
      </c>
      <c r="AC84">
        <v>1.7</v>
      </c>
      <c r="AE84" s="3">
        <f t="shared" si="20"/>
        <v>38352</v>
      </c>
      <c r="AF84">
        <f t="shared" si="21"/>
        <v>2.2999999999999998</v>
      </c>
      <c r="AG84">
        <f t="shared" si="22"/>
        <v>2.2000000000000002</v>
      </c>
      <c r="AH84">
        <f t="shared" si="23"/>
        <v>2.2000000000000002</v>
      </c>
      <c r="AI84">
        <f t="shared" si="24"/>
        <v>2.2999999999999998</v>
      </c>
      <c r="AJ84">
        <f t="shared" si="25"/>
        <v>3.3</v>
      </c>
      <c r="AK84">
        <f t="shared" si="26"/>
        <v>2.6</v>
      </c>
      <c r="AL84">
        <f t="shared" si="27"/>
        <v>2.4</v>
      </c>
      <c r="AM84">
        <f t="shared" si="28"/>
        <v>3.1</v>
      </c>
      <c r="AN84">
        <f t="shared" si="9"/>
        <v>1.7</v>
      </c>
      <c r="AQ84" s="3">
        <v>41213</v>
      </c>
      <c r="AR84">
        <v>1.3</v>
      </c>
      <c r="AT84" s="3">
        <v>41213</v>
      </c>
      <c r="AU84">
        <v>1.2</v>
      </c>
      <c r="AW84" s="3">
        <v>41213</v>
      </c>
      <c r="AX84">
        <v>0.7</v>
      </c>
      <c r="AZ84" s="3">
        <v>41213</v>
      </c>
      <c r="BA84">
        <v>1.4</v>
      </c>
      <c r="BC84" s="3">
        <v>41213</v>
      </c>
      <c r="BD84">
        <v>0.7</v>
      </c>
      <c r="BF84" s="3">
        <v>41213</v>
      </c>
      <c r="BG84">
        <v>-0.8</v>
      </c>
      <c r="BI84" s="3">
        <v>41213</v>
      </c>
      <c r="BJ84">
        <v>2.2999999999999998</v>
      </c>
      <c r="BL84" s="3">
        <v>41213</v>
      </c>
      <c r="BM84">
        <v>2.6</v>
      </c>
      <c r="BO84" s="3">
        <f t="shared" si="19"/>
        <v>41213</v>
      </c>
      <c r="BP84">
        <f t="shared" si="13"/>
        <v>1.3</v>
      </c>
      <c r="BQ84">
        <f t="shared" si="14"/>
        <v>1.2</v>
      </c>
      <c r="BR84">
        <f t="shared" si="15"/>
        <v>1.4</v>
      </c>
      <c r="BS84">
        <f t="shared" si="16"/>
        <v>2.2999999999999998</v>
      </c>
      <c r="BT84">
        <f t="shared" si="17"/>
        <v>2.6</v>
      </c>
      <c r="BU84">
        <f t="shared" si="10"/>
        <v>0.7</v>
      </c>
      <c r="BV84">
        <f t="shared" si="11"/>
        <v>0.7</v>
      </c>
      <c r="BW84">
        <f t="shared" si="12"/>
        <v>-0.8</v>
      </c>
      <c r="BX84">
        <f t="shared" si="18"/>
        <v>2.5</v>
      </c>
    </row>
    <row r="85" spans="1:76" x14ac:dyDescent="0.3">
      <c r="A85" s="3">
        <v>38383</v>
      </c>
      <c r="B85">
        <v>1.9</v>
      </c>
      <c r="D85" s="3">
        <v>38383</v>
      </c>
      <c r="E85">
        <v>1.6</v>
      </c>
      <c r="G85" s="3">
        <v>38383</v>
      </c>
      <c r="H85">
        <v>1.6</v>
      </c>
      <c r="J85" s="3">
        <v>38383</v>
      </c>
      <c r="K85">
        <v>1.6</v>
      </c>
      <c r="M85" s="3">
        <v>38383</v>
      </c>
      <c r="N85">
        <v>2</v>
      </c>
      <c r="P85" s="3">
        <v>38383</v>
      </c>
      <c r="Q85">
        <v>2</v>
      </c>
      <c r="S85" s="3">
        <v>38383</v>
      </c>
      <c r="T85">
        <v>2.1</v>
      </c>
      <c r="V85" s="3">
        <v>38383</v>
      </c>
      <c r="W85">
        <v>4.2</v>
      </c>
      <c r="Y85" s="3">
        <v>38383</v>
      </c>
      <c r="Z85">
        <v>3.1</v>
      </c>
      <c r="AB85" s="3">
        <v>38383</v>
      </c>
      <c r="AC85">
        <v>1.6</v>
      </c>
      <c r="AE85" s="3">
        <f t="shared" si="20"/>
        <v>38383</v>
      </c>
      <c r="AF85">
        <f t="shared" si="21"/>
        <v>1.9</v>
      </c>
      <c r="AG85">
        <f t="shared" si="22"/>
        <v>1.6</v>
      </c>
      <c r="AH85">
        <f t="shared" si="23"/>
        <v>1.6</v>
      </c>
      <c r="AI85">
        <f t="shared" si="24"/>
        <v>2</v>
      </c>
      <c r="AJ85">
        <f t="shared" si="25"/>
        <v>3.1</v>
      </c>
      <c r="AK85">
        <f t="shared" si="26"/>
        <v>2</v>
      </c>
      <c r="AL85">
        <f t="shared" si="27"/>
        <v>2.1</v>
      </c>
      <c r="AM85">
        <f t="shared" si="28"/>
        <v>4.2</v>
      </c>
      <c r="AN85">
        <f t="shared" si="9"/>
        <v>1.6</v>
      </c>
      <c r="AQ85" s="3">
        <v>41243</v>
      </c>
      <c r="AR85">
        <v>1.3</v>
      </c>
      <c r="AT85" s="3">
        <v>41243</v>
      </c>
      <c r="AU85">
        <v>1</v>
      </c>
      <c r="AW85" s="3">
        <v>41243</v>
      </c>
      <c r="AX85">
        <v>0.8</v>
      </c>
      <c r="AZ85" s="3">
        <v>41243</v>
      </c>
      <c r="BA85">
        <v>1.4</v>
      </c>
      <c r="BC85" s="3">
        <v>41243</v>
      </c>
      <c r="BD85">
        <v>0.3</v>
      </c>
      <c r="BF85" s="3">
        <v>41243</v>
      </c>
      <c r="BG85">
        <v>-1</v>
      </c>
      <c r="BI85" s="3">
        <v>41243</v>
      </c>
      <c r="BJ85">
        <v>2.2000000000000002</v>
      </c>
      <c r="BL85" s="3">
        <v>41243</v>
      </c>
      <c r="BM85">
        <v>2.6</v>
      </c>
      <c r="BO85" s="3">
        <f t="shared" si="19"/>
        <v>41243</v>
      </c>
      <c r="BP85">
        <f t="shared" si="13"/>
        <v>1.3</v>
      </c>
      <c r="BQ85">
        <f t="shared" si="14"/>
        <v>1</v>
      </c>
      <c r="BR85">
        <f t="shared" si="15"/>
        <v>1.4</v>
      </c>
      <c r="BS85">
        <f t="shared" si="16"/>
        <v>2.2000000000000002</v>
      </c>
      <c r="BT85">
        <f t="shared" si="17"/>
        <v>2.6</v>
      </c>
      <c r="BU85">
        <f t="shared" si="10"/>
        <v>0.8</v>
      </c>
      <c r="BV85">
        <f t="shared" si="11"/>
        <v>0.3</v>
      </c>
      <c r="BW85">
        <f t="shared" si="12"/>
        <v>-1</v>
      </c>
      <c r="BX85">
        <f t="shared" si="18"/>
        <v>2.2000000000000002</v>
      </c>
    </row>
    <row r="86" spans="1:76" x14ac:dyDescent="0.3">
      <c r="A86" s="3">
        <v>38411</v>
      </c>
      <c r="B86">
        <v>2.1</v>
      </c>
      <c r="D86" s="3">
        <v>38411</v>
      </c>
      <c r="E86">
        <v>1.4</v>
      </c>
      <c r="G86" s="3">
        <v>38411</v>
      </c>
      <c r="H86">
        <v>1.8</v>
      </c>
      <c r="J86" s="3">
        <v>38411</v>
      </c>
      <c r="K86">
        <v>1.9</v>
      </c>
      <c r="M86" s="3">
        <v>38411</v>
      </c>
      <c r="N86">
        <v>2.1</v>
      </c>
      <c r="P86" s="3">
        <v>38411</v>
      </c>
      <c r="Q86">
        <v>2.1</v>
      </c>
      <c r="S86" s="3">
        <v>38411</v>
      </c>
      <c r="T86">
        <v>2</v>
      </c>
      <c r="V86" s="3">
        <v>38411</v>
      </c>
      <c r="W86">
        <v>3.1</v>
      </c>
      <c r="Y86" s="3">
        <v>38411</v>
      </c>
      <c r="Z86">
        <v>3.3</v>
      </c>
      <c r="AB86" s="3">
        <v>38411</v>
      </c>
      <c r="AC86">
        <v>1.7</v>
      </c>
      <c r="AE86" s="3">
        <f t="shared" si="20"/>
        <v>38411</v>
      </c>
      <c r="AF86">
        <f t="shared" si="21"/>
        <v>2.1</v>
      </c>
      <c r="AG86">
        <f t="shared" si="22"/>
        <v>1.8</v>
      </c>
      <c r="AH86">
        <f t="shared" si="23"/>
        <v>1.9</v>
      </c>
      <c r="AI86">
        <f t="shared" si="24"/>
        <v>2.1</v>
      </c>
      <c r="AJ86">
        <f t="shared" si="25"/>
        <v>3.3</v>
      </c>
      <c r="AK86">
        <f t="shared" si="26"/>
        <v>2.1</v>
      </c>
      <c r="AL86">
        <f t="shared" si="27"/>
        <v>2</v>
      </c>
      <c r="AM86">
        <f t="shared" si="28"/>
        <v>3.1</v>
      </c>
      <c r="AN86">
        <f t="shared" si="9"/>
        <v>1.7</v>
      </c>
      <c r="AQ86" s="3">
        <v>41274</v>
      </c>
      <c r="AR86">
        <v>1.3</v>
      </c>
      <c r="AT86" s="3">
        <v>41274</v>
      </c>
      <c r="AU86">
        <v>1</v>
      </c>
      <c r="AW86" s="3">
        <v>41274</v>
      </c>
      <c r="AX86">
        <v>1.1000000000000001</v>
      </c>
      <c r="AZ86" s="3">
        <v>41274</v>
      </c>
      <c r="BA86">
        <v>1.6</v>
      </c>
      <c r="BC86" s="3">
        <v>41274</v>
      </c>
      <c r="BD86">
        <v>0.6</v>
      </c>
      <c r="BF86" s="3">
        <v>41274</v>
      </c>
      <c r="BG86">
        <v>-1</v>
      </c>
      <c r="BI86" s="3">
        <v>41274</v>
      </c>
      <c r="BJ86">
        <v>2.1</v>
      </c>
      <c r="BL86" s="3">
        <v>41274</v>
      </c>
      <c r="BM86">
        <v>2.4</v>
      </c>
      <c r="BO86" s="3">
        <f t="shared" si="19"/>
        <v>41274</v>
      </c>
      <c r="BP86">
        <f t="shared" si="13"/>
        <v>1.3</v>
      </c>
      <c r="BQ86">
        <f t="shared" si="14"/>
        <v>1</v>
      </c>
      <c r="BR86">
        <f t="shared" si="15"/>
        <v>1.6</v>
      </c>
      <c r="BS86">
        <f t="shared" si="16"/>
        <v>2.1</v>
      </c>
      <c r="BT86">
        <f t="shared" si="17"/>
        <v>2.4</v>
      </c>
      <c r="BU86">
        <f t="shared" si="10"/>
        <v>1.1000000000000001</v>
      </c>
      <c r="BV86">
        <f t="shared" si="11"/>
        <v>0.6</v>
      </c>
      <c r="BW86">
        <f t="shared" si="12"/>
        <v>-1</v>
      </c>
      <c r="BX86">
        <f t="shared" si="18"/>
        <v>2.2000000000000002</v>
      </c>
    </row>
    <row r="87" spans="1:76" x14ac:dyDescent="0.3">
      <c r="A87" s="3">
        <v>38442</v>
      </c>
      <c r="B87">
        <v>2.2000000000000002</v>
      </c>
      <c r="D87" s="3">
        <v>38442</v>
      </c>
      <c r="E87">
        <v>1.6</v>
      </c>
      <c r="G87" s="3">
        <v>38442</v>
      </c>
      <c r="H87">
        <v>1.8</v>
      </c>
      <c r="J87" s="3">
        <v>38442</v>
      </c>
      <c r="K87">
        <v>2.1</v>
      </c>
      <c r="M87" s="3">
        <v>38442</v>
      </c>
      <c r="N87">
        <v>2.2000000000000002</v>
      </c>
      <c r="P87" s="3">
        <v>38442</v>
      </c>
      <c r="Q87">
        <v>2.2000000000000002</v>
      </c>
      <c r="S87" s="3">
        <v>38442</v>
      </c>
      <c r="T87">
        <v>1.9</v>
      </c>
      <c r="V87" s="3">
        <v>38442</v>
      </c>
      <c r="W87">
        <v>2.8</v>
      </c>
      <c r="Y87" s="3">
        <v>38442</v>
      </c>
      <c r="Z87">
        <v>3.4</v>
      </c>
      <c r="AB87" s="3">
        <v>38442</v>
      </c>
      <c r="AC87">
        <v>1.9</v>
      </c>
      <c r="AE87" s="3">
        <f t="shared" si="20"/>
        <v>38442</v>
      </c>
      <c r="AF87">
        <f t="shared" si="21"/>
        <v>2.2000000000000002</v>
      </c>
      <c r="AG87">
        <f t="shared" si="22"/>
        <v>1.8</v>
      </c>
      <c r="AH87">
        <f t="shared" si="23"/>
        <v>2.1</v>
      </c>
      <c r="AI87">
        <f t="shared" si="24"/>
        <v>2.2000000000000002</v>
      </c>
      <c r="AJ87">
        <f t="shared" si="25"/>
        <v>3.4</v>
      </c>
      <c r="AK87">
        <f t="shared" si="26"/>
        <v>2.2000000000000002</v>
      </c>
      <c r="AL87">
        <f t="shared" si="27"/>
        <v>1.9</v>
      </c>
      <c r="AM87">
        <f t="shared" si="28"/>
        <v>2.8</v>
      </c>
      <c r="AN87">
        <f t="shared" si="9"/>
        <v>1.9</v>
      </c>
      <c r="AQ87" s="3">
        <v>41305</v>
      </c>
      <c r="AR87">
        <v>1.2</v>
      </c>
      <c r="AT87" s="3">
        <v>41305</v>
      </c>
      <c r="AU87">
        <v>0.9</v>
      </c>
      <c r="AW87" s="3">
        <v>41305</v>
      </c>
      <c r="AX87">
        <v>-0.4</v>
      </c>
      <c r="AZ87" s="3">
        <v>41305</v>
      </c>
      <c r="BA87">
        <v>1.7</v>
      </c>
      <c r="BC87" s="3">
        <v>41305</v>
      </c>
      <c r="BD87">
        <v>0.7</v>
      </c>
      <c r="BF87" s="3">
        <v>41305</v>
      </c>
      <c r="BG87">
        <v>-1.5</v>
      </c>
      <c r="BI87" s="3">
        <v>41305</v>
      </c>
      <c r="BJ87">
        <v>2.1</v>
      </c>
      <c r="BL87" s="3">
        <v>41305</v>
      </c>
      <c r="BM87">
        <v>2.2999999999999998</v>
      </c>
      <c r="BO87" s="3">
        <f t="shared" si="19"/>
        <v>41305</v>
      </c>
      <c r="BP87">
        <f t="shared" si="13"/>
        <v>1.2</v>
      </c>
      <c r="BQ87">
        <f t="shared" si="14"/>
        <v>0.9</v>
      </c>
      <c r="BR87">
        <f t="shared" si="15"/>
        <v>1.7</v>
      </c>
      <c r="BS87">
        <f t="shared" si="16"/>
        <v>2.1</v>
      </c>
      <c r="BT87">
        <f t="shared" si="17"/>
        <v>2.2999999999999998</v>
      </c>
      <c r="BU87">
        <f t="shared" si="10"/>
        <v>-0.4</v>
      </c>
      <c r="BV87">
        <f t="shared" si="11"/>
        <v>0.7</v>
      </c>
      <c r="BW87">
        <f t="shared" si="12"/>
        <v>-1.5</v>
      </c>
      <c r="BX87">
        <f t="shared" si="18"/>
        <v>2</v>
      </c>
    </row>
    <row r="88" spans="1:76" x14ac:dyDescent="0.3">
      <c r="A88" s="3">
        <v>38472</v>
      </c>
      <c r="B88">
        <v>2.1</v>
      </c>
      <c r="D88" s="3">
        <v>38472</v>
      </c>
      <c r="E88">
        <v>1.4</v>
      </c>
      <c r="G88" s="3">
        <v>38472</v>
      </c>
      <c r="H88">
        <v>1.5</v>
      </c>
      <c r="J88" s="3">
        <v>38472</v>
      </c>
      <c r="K88">
        <v>2</v>
      </c>
      <c r="M88" s="3">
        <v>38472</v>
      </c>
      <c r="N88">
        <v>2</v>
      </c>
      <c r="P88" s="3">
        <v>38472</v>
      </c>
      <c r="Q88">
        <v>2.1</v>
      </c>
      <c r="S88" s="3">
        <v>38472</v>
      </c>
      <c r="T88">
        <v>2.1</v>
      </c>
      <c r="V88" s="3">
        <v>38472</v>
      </c>
      <c r="W88">
        <v>3.3</v>
      </c>
      <c r="Y88" s="3">
        <v>38472</v>
      </c>
      <c r="Z88">
        <v>3.5</v>
      </c>
      <c r="AB88" s="3">
        <v>38472</v>
      </c>
      <c r="AC88">
        <v>1.9</v>
      </c>
      <c r="AE88" s="3">
        <f t="shared" si="20"/>
        <v>38472</v>
      </c>
      <c r="AF88">
        <f t="shared" si="21"/>
        <v>2.1</v>
      </c>
      <c r="AG88">
        <f t="shared" si="22"/>
        <v>1.5</v>
      </c>
      <c r="AH88">
        <f t="shared" si="23"/>
        <v>2</v>
      </c>
      <c r="AI88">
        <f t="shared" si="24"/>
        <v>2.1</v>
      </c>
      <c r="AJ88">
        <f t="shared" si="25"/>
        <v>3.5</v>
      </c>
      <c r="AK88">
        <f t="shared" si="26"/>
        <v>2</v>
      </c>
      <c r="AL88">
        <f t="shared" si="27"/>
        <v>2.1</v>
      </c>
      <c r="AM88">
        <f t="shared" si="28"/>
        <v>3.3</v>
      </c>
      <c r="AN88">
        <f t="shared" si="9"/>
        <v>1.9</v>
      </c>
      <c r="AQ88" s="3">
        <v>41333</v>
      </c>
      <c r="AR88">
        <v>1.2</v>
      </c>
      <c r="AT88" s="3">
        <v>41333</v>
      </c>
      <c r="AU88">
        <v>0.7</v>
      </c>
      <c r="AW88" s="3">
        <v>41333</v>
      </c>
      <c r="AX88">
        <v>-0.7</v>
      </c>
      <c r="AZ88" s="3">
        <v>41333</v>
      </c>
      <c r="BA88">
        <v>1.4</v>
      </c>
      <c r="BC88" s="3">
        <v>41333</v>
      </c>
      <c r="BD88">
        <v>0.3</v>
      </c>
      <c r="BF88" s="3">
        <v>41333</v>
      </c>
      <c r="BG88">
        <v>-1.5</v>
      </c>
      <c r="BI88" s="3">
        <v>41333</v>
      </c>
      <c r="BJ88">
        <v>2.1</v>
      </c>
      <c r="BL88" s="3">
        <v>41333</v>
      </c>
      <c r="BM88">
        <v>2.2999999999999998</v>
      </c>
      <c r="BO88" s="3">
        <f t="shared" si="19"/>
        <v>41333</v>
      </c>
      <c r="BP88">
        <f t="shared" si="13"/>
        <v>1.2</v>
      </c>
      <c r="BQ88">
        <f t="shared" si="14"/>
        <v>0.7</v>
      </c>
      <c r="BR88">
        <f t="shared" si="15"/>
        <v>1.4</v>
      </c>
      <c r="BS88">
        <f t="shared" si="16"/>
        <v>2.1</v>
      </c>
      <c r="BT88">
        <f t="shared" si="17"/>
        <v>2.2999999999999998</v>
      </c>
      <c r="BU88">
        <f t="shared" si="10"/>
        <v>-0.7</v>
      </c>
      <c r="BV88">
        <f t="shared" si="11"/>
        <v>0.3</v>
      </c>
      <c r="BW88">
        <f t="shared" si="12"/>
        <v>-1.5</v>
      </c>
      <c r="BX88">
        <f t="shared" si="18"/>
        <v>1.9</v>
      </c>
    </row>
    <row r="89" spans="1:76" x14ac:dyDescent="0.3">
      <c r="A89" s="3">
        <v>38503</v>
      </c>
      <c r="B89">
        <v>2</v>
      </c>
      <c r="D89" s="3">
        <v>38503</v>
      </c>
      <c r="E89">
        <v>1.6</v>
      </c>
      <c r="G89" s="3">
        <v>38503</v>
      </c>
      <c r="H89">
        <v>1.7</v>
      </c>
      <c r="J89" s="3">
        <v>38503</v>
      </c>
      <c r="K89">
        <v>1.7</v>
      </c>
      <c r="M89" s="3">
        <v>38503</v>
      </c>
      <c r="N89">
        <v>1.7</v>
      </c>
      <c r="P89" s="3">
        <v>38503</v>
      </c>
      <c r="Q89">
        <v>2.2999999999999998</v>
      </c>
      <c r="S89" s="3">
        <v>38503</v>
      </c>
      <c r="T89">
        <v>2.1</v>
      </c>
      <c r="V89" s="3">
        <v>38503</v>
      </c>
      <c r="W89">
        <v>3.2</v>
      </c>
      <c r="Y89" s="3">
        <v>38503</v>
      </c>
      <c r="Z89">
        <v>3.1</v>
      </c>
      <c r="AB89" s="3">
        <v>38503</v>
      </c>
      <c r="AC89">
        <v>1.9</v>
      </c>
      <c r="AE89" s="3">
        <f t="shared" ref="AE89:AE97" si="29">+A89</f>
        <v>38503</v>
      </c>
      <c r="AF89">
        <f t="shared" ref="AF89:AF97" si="30">+B89</f>
        <v>2</v>
      </c>
      <c r="AG89">
        <f t="shared" ref="AG89:AG97" si="31">+H89</f>
        <v>1.7</v>
      </c>
      <c r="AH89">
        <f t="shared" ref="AH89:AH97" si="32">+K89</f>
        <v>1.7</v>
      </c>
      <c r="AI89">
        <f t="shared" ref="AI89:AI97" si="33">+Q89</f>
        <v>2.2999999999999998</v>
      </c>
      <c r="AJ89">
        <f t="shared" ref="AJ89:AJ97" si="34">+Z89</f>
        <v>3.1</v>
      </c>
      <c r="AK89">
        <f t="shared" ref="AK89:AK97" si="35">+N89</f>
        <v>1.7</v>
      </c>
      <c r="AL89">
        <f t="shared" ref="AL89:AL97" si="36">+T89</f>
        <v>2.1</v>
      </c>
      <c r="AM89">
        <f t="shared" ref="AM89:AM97" si="37">+W89</f>
        <v>3.2</v>
      </c>
      <c r="AN89">
        <f t="shared" si="9"/>
        <v>1.9</v>
      </c>
      <c r="AQ89" s="3">
        <v>41364</v>
      </c>
      <c r="AR89">
        <v>1.9</v>
      </c>
      <c r="AT89" s="3">
        <v>41364</v>
      </c>
      <c r="AU89">
        <v>0.8</v>
      </c>
      <c r="AW89" s="3">
        <v>41364</v>
      </c>
      <c r="AX89">
        <v>0.3</v>
      </c>
      <c r="AZ89" s="3">
        <v>41364</v>
      </c>
      <c r="BA89">
        <v>1.4</v>
      </c>
      <c r="BC89" s="3">
        <v>41364</v>
      </c>
      <c r="BD89">
        <v>-0.3</v>
      </c>
      <c r="BF89" s="3">
        <v>41364</v>
      </c>
      <c r="BG89">
        <v>-1.9</v>
      </c>
      <c r="BI89" s="3">
        <v>41364</v>
      </c>
      <c r="BJ89">
        <v>2.2000000000000002</v>
      </c>
      <c r="BL89" s="3">
        <v>41364</v>
      </c>
      <c r="BM89">
        <v>2.4</v>
      </c>
      <c r="BO89" s="3">
        <f t="shared" si="19"/>
        <v>41364</v>
      </c>
      <c r="BP89">
        <f t="shared" si="13"/>
        <v>1.9</v>
      </c>
      <c r="BQ89">
        <f t="shared" si="14"/>
        <v>0.8</v>
      </c>
      <c r="BR89">
        <f t="shared" si="15"/>
        <v>1.4</v>
      </c>
      <c r="BS89">
        <f t="shared" si="16"/>
        <v>2.2000000000000002</v>
      </c>
      <c r="BT89">
        <f t="shared" si="17"/>
        <v>2.4</v>
      </c>
      <c r="BU89">
        <f t="shared" si="10"/>
        <v>0.3</v>
      </c>
      <c r="BV89">
        <f t="shared" si="11"/>
        <v>-0.3</v>
      </c>
      <c r="BW89">
        <f t="shared" si="12"/>
        <v>-1.9</v>
      </c>
      <c r="BX89">
        <f t="shared" si="18"/>
        <v>1.7</v>
      </c>
    </row>
    <row r="90" spans="1:76" x14ac:dyDescent="0.3">
      <c r="A90" s="3">
        <v>38533</v>
      </c>
      <c r="B90">
        <v>2</v>
      </c>
      <c r="D90" s="3">
        <v>38533</v>
      </c>
      <c r="E90">
        <v>1.4</v>
      </c>
      <c r="G90" s="3">
        <v>38533</v>
      </c>
      <c r="H90">
        <v>1.8</v>
      </c>
      <c r="J90" s="3">
        <v>38533</v>
      </c>
      <c r="K90">
        <v>1.8</v>
      </c>
      <c r="M90" s="3">
        <v>38533</v>
      </c>
      <c r="N90">
        <v>0.7</v>
      </c>
      <c r="P90" s="3">
        <v>38533</v>
      </c>
      <c r="Q90">
        <v>2.2000000000000002</v>
      </c>
      <c r="S90" s="3">
        <v>38533</v>
      </c>
      <c r="T90">
        <v>2</v>
      </c>
      <c r="V90" s="3">
        <v>38533</v>
      </c>
      <c r="W90">
        <v>3.2</v>
      </c>
      <c r="Y90" s="3">
        <v>38533</v>
      </c>
      <c r="Z90">
        <v>3.2</v>
      </c>
      <c r="AB90" s="3">
        <v>38533</v>
      </c>
      <c r="AC90">
        <v>2</v>
      </c>
      <c r="AE90" s="3">
        <f t="shared" si="29"/>
        <v>38533</v>
      </c>
      <c r="AF90">
        <f t="shared" si="30"/>
        <v>2</v>
      </c>
      <c r="AG90">
        <f t="shared" si="31"/>
        <v>1.8</v>
      </c>
      <c r="AH90">
        <f t="shared" si="32"/>
        <v>1.8</v>
      </c>
      <c r="AI90">
        <f t="shared" si="33"/>
        <v>2.2000000000000002</v>
      </c>
      <c r="AJ90">
        <f t="shared" si="34"/>
        <v>3.2</v>
      </c>
      <c r="AK90">
        <f t="shared" si="35"/>
        <v>0.7</v>
      </c>
      <c r="AL90">
        <f t="shared" si="36"/>
        <v>2</v>
      </c>
      <c r="AM90">
        <f t="shared" si="37"/>
        <v>3.2</v>
      </c>
      <c r="AN90">
        <f t="shared" ref="AN90:AN153" si="38">AC90</f>
        <v>2</v>
      </c>
      <c r="AQ90" s="3">
        <v>41394</v>
      </c>
      <c r="AR90">
        <v>0.6</v>
      </c>
      <c r="AT90" s="3">
        <v>41394</v>
      </c>
      <c r="AU90">
        <v>0.5</v>
      </c>
      <c r="AW90" s="3">
        <v>41394</v>
      </c>
      <c r="AX90">
        <v>0.3</v>
      </c>
      <c r="AZ90" s="3">
        <v>41394</v>
      </c>
      <c r="BA90">
        <v>1.2</v>
      </c>
      <c r="BC90" s="3">
        <v>41394</v>
      </c>
      <c r="BD90">
        <v>0</v>
      </c>
      <c r="BF90" s="3">
        <v>41394</v>
      </c>
      <c r="BG90">
        <v>-2</v>
      </c>
      <c r="BI90" s="3">
        <v>41394</v>
      </c>
      <c r="BJ90">
        <v>1.8</v>
      </c>
      <c r="BL90" s="3">
        <v>41394</v>
      </c>
      <c r="BM90">
        <v>2</v>
      </c>
      <c r="BO90" s="3">
        <f t="shared" si="19"/>
        <v>41394</v>
      </c>
      <c r="BP90">
        <f t="shared" si="13"/>
        <v>0.6</v>
      </c>
      <c r="BQ90">
        <f t="shared" si="14"/>
        <v>0.5</v>
      </c>
      <c r="BR90">
        <f t="shared" si="15"/>
        <v>1.2</v>
      </c>
      <c r="BS90">
        <f t="shared" si="16"/>
        <v>1.8</v>
      </c>
      <c r="BT90">
        <f t="shared" si="17"/>
        <v>2</v>
      </c>
      <c r="BU90">
        <f t="shared" si="10"/>
        <v>0.3</v>
      </c>
      <c r="BV90">
        <f t="shared" si="11"/>
        <v>0</v>
      </c>
      <c r="BW90">
        <f t="shared" si="12"/>
        <v>-2</v>
      </c>
      <c r="BX90">
        <f t="shared" si="18"/>
        <v>1.2</v>
      </c>
    </row>
    <row r="91" spans="1:76" x14ac:dyDescent="0.3">
      <c r="A91" s="3">
        <v>38564</v>
      </c>
      <c r="B91">
        <v>2.1</v>
      </c>
      <c r="D91" s="3">
        <v>38564</v>
      </c>
      <c r="E91">
        <v>1.3</v>
      </c>
      <c r="G91" s="3">
        <v>38564</v>
      </c>
      <c r="H91">
        <v>1.9</v>
      </c>
      <c r="J91" s="3">
        <v>38564</v>
      </c>
      <c r="K91">
        <v>1.8</v>
      </c>
      <c r="M91" s="3">
        <v>38564</v>
      </c>
      <c r="N91">
        <v>1.9</v>
      </c>
      <c r="P91" s="3">
        <v>38564</v>
      </c>
      <c r="Q91">
        <v>2.2000000000000002</v>
      </c>
      <c r="S91" s="3">
        <v>38564</v>
      </c>
      <c r="T91">
        <v>2.2000000000000002</v>
      </c>
      <c r="V91" s="3">
        <v>38564</v>
      </c>
      <c r="W91">
        <v>3.9</v>
      </c>
      <c r="Y91" s="3">
        <v>38564</v>
      </c>
      <c r="Z91">
        <v>3.3</v>
      </c>
      <c r="AB91" s="3">
        <v>38564</v>
      </c>
      <c r="AC91">
        <v>2.2999999999999998</v>
      </c>
      <c r="AE91" s="3">
        <f t="shared" si="29"/>
        <v>38564</v>
      </c>
      <c r="AF91">
        <f t="shared" si="30"/>
        <v>2.1</v>
      </c>
      <c r="AG91">
        <f t="shared" si="31"/>
        <v>1.9</v>
      </c>
      <c r="AH91">
        <f t="shared" si="32"/>
        <v>1.8</v>
      </c>
      <c r="AI91">
        <f t="shared" si="33"/>
        <v>2.2000000000000002</v>
      </c>
      <c r="AJ91">
        <f t="shared" si="34"/>
        <v>3.3</v>
      </c>
      <c r="AK91">
        <f t="shared" si="35"/>
        <v>1.9</v>
      </c>
      <c r="AL91">
        <f t="shared" si="36"/>
        <v>2.2000000000000002</v>
      </c>
      <c r="AM91">
        <f t="shared" si="37"/>
        <v>3.9</v>
      </c>
      <c r="AN91">
        <f t="shared" si="38"/>
        <v>2.2999999999999998</v>
      </c>
      <c r="AQ91" s="3">
        <v>41425</v>
      </c>
      <c r="AR91">
        <v>1.1000000000000001</v>
      </c>
      <c r="AT91" s="3">
        <v>41425</v>
      </c>
      <c r="AU91">
        <v>0.6</v>
      </c>
      <c r="AW91" s="3">
        <v>41425</v>
      </c>
      <c r="AX91">
        <v>0.6</v>
      </c>
      <c r="AZ91" s="3">
        <v>41425</v>
      </c>
      <c r="BA91">
        <v>1.3</v>
      </c>
      <c r="BC91" s="3">
        <v>41425</v>
      </c>
      <c r="BD91">
        <v>0.3</v>
      </c>
      <c r="BF91" s="3">
        <v>41425</v>
      </c>
      <c r="BG91">
        <v>-1.9</v>
      </c>
      <c r="BI91" s="3">
        <v>41425</v>
      </c>
      <c r="BJ91">
        <v>2</v>
      </c>
      <c r="BL91" s="3">
        <v>41425</v>
      </c>
      <c r="BM91">
        <v>2.2000000000000002</v>
      </c>
      <c r="BO91" s="3">
        <f t="shared" si="19"/>
        <v>41425</v>
      </c>
      <c r="BP91">
        <f t="shared" si="13"/>
        <v>1.1000000000000001</v>
      </c>
      <c r="BQ91">
        <f t="shared" si="14"/>
        <v>0.6</v>
      </c>
      <c r="BR91">
        <f t="shared" si="15"/>
        <v>1.3</v>
      </c>
      <c r="BS91">
        <f t="shared" si="16"/>
        <v>2</v>
      </c>
      <c r="BT91">
        <f t="shared" si="17"/>
        <v>2.2000000000000002</v>
      </c>
      <c r="BU91">
        <f t="shared" ref="BU91:BU102" si="39">+AX91</f>
        <v>0.6</v>
      </c>
      <c r="BV91">
        <f t="shared" ref="BV91:BV97" si="40">+BD91</f>
        <v>0.3</v>
      </c>
      <c r="BW91">
        <f t="shared" ref="BW91:BW97" si="41">+BG91</f>
        <v>-1.9</v>
      </c>
      <c r="BX91">
        <f t="shared" si="18"/>
        <v>1.4</v>
      </c>
    </row>
    <row r="92" spans="1:76" x14ac:dyDescent="0.3">
      <c r="A92" s="3">
        <v>38595</v>
      </c>
      <c r="B92">
        <v>2.2000000000000002</v>
      </c>
      <c r="D92" s="3">
        <v>38595</v>
      </c>
      <c r="E92">
        <v>1.3</v>
      </c>
      <c r="G92" s="3">
        <v>38595</v>
      </c>
      <c r="H92">
        <v>1.8</v>
      </c>
      <c r="J92" s="3">
        <v>38595</v>
      </c>
      <c r="K92">
        <v>2</v>
      </c>
      <c r="M92" s="3">
        <v>38595</v>
      </c>
      <c r="N92">
        <v>2.5</v>
      </c>
      <c r="P92" s="3">
        <v>38595</v>
      </c>
      <c r="Q92">
        <v>2.2000000000000002</v>
      </c>
      <c r="S92" s="3">
        <v>38595</v>
      </c>
      <c r="T92">
        <v>2.1</v>
      </c>
      <c r="V92" s="3">
        <v>38595</v>
      </c>
      <c r="W92">
        <v>3.6</v>
      </c>
      <c r="Y92" s="3">
        <v>38595</v>
      </c>
      <c r="Z92">
        <v>3.3</v>
      </c>
      <c r="AB92" s="3">
        <v>38595</v>
      </c>
      <c r="AC92">
        <v>2.4</v>
      </c>
      <c r="AE92" s="3">
        <f t="shared" si="29"/>
        <v>38595</v>
      </c>
      <c r="AF92">
        <f t="shared" si="30"/>
        <v>2.2000000000000002</v>
      </c>
      <c r="AG92">
        <f t="shared" si="31"/>
        <v>1.8</v>
      </c>
      <c r="AH92">
        <f t="shared" si="32"/>
        <v>2</v>
      </c>
      <c r="AI92">
        <f t="shared" si="33"/>
        <v>2.2000000000000002</v>
      </c>
      <c r="AJ92">
        <f t="shared" si="34"/>
        <v>3.3</v>
      </c>
      <c r="AK92">
        <f t="shared" si="35"/>
        <v>2.5</v>
      </c>
      <c r="AL92">
        <f t="shared" si="36"/>
        <v>2.1</v>
      </c>
      <c r="AM92">
        <f t="shared" si="37"/>
        <v>3.6</v>
      </c>
      <c r="AN92">
        <f t="shared" si="38"/>
        <v>2.4</v>
      </c>
      <c r="AQ92" s="3">
        <v>41455</v>
      </c>
      <c r="AR92">
        <v>1.2</v>
      </c>
      <c r="AT92" s="3">
        <v>41455</v>
      </c>
      <c r="AU92">
        <v>0.5</v>
      </c>
      <c r="AW92" s="3">
        <v>41455</v>
      </c>
      <c r="AX92">
        <v>0.7</v>
      </c>
      <c r="AZ92" s="3">
        <v>41455</v>
      </c>
      <c r="BA92">
        <v>1.3</v>
      </c>
      <c r="BC92" s="3">
        <v>41455</v>
      </c>
      <c r="BD92">
        <v>0.3</v>
      </c>
      <c r="BF92" s="3">
        <v>41455</v>
      </c>
      <c r="BG92">
        <v>-2.1</v>
      </c>
      <c r="BI92" s="3">
        <v>41455</v>
      </c>
      <c r="BJ92">
        <v>1.9</v>
      </c>
      <c r="BL92" s="3">
        <v>41455</v>
      </c>
      <c r="BM92">
        <v>2.2999999999999998</v>
      </c>
      <c r="BO92" s="3">
        <f t="shared" si="19"/>
        <v>41455</v>
      </c>
      <c r="BP92">
        <f t="shared" ref="BP92:BP102" si="42">+AR92</f>
        <v>1.2</v>
      </c>
      <c r="BQ92">
        <f t="shared" ref="BQ92:BQ102" si="43">+AU92</f>
        <v>0.5</v>
      </c>
      <c r="BR92">
        <f t="shared" ref="BR92:BR102" si="44">+BA92</f>
        <v>1.3</v>
      </c>
      <c r="BS92">
        <f t="shared" ref="BS92:BS102" si="45">+BJ92</f>
        <v>1.9</v>
      </c>
      <c r="BT92">
        <f t="shared" ref="BT92:BT102" si="46">BM92</f>
        <v>2.2999999999999998</v>
      </c>
      <c r="BU92">
        <f t="shared" si="39"/>
        <v>0.7</v>
      </c>
      <c r="BV92">
        <f t="shared" si="40"/>
        <v>0.3</v>
      </c>
      <c r="BW92">
        <f t="shared" si="41"/>
        <v>-2.1</v>
      </c>
      <c r="BX92">
        <f t="shared" ref="BX92:BX104" si="47">B186</f>
        <v>1.6</v>
      </c>
    </row>
    <row r="93" spans="1:76" x14ac:dyDescent="0.3">
      <c r="A93" s="3">
        <v>38625</v>
      </c>
      <c r="B93">
        <v>2.6</v>
      </c>
      <c r="D93" s="3">
        <v>38625</v>
      </c>
      <c r="E93">
        <v>1.3</v>
      </c>
      <c r="G93" s="3">
        <v>38625</v>
      </c>
      <c r="H93">
        <v>2.6</v>
      </c>
      <c r="J93" s="3">
        <v>38625</v>
      </c>
      <c r="K93">
        <v>2.2999999999999998</v>
      </c>
      <c r="M93" s="3">
        <v>38625</v>
      </c>
      <c r="N93">
        <v>2.7</v>
      </c>
      <c r="P93" s="3">
        <v>38625</v>
      </c>
      <c r="Q93">
        <v>2.2000000000000002</v>
      </c>
      <c r="S93" s="3">
        <v>38625</v>
      </c>
      <c r="T93">
        <v>2.8</v>
      </c>
      <c r="V93" s="3">
        <v>38625</v>
      </c>
      <c r="W93">
        <v>3.8</v>
      </c>
      <c r="Y93" s="3">
        <v>38625</v>
      </c>
      <c r="Z93">
        <v>3.8</v>
      </c>
      <c r="AB93" s="3">
        <v>38625</v>
      </c>
      <c r="AC93">
        <v>2.5</v>
      </c>
      <c r="AE93" s="3">
        <f t="shared" si="29"/>
        <v>38625</v>
      </c>
      <c r="AF93">
        <f t="shared" si="30"/>
        <v>2.6</v>
      </c>
      <c r="AG93">
        <f t="shared" si="31"/>
        <v>2.6</v>
      </c>
      <c r="AH93">
        <f t="shared" si="32"/>
        <v>2.2999999999999998</v>
      </c>
      <c r="AI93">
        <f t="shared" si="33"/>
        <v>2.2000000000000002</v>
      </c>
      <c r="AJ93">
        <f t="shared" si="34"/>
        <v>3.8</v>
      </c>
      <c r="AK93">
        <f t="shared" si="35"/>
        <v>2.7</v>
      </c>
      <c r="AL93">
        <f t="shared" si="36"/>
        <v>2.8</v>
      </c>
      <c r="AM93">
        <f t="shared" si="37"/>
        <v>3.8</v>
      </c>
      <c r="AN93">
        <f t="shared" si="38"/>
        <v>2.5</v>
      </c>
      <c r="AQ93" s="3">
        <v>41486</v>
      </c>
      <c r="AR93">
        <v>1.2</v>
      </c>
      <c r="AT93" s="3">
        <v>41486</v>
      </c>
      <c r="AU93">
        <v>0.7</v>
      </c>
      <c r="AW93" s="3">
        <v>41486</v>
      </c>
      <c r="AX93">
        <v>0.3</v>
      </c>
      <c r="AZ93" s="3">
        <v>41486</v>
      </c>
      <c r="BA93">
        <v>0.9</v>
      </c>
      <c r="BC93" s="3">
        <v>41486</v>
      </c>
      <c r="BD93">
        <v>-0.1</v>
      </c>
      <c r="BF93" s="3">
        <v>41486</v>
      </c>
      <c r="BG93">
        <v>-2.2000000000000002</v>
      </c>
      <c r="BI93" s="3">
        <v>41486</v>
      </c>
      <c r="BJ93">
        <v>1.5</v>
      </c>
      <c r="BL93" s="3">
        <v>41486</v>
      </c>
      <c r="BM93">
        <v>2</v>
      </c>
      <c r="BO93" s="3">
        <f t="shared" ref="BO93:BO102" si="48">AW93</f>
        <v>41486</v>
      </c>
      <c r="BP93">
        <f t="shared" si="42"/>
        <v>1.2</v>
      </c>
      <c r="BQ93">
        <f t="shared" si="43"/>
        <v>0.7</v>
      </c>
      <c r="BR93">
        <f t="shared" si="44"/>
        <v>0.9</v>
      </c>
      <c r="BS93">
        <f t="shared" si="45"/>
        <v>1.5</v>
      </c>
      <c r="BT93">
        <f t="shared" si="46"/>
        <v>2</v>
      </c>
      <c r="BU93">
        <f t="shared" si="39"/>
        <v>0.3</v>
      </c>
      <c r="BV93">
        <f t="shared" si="40"/>
        <v>-0.1</v>
      </c>
      <c r="BW93">
        <f t="shared" si="41"/>
        <v>-2.2000000000000002</v>
      </c>
      <c r="BX93">
        <f t="shared" si="47"/>
        <v>1.6</v>
      </c>
    </row>
    <row r="94" spans="1:76" x14ac:dyDescent="0.3">
      <c r="A94" s="3">
        <v>38656</v>
      </c>
      <c r="B94">
        <v>2.4</v>
      </c>
      <c r="D94" s="3">
        <v>38656</v>
      </c>
      <c r="E94">
        <v>1.4</v>
      </c>
      <c r="G94" s="3">
        <v>38656</v>
      </c>
      <c r="H94">
        <v>2.5</v>
      </c>
      <c r="J94" s="3">
        <v>38656</v>
      </c>
      <c r="K94">
        <v>2</v>
      </c>
      <c r="M94" s="3">
        <v>38656</v>
      </c>
      <c r="N94">
        <v>2.6</v>
      </c>
      <c r="P94" s="3">
        <v>38656</v>
      </c>
      <c r="Q94">
        <v>2.5</v>
      </c>
      <c r="S94" s="3">
        <v>38656</v>
      </c>
      <c r="T94">
        <v>2.7</v>
      </c>
      <c r="V94" s="3">
        <v>38656</v>
      </c>
      <c r="W94">
        <v>3.7</v>
      </c>
      <c r="Y94" s="3">
        <v>38656</v>
      </c>
      <c r="Z94">
        <v>3.5</v>
      </c>
      <c r="AB94" s="3">
        <v>38656</v>
      </c>
      <c r="AC94">
        <v>2.2999999999999998</v>
      </c>
      <c r="AE94" s="3">
        <f t="shared" si="29"/>
        <v>38656</v>
      </c>
      <c r="AF94">
        <f t="shared" si="30"/>
        <v>2.4</v>
      </c>
      <c r="AG94">
        <f t="shared" si="31"/>
        <v>2.5</v>
      </c>
      <c r="AH94">
        <f t="shared" si="32"/>
        <v>2</v>
      </c>
      <c r="AI94">
        <f t="shared" si="33"/>
        <v>2.5</v>
      </c>
      <c r="AJ94">
        <f t="shared" si="34"/>
        <v>3.5</v>
      </c>
      <c r="AK94">
        <f t="shared" si="35"/>
        <v>2.6</v>
      </c>
      <c r="AL94">
        <f t="shared" si="36"/>
        <v>2.7</v>
      </c>
      <c r="AM94">
        <f t="shared" si="37"/>
        <v>3.7</v>
      </c>
      <c r="AN94">
        <f t="shared" si="38"/>
        <v>2.2999999999999998</v>
      </c>
      <c r="AQ94" s="3">
        <v>41517</v>
      </c>
      <c r="AR94">
        <v>1.1000000000000001</v>
      </c>
      <c r="AT94" s="3">
        <v>41517</v>
      </c>
      <c r="AU94">
        <v>0.6</v>
      </c>
      <c r="AW94" s="3">
        <v>41517</v>
      </c>
      <c r="AX94">
        <v>-0.3</v>
      </c>
      <c r="AZ94" s="3">
        <v>41517</v>
      </c>
      <c r="BA94">
        <v>1.2</v>
      </c>
      <c r="BC94" s="3">
        <v>41517</v>
      </c>
      <c r="BD94">
        <v>-0.5</v>
      </c>
      <c r="BF94" s="3">
        <v>41517</v>
      </c>
      <c r="BG94">
        <v>-2.7</v>
      </c>
      <c r="BI94" s="3">
        <v>41517</v>
      </c>
      <c r="BJ94">
        <v>1.4</v>
      </c>
      <c r="BL94" s="3">
        <v>41517</v>
      </c>
      <c r="BM94">
        <v>2</v>
      </c>
      <c r="BO94" s="3">
        <f t="shared" si="48"/>
        <v>41517</v>
      </c>
      <c r="BP94">
        <f t="shared" si="42"/>
        <v>1.1000000000000001</v>
      </c>
      <c r="BQ94">
        <f t="shared" si="43"/>
        <v>0.6</v>
      </c>
      <c r="BR94">
        <f t="shared" si="44"/>
        <v>1.2</v>
      </c>
      <c r="BS94">
        <f t="shared" si="45"/>
        <v>1.4</v>
      </c>
      <c r="BT94">
        <f t="shared" si="46"/>
        <v>2</v>
      </c>
      <c r="BU94">
        <f t="shared" si="39"/>
        <v>-0.3</v>
      </c>
      <c r="BV94">
        <f t="shared" si="40"/>
        <v>-0.5</v>
      </c>
      <c r="BW94">
        <f t="shared" si="41"/>
        <v>-2.7</v>
      </c>
      <c r="BX94">
        <f t="shared" si="47"/>
        <v>1.3</v>
      </c>
    </row>
    <row r="95" spans="1:76" x14ac:dyDescent="0.3">
      <c r="A95" s="3">
        <v>38686</v>
      </c>
      <c r="B95">
        <v>2.2999999999999998</v>
      </c>
      <c r="D95" s="3">
        <v>38686</v>
      </c>
      <c r="E95">
        <v>1.4</v>
      </c>
      <c r="G95" s="3">
        <v>38686</v>
      </c>
      <c r="H95">
        <v>2.2999999999999998</v>
      </c>
      <c r="J95" s="3">
        <v>38686</v>
      </c>
      <c r="K95">
        <v>1.8</v>
      </c>
      <c r="M95" s="3">
        <v>38686</v>
      </c>
      <c r="N95">
        <v>2.5</v>
      </c>
      <c r="P95" s="3">
        <v>38686</v>
      </c>
      <c r="Q95">
        <v>2.4</v>
      </c>
      <c r="S95" s="3">
        <v>38686</v>
      </c>
      <c r="T95">
        <v>2.2000000000000002</v>
      </c>
      <c r="V95" s="3">
        <v>38686</v>
      </c>
      <c r="W95">
        <v>3.4</v>
      </c>
      <c r="Y95" s="3">
        <v>38686</v>
      </c>
      <c r="Z95">
        <v>3.4</v>
      </c>
      <c r="AB95" s="3">
        <v>38686</v>
      </c>
      <c r="AC95">
        <v>2.1</v>
      </c>
      <c r="AE95" s="3">
        <f t="shared" si="29"/>
        <v>38686</v>
      </c>
      <c r="AF95">
        <f t="shared" si="30"/>
        <v>2.2999999999999998</v>
      </c>
      <c r="AG95">
        <f t="shared" si="31"/>
        <v>2.2999999999999998</v>
      </c>
      <c r="AH95">
        <f t="shared" si="32"/>
        <v>1.8</v>
      </c>
      <c r="AI95">
        <f t="shared" si="33"/>
        <v>2.4</v>
      </c>
      <c r="AJ95">
        <f t="shared" si="34"/>
        <v>3.4</v>
      </c>
      <c r="AK95">
        <f t="shared" si="35"/>
        <v>2.5</v>
      </c>
      <c r="AL95">
        <f t="shared" si="36"/>
        <v>2.2000000000000002</v>
      </c>
      <c r="AM95">
        <f t="shared" si="37"/>
        <v>3.4</v>
      </c>
      <c r="AN95">
        <f t="shared" si="38"/>
        <v>2.1</v>
      </c>
      <c r="AQ95" s="3">
        <v>41547</v>
      </c>
      <c r="AR95">
        <v>1.2</v>
      </c>
      <c r="AT95" s="3">
        <v>41547</v>
      </c>
      <c r="AU95">
        <v>0.8</v>
      </c>
      <c r="AW95" s="3">
        <v>41547</v>
      </c>
      <c r="AX95">
        <v>0.3</v>
      </c>
      <c r="AZ95" s="3">
        <v>41547</v>
      </c>
      <c r="BA95">
        <v>1.2</v>
      </c>
      <c r="BC95" s="3">
        <v>41547</v>
      </c>
      <c r="BD95">
        <v>-0.1</v>
      </c>
      <c r="BF95" s="3">
        <v>41547</v>
      </c>
      <c r="BG95">
        <v>-2.5</v>
      </c>
      <c r="BI95" s="3">
        <v>41547</v>
      </c>
      <c r="BJ95">
        <v>0.5</v>
      </c>
      <c r="BL95" s="3">
        <v>41547</v>
      </c>
      <c r="BM95">
        <v>2.2000000000000002</v>
      </c>
      <c r="BO95" s="3">
        <f t="shared" si="48"/>
        <v>41547</v>
      </c>
      <c r="BP95">
        <f t="shared" si="42"/>
        <v>1.2</v>
      </c>
      <c r="BQ95">
        <f t="shared" si="43"/>
        <v>0.8</v>
      </c>
      <c r="BR95">
        <f t="shared" si="44"/>
        <v>1.2</v>
      </c>
      <c r="BS95">
        <f t="shared" si="45"/>
        <v>0.5</v>
      </c>
      <c r="BT95">
        <f t="shared" si="46"/>
        <v>2.2000000000000002</v>
      </c>
      <c r="BU95">
        <f t="shared" si="39"/>
        <v>0.3</v>
      </c>
      <c r="BV95">
        <f t="shared" si="40"/>
        <v>-0.1</v>
      </c>
      <c r="BW95">
        <f t="shared" si="41"/>
        <v>-2.5</v>
      </c>
      <c r="BX95">
        <f t="shared" si="47"/>
        <v>1.1000000000000001</v>
      </c>
    </row>
    <row r="96" spans="1:76" x14ac:dyDescent="0.3">
      <c r="A96" s="3">
        <v>38717</v>
      </c>
      <c r="B96">
        <v>2.2999999999999998</v>
      </c>
      <c r="D96" s="3">
        <v>38717</v>
      </c>
      <c r="E96">
        <v>1.3</v>
      </c>
      <c r="G96" s="3">
        <v>38717</v>
      </c>
      <c r="H96">
        <v>2.2000000000000002</v>
      </c>
      <c r="J96" s="3">
        <v>38717</v>
      </c>
      <c r="K96">
        <v>1.8</v>
      </c>
      <c r="M96" s="3">
        <v>38717</v>
      </c>
      <c r="N96">
        <v>2.5</v>
      </c>
      <c r="P96" s="3">
        <v>38717</v>
      </c>
      <c r="Q96">
        <v>2</v>
      </c>
      <c r="S96" s="3">
        <v>38717</v>
      </c>
      <c r="T96">
        <v>1.9</v>
      </c>
      <c r="V96" s="3">
        <v>38717</v>
      </c>
      <c r="W96">
        <v>3.5</v>
      </c>
      <c r="Y96" s="3">
        <v>38717</v>
      </c>
      <c r="Z96">
        <v>3.7</v>
      </c>
      <c r="AB96" s="3">
        <v>38717</v>
      </c>
      <c r="AC96">
        <v>1.9</v>
      </c>
      <c r="AE96" s="3">
        <f t="shared" si="29"/>
        <v>38717</v>
      </c>
      <c r="AF96">
        <f t="shared" si="30"/>
        <v>2.2999999999999998</v>
      </c>
      <c r="AG96">
        <f t="shared" si="31"/>
        <v>2.2000000000000002</v>
      </c>
      <c r="AH96">
        <f t="shared" si="32"/>
        <v>1.8</v>
      </c>
      <c r="AI96">
        <f t="shared" si="33"/>
        <v>2</v>
      </c>
      <c r="AJ96">
        <f t="shared" si="34"/>
        <v>3.7</v>
      </c>
      <c r="AK96">
        <f t="shared" si="35"/>
        <v>2.5</v>
      </c>
      <c r="AL96">
        <f t="shared" si="36"/>
        <v>1.9</v>
      </c>
      <c r="AM96">
        <f t="shared" si="37"/>
        <v>3.5</v>
      </c>
      <c r="AN96">
        <f t="shared" si="38"/>
        <v>1.9</v>
      </c>
      <c r="AQ96" s="3">
        <v>41578</v>
      </c>
      <c r="AR96">
        <v>1</v>
      </c>
      <c r="AT96" s="3">
        <v>41578</v>
      </c>
      <c r="AU96">
        <v>0.9</v>
      </c>
      <c r="AW96" s="3">
        <v>41578</v>
      </c>
      <c r="AX96">
        <v>0.3</v>
      </c>
      <c r="AZ96" s="3">
        <v>41578</v>
      </c>
      <c r="BA96">
        <v>1.2</v>
      </c>
      <c r="BC96" s="3">
        <v>41578</v>
      </c>
      <c r="BD96">
        <v>0.1</v>
      </c>
      <c r="BF96" s="3">
        <v>41578</v>
      </c>
      <c r="BG96">
        <v>-2.9</v>
      </c>
      <c r="BI96" s="3">
        <v>41578</v>
      </c>
      <c r="BJ96">
        <v>-0.1</v>
      </c>
      <c r="BL96" s="3">
        <v>41578</v>
      </c>
      <c r="BM96">
        <v>1.7</v>
      </c>
      <c r="BO96" s="3">
        <f t="shared" si="48"/>
        <v>41578</v>
      </c>
      <c r="BP96">
        <f t="shared" si="42"/>
        <v>1</v>
      </c>
      <c r="BQ96">
        <f t="shared" si="43"/>
        <v>0.9</v>
      </c>
      <c r="BR96">
        <f t="shared" si="44"/>
        <v>1.2</v>
      </c>
      <c r="BS96">
        <f t="shared" si="45"/>
        <v>-0.1</v>
      </c>
      <c r="BT96">
        <f t="shared" si="46"/>
        <v>1.7</v>
      </c>
      <c r="BU96">
        <f t="shared" si="39"/>
        <v>0.3</v>
      </c>
      <c r="BV96">
        <f t="shared" si="40"/>
        <v>0.1</v>
      </c>
      <c r="BW96">
        <f t="shared" si="41"/>
        <v>-2.9</v>
      </c>
      <c r="BX96">
        <f t="shared" si="47"/>
        <v>0.7</v>
      </c>
    </row>
    <row r="97" spans="1:76" x14ac:dyDescent="0.3">
      <c r="A97" s="3">
        <v>38748</v>
      </c>
      <c r="B97">
        <v>2.4</v>
      </c>
      <c r="D97" s="3">
        <v>38748</v>
      </c>
      <c r="E97">
        <v>1.2</v>
      </c>
      <c r="G97" s="3">
        <v>38748</v>
      </c>
      <c r="H97">
        <v>2.2000000000000002</v>
      </c>
      <c r="J97" s="3">
        <v>38748</v>
      </c>
      <c r="K97">
        <v>2.2000000000000002</v>
      </c>
      <c r="M97" s="3">
        <v>38748</v>
      </c>
      <c r="N97">
        <v>2.7</v>
      </c>
      <c r="P97" s="3">
        <v>38748</v>
      </c>
      <c r="Q97">
        <v>2.2000000000000002</v>
      </c>
      <c r="S97" s="3">
        <v>38748</v>
      </c>
      <c r="T97">
        <v>2.2999999999999998</v>
      </c>
      <c r="V97" s="3">
        <v>38748</v>
      </c>
      <c r="W97">
        <v>3</v>
      </c>
      <c r="Y97" s="3">
        <v>38748</v>
      </c>
      <c r="Z97">
        <v>4.2</v>
      </c>
      <c r="AB97" s="3">
        <v>38748</v>
      </c>
      <c r="AC97">
        <v>1.9</v>
      </c>
      <c r="AE97" s="3">
        <f t="shared" si="29"/>
        <v>38748</v>
      </c>
      <c r="AF97">
        <f t="shared" si="30"/>
        <v>2.4</v>
      </c>
      <c r="AG97">
        <f t="shared" si="31"/>
        <v>2.2000000000000002</v>
      </c>
      <c r="AH97">
        <f t="shared" si="32"/>
        <v>2.2000000000000002</v>
      </c>
      <c r="AI97">
        <f t="shared" si="33"/>
        <v>2.2000000000000002</v>
      </c>
      <c r="AJ97">
        <f t="shared" si="34"/>
        <v>4.2</v>
      </c>
      <c r="AK97">
        <f t="shared" si="35"/>
        <v>2.7</v>
      </c>
      <c r="AL97">
        <f t="shared" si="36"/>
        <v>2.2999999999999998</v>
      </c>
      <c r="AM97">
        <f t="shared" si="37"/>
        <v>3</v>
      </c>
      <c r="AN97">
        <f t="shared" si="38"/>
        <v>1.9</v>
      </c>
      <c r="AQ97" s="3">
        <v>41608</v>
      </c>
      <c r="AR97">
        <v>1.7</v>
      </c>
      <c r="AT97" s="3">
        <v>41608</v>
      </c>
      <c r="AU97">
        <v>1</v>
      </c>
      <c r="AW97" s="3">
        <v>41608</v>
      </c>
      <c r="AX97">
        <v>0</v>
      </c>
      <c r="AZ97" s="3">
        <v>41608</v>
      </c>
      <c r="BA97">
        <v>1.1000000000000001</v>
      </c>
      <c r="BC97" s="3">
        <v>41608</v>
      </c>
      <c r="BD97">
        <v>0.4</v>
      </c>
      <c r="BF97" s="3">
        <v>41608</v>
      </c>
      <c r="BG97">
        <v>-4.3</v>
      </c>
      <c r="BI97" s="3">
        <v>41608</v>
      </c>
      <c r="BJ97">
        <v>0</v>
      </c>
      <c r="BL97" s="3">
        <v>41608</v>
      </c>
      <c r="BM97">
        <v>1.8</v>
      </c>
      <c r="BO97" s="3">
        <f t="shared" si="48"/>
        <v>41608</v>
      </c>
      <c r="BP97">
        <f t="shared" si="42"/>
        <v>1.7</v>
      </c>
      <c r="BQ97">
        <f t="shared" si="43"/>
        <v>1</v>
      </c>
      <c r="BR97">
        <f t="shared" si="44"/>
        <v>1.1000000000000001</v>
      </c>
      <c r="BS97">
        <f t="shared" si="45"/>
        <v>0</v>
      </c>
      <c r="BT97">
        <f t="shared" si="46"/>
        <v>1.8</v>
      </c>
      <c r="BU97">
        <f t="shared" si="39"/>
        <v>0</v>
      </c>
      <c r="BV97">
        <f t="shared" si="40"/>
        <v>0.4</v>
      </c>
      <c r="BW97">
        <f t="shared" si="41"/>
        <v>-4.3</v>
      </c>
      <c r="BX97">
        <f t="shared" si="47"/>
        <v>0.9</v>
      </c>
    </row>
    <row r="98" spans="1:76" x14ac:dyDescent="0.3">
      <c r="A98" s="3">
        <v>38776</v>
      </c>
      <c r="B98">
        <v>2.4</v>
      </c>
      <c r="D98" s="3">
        <v>38776</v>
      </c>
      <c r="E98">
        <v>1.2</v>
      </c>
      <c r="G98" s="3">
        <v>38776</v>
      </c>
      <c r="H98">
        <v>2.1</v>
      </c>
      <c r="J98" s="3">
        <v>38776</v>
      </c>
      <c r="K98">
        <v>2</v>
      </c>
      <c r="M98" s="3">
        <v>38776</v>
      </c>
      <c r="N98">
        <v>3</v>
      </c>
      <c r="P98" s="3">
        <v>38776</v>
      </c>
      <c r="Q98">
        <v>2.2000000000000002</v>
      </c>
      <c r="S98" s="3">
        <v>38776</v>
      </c>
      <c r="T98">
        <v>2.7</v>
      </c>
      <c r="V98" s="3">
        <v>38776</v>
      </c>
      <c r="W98">
        <v>3.1</v>
      </c>
      <c r="Y98" s="3">
        <v>38776</v>
      </c>
      <c r="Z98">
        <v>4.0999999999999996</v>
      </c>
      <c r="AB98" s="3">
        <v>38776</v>
      </c>
      <c r="AC98">
        <v>2</v>
      </c>
      <c r="AE98" s="3">
        <f>+A98</f>
        <v>38776</v>
      </c>
      <c r="AF98">
        <f t="shared" ref="AF98:AF161" si="49">+B98</f>
        <v>2.4</v>
      </c>
      <c r="AG98">
        <f t="shared" ref="AG98:AG161" si="50">+H98</f>
        <v>2.1</v>
      </c>
      <c r="AH98">
        <f t="shared" ref="AH98:AH161" si="51">+K98</f>
        <v>2</v>
      </c>
      <c r="AI98">
        <f t="shared" ref="AI98:AI161" si="52">+Q98</f>
        <v>2.2000000000000002</v>
      </c>
      <c r="AJ98">
        <f t="shared" ref="AJ98:AJ161" si="53">+Z98</f>
        <v>4.0999999999999996</v>
      </c>
      <c r="AK98">
        <f t="shared" ref="AK98:AK161" si="54">+N98</f>
        <v>3</v>
      </c>
      <c r="AL98">
        <f t="shared" ref="AL98:AL161" si="55">+T98</f>
        <v>2.7</v>
      </c>
      <c r="AM98">
        <f t="shared" ref="AM98:AM161" si="56">+W98</f>
        <v>3.1</v>
      </c>
      <c r="AN98">
        <f t="shared" si="38"/>
        <v>2</v>
      </c>
      <c r="AQ98" s="3">
        <v>41639</v>
      </c>
      <c r="AR98">
        <v>0.8</v>
      </c>
      <c r="AT98" s="3">
        <v>41639</v>
      </c>
      <c r="AU98">
        <v>0.8</v>
      </c>
      <c r="AW98" s="3">
        <v>41639</v>
      </c>
      <c r="AX98">
        <v>0</v>
      </c>
      <c r="AZ98" s="3">
        <v>41639</v>
      </c>
      <c r="BA98">
        <v>0.9</v>
      </c>
      <c r="BC98" s="3">
        <v>41639</v>
      </c>
      <c r="BD98">
        <v>0.5</v>
      </c>
      <c r="BF98" s="3">
        <v>41639</v>
      </c>
      <c r="BG98">
        <v>-3</v>
      </c>
      <c r="BI98" s="3">
        <v>41639</v>
      </c>
      <c r="BJ98">
        <v>-0.1</v>
      </c>
      <c r="BL98" s="3">
        <v>41639</v>
      </c>
      <c r="BM98">
        <v>1.7</v>
      </c>
      <c r="BO98" s="3">
        <f t="shared" si="48"/>
        <v>41639</v>
      </c>
      <c r="BP98">
        <f t="shared" si="42"/>
        <v>0.8</v>
      </c>
      <c r="BQ98">
        <f t="shared" si="43"/>
        <v>0.8</v>
      </c>
      <c r="BR98">
        <f t="shared" si="44"/>
        <v>0.9</v>
      </c>
      <c r="BS98">
        <f t="shared" si="45"/>
        <v>-0.1</v>
      </c>
      <c r="BT98">
        <f t="shared" si="46"/>
        <v>1.7</v>
      </c>
      <c r="BU98">
        <f t="shared" si="39"/>
        <v>0</v>
      </c>
      <c r="BV98">
        <f t="shared" ref="BV98:BV104" si="57">+BD98</f>
        <v>0.5</v>
      </c>
      <c r="BW98">
        <f t="shared" ref="BW98:BW104" si="58">+BG98</f>
        <v>-3</v>
      </c>
      <c r="BX98">
        <f t="shared" si="47"/>
        <v>0.8</v>
      </c>
    </row>
    <row r="99" spans="1:76" x14ac:dyDescent="0.3">
      <c r="A99" s="3">
        <v>38807</v>
      </c>
      <c r="B99">
        <v>2.2000000000000002</v>
      </c>
      <c r="D99" s="3">
        <v>38807</v>
      </c>
      <c r="E99">
        <v>1.3</v>
      </c>
      <c r="G99" s="3">
        <v>38807</v>
      </c>
      <c r="H99">
        <v>1.9</v>
      </c>
      <c r="J99" s="3">
        <v>38807</v>
      </c>
      <c r="K99">
        <v>1.7</v>
      </c>
      <c r="M99" s="3">
        <v>38807</v>
      </c>
      <c r="N99">
        <v>3.8</v>
      </c>
      <c r="P99" s="3">
        <v>38807</v>
      </c>
      <c r="Q99">
        <v>2.2000000000000002</v>
      </c>
      <c r="S99" s="3">
        <v>38807</v>
      </c>
      <c r="T99">
        <v>2.8</v>
      </c>
      <c r="V99" s="3">
        <v>38807</v>
      </c>
      <c r="W99">
        <v>3.3</v>
      </c>
      <c r="Y99" s="3">
        <v>38807</v>
      </c>
      <c r="Z99">
        <v>3.9</v>
      </c>
      <c r="AB99" s="3">
        <v>38807</v>
      </c>
      <c r="AC99">
        <v>1.8</v>
      </c>
      <c r="AE99" s="3">
        <f>+A99</f>
        <v>38807</v>
      </c>
      <c r="AF99">
        <f t="shared" si="49"/>
        <v>2.2000000000000002</v>
      </c>
      <c r="AG99">
        <f t="shared" si="50"/>
        <v>1.9</v>
      </c>
      <c r="AH99">
        <f t="shared" si="51"/>
        <v>1.7</v>
      </c>
      <c r="AI99">
        <f t="shared" si="52"/>
        <v>2.2000000000000002</v>
      </c>
      <c r="AJ99">
        <f t="shared" si="53"/>
        <v>3.9</v>
      </c>
      <c r="AK99">
        <f t="shared" si="54"/>
        <v>3.8</v>
      </c>
      <c r="AL99">
        <f t="shared" si="55"/>
        <v>2.8</v>
      </c>
      <c r="AM99">
        <f t="shared" si="56"/>
        <v>3.3</v>
      </c>
      <c r="AN99">
        <f t="shared" si="38"/>
        <v>1.8</v>
      </c>
      <c r="AQ99" s="3">
        <v>41670</v>
      </c>
      <c r="AR99">
        <v>1.1000000000000001</v>
      </c>
      <c r="AT99" s="3">
        <v>41670</v>
      </c>
      <c r="AU99">
        <v>0.8</v>
      </c>
      <c r="AW99" s="3">
        <v>41670</v>
      </c>
      <c r="AX99">
        <v>-0.1</v>
      </c>
      <c r="AZ99" s="3">
        <v>41670</v>
      </c>
      <c r="BA99">
        <v>0.9</v>
      </c>
      <c r="BC99" s="3">
        <v>41670</v>
      </c>
      <c r="BD99">
        <v>0.5</v>
      </c>
      <c r="BF99" s="3">
        <v>41670</v>
      </c>
      <c r="BG99">
        <v>-2.1</v>
      </c>
      <c r="BI99" s="3">
        <v>41670</v>
      </c>
      <c r="BJ99">
        <v>-0.1</v>
      </c>
      <c r="BL99" s="3">
        <v>41670</v>
      </c>
      <c r="BM99">
        <v>1.6</v>
      </c>
      <c r="BO99" s="3">
        <f t="shared" si="48"/>
        <v>41670</v>
      </c>
      <c r="BP99">
        <f t="shared" si="42"/>
        <v>1.1000000000000001</v>
      </c>
      <c r="BQ99">
        <f t="shared" si="43"/>
        <v>0.8</v>
      </c>
      <c r="BR99">
        <f t="shared" si="44"/>
        <v>0.9</v>
      </c>
      <c r="BS99">
        <f t="shared" si="45"/>
        <v>-0.1</v>
      </c>
      <c r="BT99">
        <f t="shared" si="46"/>
        <v>1.6</v>
      </c>
      <c r="BU99">
        <f t="shared" si="39"/>
        <v>-0.1</v>
      </c>
      <c r="BV99">
        <f t="shared" si="57"/>
        <v>0.5</v>
      </c>
      <c r="BW99">
        <f t="shared" si="58"/>
        <v>-2.1</v>
      </c>
      <c r="BX99">
        <f t="shared" si="47"/>
        <v>0.8</v>
      </c>
    </row>
    <row r="100" spans="1:76" x14ac:dyDescent="0.3">
      <c r="A100" s="3">
        <v>38837</v>
      </c>
      <c r="B100">
        <v>2.4</v>
      </c>
      <c r="D100" s="3">
        <v>38837</v>
      </c>
      <c r="E100">
        <v>1.5</v>
      </c>
      <c r="G100" s="3">
        <v>38837</v>
      </c>
      <c r="H100">
        <v>2.2000000000000002</v>
      </c>
      <c r="J100" s="3">
        <v>38837</v>
      </c>
      <c r="K100">
        <v>2</v>
      </c>
      <c r="M100" s="3">
        <v>38837</v>
      </c>
      <c r="N100">
        <v>3.7</v>
      </c>
      <c r="P100" s="3">
        <v>38837</v>
      </c>
      <c r="Q100">
        <v>2.4</v>
      </c>
      <c r="S100" s="3">
        <v>38837</v>
      </c>
      <c r="T100">
        <v>2.8</v>
      </c>
      <c r="V100" s="3">
        <v>38837</v>
      </c>
      <c r="W100">
        <v>3.5</v>
      </c>
      <c r="Y100" s="3">
        <v>38837</v>
      </c>
      <c r="Z100">
        <v>3.9</v>
      </c>
      <c r="AB100" s="3">
        <v>38837</v>
      </c>
      <c r="AC100">
        <v>2</v>
      </c>
      <c r="AE100" s="3">
        <f>+A100</f>
        <v>38837</v>
      </c>
      <c r="AF100">
        <f t="shared" si="49"/>
        <v>2.4</v>
      </c>
      <c r="AG100">
        <f t="shared" si="50"/>
        <v>2.2000000000000002</v>
      </c>
      <c r="AH100">
        <f t="shared" si="51"/>
        <v>2</v>
      </c>
      <c r="AI100">
        <f t="shared" si="52"/>
        <v>2.4</v>
      </c>
      <c r="AJ100">
        <f t="shared" si="53"/>
        <v>3.9</v>
      </c>
      <c r="AK100">
        <f t="shared" si="54"/>
        <v>3.7</v>
      </c>
      <c r="AL100">
        <f t="shared" si="55"/>
        <v>2.8</v>
      </c>
      <c r="AM100">
        <f t="shared" si="56"/>
        <v>3.5</v>
      </c>
      <c r="AN100">
        <f t="shared" si="38"/>
        <v>2</v>
      </c>
      <c r="AQ100" s="3">
        <v>41698</v>
      </c>
      <c r="AR100">
        <v>1.1000000000000001</v>
      </c>
      <c r="AT100" s="3">
        <v>41698</v>
      </c>
      <c r="AU100">
        <v>1.4</v>
      </c>
      <c r="AW100" s="3">
        <v>41698</v>
      </c>
      <c r="AX100">
        <v>-0.1</v>
      </c>
      <c r="AZ100" s="3">
        <v>41698</v>
      </c>
      <c r="BA100">
        <v>0.8</v>
      </c>
      <c r="BC100" s="3">
        <v>41698</v>
      </c>
      <c r="BD100">
        <v>0.5</v>
      </c>
      <c r="BF100" s="3">
        <v>41698</v>
      </c>
      <c r="BG100">
        <v>-1</v>
      </c>
      <c r="BI100" s="3">
        <v>41698</v>
      </c>
      <c r="BJ100">
        <v>0</v>
      </c>
      <c r="BL100" s="3">
        <v>41698</v>
      </c>
      <c r="BM100">
        <v>1.7</v>
      </c>
      <c r="BO100" s="3">
        <f t="shared" si="48"/>
        <v>41698</v>
      </c>
      <c r="BP100">
        <f t="shared" si="42"/>
        <v>1.1000000000000001</v>
      </c>
      <c r="BQ100">
        <f t="shared" si="43"/>
        <v>1.4</v>
      </c>
      <c r="BR100">
        <f t="shared" si="44"/>
        <v>0.8</v>
      </c>
      <c r="BS100">
        <f t="shared" si="45"/>
        <v>0</v>
      </c>
      <c r="BT100">
        <f t="shared" si="46"/>
        <v>1.7</v>
      </c>
      <c r="BU100">
        <f t="shared" si="39"/>
        <v>-0.1</v>
      </c>
      <c r="BV100">
        <f t="shared" si="57"/>
        <v>0.5</v>
      </c>
      <c r="BW100">
        <f t="shared" si="58"/>
        <v>-1</v>
      </c>
      <c r="BX100">
        <f t="shared" si="47"/>
        <v>0.7</v>
      </c>
    </row>
    <row r="101" spans="1:76" x14ac:dyDescent="0.3">
      <c r="A101" s="3">
        <v>38868</v>
      </c>
      <c r="B101">
        <v>2.5</v>
      </c>
      <c r="D101" s="3">
        <v>38868</v>
      </c>
      <c r="E101">
        <v>1.3</v>
      </c>
      <c r="G101" s="3">
        <v>38868</v>
      </c>
      <c r="H101">
        <v>2.1</v>
      </c>
      <c r="J101" s="3">
        <v>38868</v>
      </c>
      <c r="K101">
        <v>2.2999999999999998</v>
      </c>
      <c r="M101" s="3">
        <v>38868</v>
      </c>
      <c r="N101">
        <v>3.6</v>
      </c>
      <c r="P101" s="3">
        <v>38868</v>
      </c>
      <c r="Q101">
        <v>2.2999999999999998</v>
      </c>
      <c r="S101" s="3">
        <v>38868</v>
      </c>
      <c r="T101">
        <v>3.1</v>
      </c>
      <c r="V101" s="3">
        <v>38868</v>
      </c>
      <c r="W101">
        <v>3.3</v>
      </c>
      <c r="Y101" s="3">
        <v>38868</v>
      </c>
      <c r="Z101">
        <v>4.0999999999999996</v>
      </c>
      <c r="AB101" s="3">
        <v>38868</v>
      </c>
      <c r="AC101">
        <v>2.2000000000000002</v>
      </c>
      <c r="AE101" s="3">
        <f>+A101</f>
        <v>38868</v>
      </c>
      <c r="AF101">
        <f t="shared" si="49"/>
        <v>2.5</v>
      </c>
      <c r="AG101">
        <f t="shared" si="50"/>
        <v>2.1</v>
      </c>
      <c r="AH101">
        <f t="shared" si="51"/>
        <v>2.2999999999999998</v>
      </c>
      <c r="AI101">
        <f t="shared" si="52"/>
        <v>2.2999999999999998</v>
      </c>
      <c r="AJ101">
        <f t="shared" si="53"/>
        <v>4.0999999999999996</v>
      </c>
      <c r="AK101">
        <f t="shared" si="54"/>
        <v>3.6</v>
      </c>
      <c r="AL101">
        <f t="shared" si="55"/>
        <v>3.1</v>
      </c>
      <c r="AM101">
        <f t="shared" si="56"/>
        <v>3.3</v>
      </c>
      <c r="AN101">
        <f t="shared" si="38"/>
        <v>2.2000000000000002</v>
      </c>
      <c r="AQ101" s="3">
        <v>41729</v>
      </c>
      <c r="AR101">
        <v>0.8</v>
      </c>
      <c r="AT101" s="3">
        <v>41729</v>
      </c>
      <c r="AU101">
        <v>1.1000000000000001</v>
      </c>
      <c r="AW101" s="3">
        <v>41729</v>
      </c>
      <c r="AX101">
        <v>-0.3</v>
      </c>
      <c r="AZ101" s="3">
        <v>41729</v>
      </c>
      <c r="BA101">
        <v>0.8</v>
      </c>
      <c r="BC101" s="3">
        <v>41729</v>
      </c>
      <c r="BD101">
        <v>0.6</v>
      </c>
      <c r="BF101" s="3">
        <v>41729</v>
      </c>
      <c r="BG101">
        <v>-1.8</v>
      </c>
      <c r="BI101" s="3">
        <v>41729</v>
      </c>
      <c r="BJ101">
        <v>-0.3</v>
      </c>
      <c r="BL101" s="3">
        <v>41729</v>
      </c>
      <c r="BM101">
        <v>1.6</v>
      </c>
      <c r="BO101" s="3">
        <f t="shared" si="48"/>
        <v>41729</v>
      </c>
      <c r="BP101">
        <f t="shared" si="42"/>
        <v>0.8</v>
      </c>
      <c r="BQ101">
        <f t="shared" si="43"/>
        <v>1.1000000000000001</v>
      </c>
      <c r="BR101">
        <f t="shared" si="44"/>
        <v>0.8</v>
      </c>
      <c r="BS101">
        <f t="shared" si="45"/>
        <v>-0.3</v>
      </c>
      <c r="BT101">
        <f t="shared" si="46"/>
        <v>1.6</v>
      </c>
      <c r="BU101">
        <f t="shared" si="39"/>
        <v>-0.3</v>
      </c>
      <c r="BV101">
        <f t="shared" si="57"/>
        <v>0.6</v>
      </c>
      <c r="BW101">
        <f t="shared" si="58"/>
        <v>-1.8</v>
      </c>
      <c r="BX101">
        <f t="shared" si="47"/>
        <v>0.5</v>
      </c>
    </row>
    <row r="102" spans="1:76" x14ac:dyDescent="0.3">
      <c r="A102" s="3">
        <v>38898</v>
      </c>
      <c r="B102">
        <v>2.5</v>
      </c>
      <c r="D102" s="3">
        <v>38898</v>
      </c>
      <c r="E102">
        <v>1.4</v>
      </c>
      <c r="G102" s="3">
        <v>38898</v>
      </c>
      <c r="H102">
        <v>2.1</v>
      </c>
      <c r="J102" s="3">
        <v>38898</v>
      </c>
      <c r="K102">
        <v>2.2000000000000002</v>
      </c>
      <c r="M102" s="3">
        <v>38898</v>
      </c>
      <c r="N102">
        <v>3.5</v>
      </c>
      <c r="P102" s="3">
        <v>38898</v>
      </c>
      <c r="Q102">
        <v>2.4</v>
      </c>
      <c r="S102" s="3">
        <v>38898</v>
      </c>
      <c r="T102">
        <v>2.8</v>
      </c>
      <c r="V102" s="3">
        <v>38898</v>
      </c>
      <c r="W102">
        <v>3.4</v>
      </c>
      <c r="Y102" s="3">
        <v>38898</v>
      </c>
      <c r="Z102">
        <v>4</v>
      </c>
      <c r="AB102" s="3">
        <v>38898</v>
      </c>
      <c r="AC102">
        <v>2.5</v>
      </c>
      <c r="AE102" s="3">
        <f t="shared" ref="AE102:AE165" si="59">+A102</f>
        <v>38898</v>
      </c>
      <c r="AF102">
        <f t="shared" si="49"/>
        <v>2.5</v>
      </c>
      <c r="AG102">
        <f t="shared" si="50"/>
        <v>2.1</v>
      </c>
      <c r="AH102">
        <f t="shared" si="51"/>
        <v>2.2000000000000002</v>
      </c>
      <c r="AI102">
        <f t="shared" si="52"/>
        <v>2.4</v>
      </c>
      <c r="AJ102">
        <f t="shared" si="53"/>
        <v>4</v>
      </c>
      <c r="AK102">
        <f t="shared" si="54"/>
        <v>3.5</v>
      </c>
      <c r="AL102">
        <f t="shared" si="55"/>
        <v>2.8</v>
      </c>
      <c r="AM102">
        <f t="shared" si="56"/>
        <v>3.4</v>
      </c>
      <c r="AN102">
        <f t="shared" si="38"/>
        <v>2.5</v>
      </c>
      <c r="AQ102" s="3">
        <v>41759</v>
      </c>
      <c r="AR102">
        <v>1.4</v>
      </c>
      <c r="AT102" s="3">
        <v>41759</v>
      </c>
      <c r="AU102">
        <v>1.2</v>
      </c>
      <c r="AW102" s="3">
        <v>41759</v>
      </c>
      <c r="AX102">
        <v>0.1</v>
      </c>
      <c r="AZ102" s="3">
        <v>41759</v>
      </c>
      <c r="BA102">
        <v>1.1000000000000001</v>
      </c>
      <c r="BC102" s="3">
        <v>41759</v>
      </c>
      <c r="BD102">
        <v>0.8</v>
      </c>
      <c r="BF102" s="3">
        <v>41759</v>
      </c>
      <c r="BG102">
        <v>-2.2000000000000002</v>
      </c>
      <c r="BI102" s="3">
        <v>41759</v>
      </c>
      <c r="BJ102">
        <v>0.1</v>
      </c>
      <c r="BL102" s="3">
        <v>41759</v>
      </c>
      <c r="BM102">
        <v>2</v>
      </c>
      <c r="BO102" s="3">
        <f t="shared" si="48"/>
        <v>41759</v>
      </c>
      <c r="BP102">
        <f t="shared" si="42"/>
        <v>1.4</v>
      </c>
      <c r="BQ102">
        <f t="shared" si="43"/>
        <v>1.2</v>
      </c>
      <c r="BR102">
        <f t="shared" si="44"/>
        <v>1.1000000000000001</v>
      </c>
      <c r="BS102">
        <f t="shared" si="45"/>
        <v>0.1</v>
      </c>
      <c r="BT102">
        <f t="shared" si="46"/>
        <v>2</v>
      </c>
      <c r="BU102">
        <f t="shared" si="39"/>
        <v>0.1</v>
      </c>
      <c r="BV102">
        <f t="shared" si="57"/>
        <v>0.8</v>
      </c>
      <c r="BW102">
        <f t="shared" si="58"/>
        <v>-2.2000000000000002</v>
      </c>
      <c r="BX102">
        <f t="shared" si="47"/>
        <v>0.7</v>
      </c>
    </row>
    <row r="103" spans="1:76" x14ac:dyDescent="0.3">
      <c r="A103" s="3">
        <v>38929</v>
      </c>
      <c r="B103">
        <v>2.4</v>
      </c>
      <c r="D103" s="3">
        <v>38929</v>
      </c>
      <c r="E103">
        <v>1.4</v>
      </c>
      <c r="G103" s="3">
        <v>38929</v>
      </c>
      <c r="H103">
        <v>2.1</v>
      </c>
      <c r="J103" s="3">
        <v>38929</v>
      </c>
      <c r="K103">
        <v>2.2000000000000002</v>
      </c>
      <c r="M103" s="3">
        <v>38929</v>
      </c>
      <c r="N103">
        <v>3</v>
      </c>
      <c r="P103" s="3">
        <v>38929</v>
      </c>
      <c r="Q103">
        <v>2.4</v>
      </c>
      <c r="S103" s="3">
        <v>38929</v>
      </c>
      <c r="T103">
        <v>3</v>
      </c>
      <c r="V103" s="3">
        <v>38929</v>
      </c>
      <c r="W103">
        <v>3.9</v>
      </c>
      <c r="Y103" s="3">
        <v>38929</v>
      </c>
      <c r="Z103">
        <v>4</v>
      </c>
      <c r="AB103" s="3">
        <v>38929</v>
      </c>
      <c r="AC103">
        <v>2.4</v>
      </c>
      <c r="AE103" s="3">
        <f t="shared" si="59"/>
        <v>38929</v>
      </c>
      <c r="AF103">
        <f t="shared" si="49"/>
        <v>2.4</v>
      </c>
      <c r="AG103">
        <f t="shared" si="50"/>
        <v>2.1</v>
      </c>
      <c r="AH103">
        <f t="shared" si="51"/>
        <v>2.2000000000000002</v>
      </c>
      <c r="AI103">
        <f t="shared" si="52"/>
        <v>2.4</v>
      </c>
      <c r="AJ103">
        <f t="shared" si="53"/>
        <v>4</v>
      </c>
      <c r="AK103">
        <f t="shared" si="54"/>
        <v>3</v>
      </c>
      <c r="AL103">
        <f t="shared" si="55"/>
        <v>3</v>
      </c>
      <c r="AM103">
        <f t="shared" si="56"/>
        <v>3.9</v>
      </c>
      <c r="AN103">
        <f t="shared" si="38"/>
        <v>2.4</v>
      </c>
      <c r="AQ103" s="3">
        <v>41790</v>
      </c>
      <c r="AR103">
        <v>0.7</v>
      </c>
      <c r="AT103" s="3">
        <v>41790</v>
      </c>
      <c r="AU103">
        <v>1.1000000000000001</v>
      </c>
      <c r="AW103" s="3">
        <v>41790</v>
      </c>
      <c r="AX103">
        <v>0.1</v>
      </c>
      <c r="AZ103" s="3">
        <v>41790</v>
      </c>
      <c r="BA103">
        <v>0.8</v>
      </c>
      <c r="BC103" s="3">
        <v>41790</v>
      </c>
      <c r="BD103">
        <v>0.5</v>
      </c>
      <c r="BF103" s="3">
        <v>41790</v>
      </c>
      <c r="BG103">
        <v>-2.7</v>
      </c>
      <c r="BI103" s="3">
        <v>41790</v>
      </c>
      <c r="BJ103">
        <v>-0.1</v>
      </c>
      <c r="BL103" s="3">
        <v>41790</v>
      </c>
      <c r="BM103">
        <v>1.6</v>
      </c>
      <c r="BO103" s="3">
        <f t="shared" ref="BO103:BO104" si="60">AW103</f>
        <v>41790</v>
      </c>
      <c r="BP103">
        <f t="shared" ref="BP103:BP104" si="61">+AR103</f>
        <v>0.7</v>
      </c>
      <c r="BQ103">
        <f t="shared" ref="BQ103:BQ104" si="62">+AU103</f>
        <v>1.1000000000000001</v>
      </c>
      <c r="BR103">
        <f t="shared" ref="BR103:BR104" si="63">+BA103</f>
        <v>0.8</v>
      </c>
      <c r="BS103">
        <f t="shared" ref="BS103:BS104" si="64">+BJ103</f>
        <v>-0.1</v>
      </c>
      <c r="BT103">
        <f t="shared" ref="BT103" si="65">BM103</f>
        <v>1.6</v>
      </c>
      <c r="BU103">
        <f t="shared" ref="BU103:BU104" si="66">+AX103</f>
        <v>0.1</v>
      </c>
      <c r="BV103">
        <f t="shared" si="57"/>
        <v>0.5</v>
      </c>
      <c r="BW103">
        <f t="shared" si="58"/>
        <v>-2.7</v>
      </c>
      <c r="BX103">
        <f t="shared" si="47"/>
        <v>0.5</v>
      </c>
    </row>
    <row r="104" spans="1:76" x14ac:dyDescent="0.3">
      <c r="A104" s="3">
        <v>38960</v>
      </c>
      <c r="B104">
        <v>2.2999999999999998</v>
      </c>
      <c r="D104" s="3">
        <v>38960</v>
      </c>
      <c r="E104">
        <v>1.4</v>
      </c>
      <c r="G104" s="3">
        <v>38960</v>
      </c>
      <c r="H104">
        <v>1.9</v>
      </c>
      <c r="J104" s="3">
        <v>38960</v>
      </c>
      <c r="K104">
        <v>2.1</v>
      </c>
      <c r="M104" s="3">
        <v>38960</v>
      </c>
      <c r="N104">
        <v>2.7</v>
      </c>
      <c r="P104" s="3">
        <v>38960</v>
      </c>
      <c r="Q104">
        <v>2.2999999999999998</v>
      </c>
      <c r="S104" s="3">
        <v>38960</v>
      </c>
      <c r="T104">
        <v>3.1</v>
      </c>
      <c r="V104" s="3">
        <v>38960</v>
      </c>
      <c r="W104">
        <v>3.5</v>
      </c>
      <c r="Y104" s="3">
        <v>38960</v>
      </c>
      <c r="Z104">
        <v>3.8</v>
      </c>
      <c r="AB104" s="3">
        <v>38960</v>
      </c>
      <c r="AC104">
        <v>2.5</v>
      </c>
      <c r="AE104" s="3">
        <f t="shared" si="59"/>
        <v>38960</v>
      </c>
      <c r="AF104">
        <f t="shared" si="49"/>
        <v>2.2999999999999998</v>
      </c>
      <c r="AG104">
        <f t="shared" si="50"/>
        <v>1.9</v>
      </c>
      <c r="AH104">
        <f t="shared" si="51"/>
        <v>2.1</v>
      </c>
      <c r="AI104">
        <f t="shared" si="52"/>
        <v>2.2999999999999998</v>
      </c>
      <c r="AJ104">
        <f t="shared" si="53"/>
        <v>3.8</v>
      </c>
      <c r="AK104">
        <f t="shared" si="54"/>
        <v>2.7</v>
      </c>
      <c r="AL104">
        <f t="shared" si="55"/>
        <v>3.1</v>
      </c>
      <c r="AM104">
        <f t="shared" si="56"/>
        <v>3.5</v>
      </c>
      <c r="AN104">
        <f t="shared" si="38"/>
        <v>2.5</v>
      </c>
      <c r="AQ104" s="3">
        <v>41820</v>
      </c>
      <c r="AR104">
        <v>1.1000000000000001</v>
      </c>
      <c r="AT104" s="3">
        <v>41820</v>
      </c>
      <c r="AU104">
        <v>0.9</v>
      </c>
      <c r="AW104" s="3">
        <v>41820</v>
      </c>
      <c r="AX104">
        <v>0.2</v>
      </c>
      <c r="AZ104" s="3">
        <v>41820</v>
      </c>
      <c r="BA104">
        <v>0.7</v>
      </c>
      <c r="BC104" s="3">
        <v>41820</v>
      </c>
      <c r="BD104">
        <v>0.6</v>
      </c>
      <c r="BF104" s="3">
        <v>41820</v>
      </c>
      <c r="BG104">
        <v>-1.8</v>
      </c>
      <c r="BI104" s="3">
        <v>41820</v>
      </c>
      <c r="BJ104">
        <v>-0.1</v>
      </c>
      <c r="BL104" s="3">
        <v>41820</v>
      </c>
      <c r="BM104">
        <v>2</v>
      </c>
      <c r="BO104" s="3">
        <f t="shared" si="60"/>
        <v>41820</v>
      </c>
      <c r="BP104">
        <f t="shared" si="61"/>
        <v>1.1000000000000001</v>
      </c>
      <c r="BQ104">
        <f t="shared" si="62"/>
        <v>0.9</v>
      </c>
      <c r="BR104">
        <f t="shared" si="63"/>
        <v>0.7</v>
      </c>
      <c r="BS104">
        <f t="shared" si="64"/>
        <v>-0.1</v>
      </c>
      <c r="BT104">
        <f>BM104</f>
        <v>2</v>
      </c>
      <c r="BU104">
        <f t="shared" si="66"/>
        <v>0.2</v>
      </c>
      <c r="BV104">
        <f t="shared" si="57"/>
        <v>0.6</v>
      </c>
      <c r="BW104">
        <f t="shared" si="58"/>
        <v>-1.8</v>
      </c>
      <c r="BX104">
        <f t="shared" si="47"/>
        <v>0.5</v>
      </c>
    </row>
    <row r="105" spans="1:76" x14ac:dyDescent="0.3">
      <c r="A105" s="3">
        <v>38990</v>
      </c>
      <c r="B105">
        <v>1.8</v>
      </c>
      <c r="D105" s="3">
        <v>38990</v>
      </c>
      <c r="E105">
        <v>1.5</v>
      </c>
      <c r="G105" s="3">
        <v>38990</v>
      </c>
      <c r="H105">
        <v>1</v>
      </c>
      <c r="J105" s="3">
        <v>38990</v>
      </c>
      <c r="K105">
        <v>1.5</v>
      </c>
      <c r="M105" s="3">
        <v>38990</v>
      </c>
      <c r="N105">
        <v>3</v>
      </c>
      <c r="P105" s="3">
        <v>38990</v>
      </c>
      <c r="Q105">
        <v>2.5</v>
      </c>
      <c r="S105" s="3">
        <v>38990</v>
      </c>
      <c r="T105">
        <v>2.2000000000000002</v>
      </c>
      <c r="V105" s="3">
        <v>38990</v>
      </c>
      <c r="W105">
        <v>3.1</v>
      </c>
      <c r="Y105" s="3">
        <v>38990</v>
      </c>
      <c r="Z105">
        <v>2.9</v>
      </c>
      <c r="AB105" s="3">
        <v>38990</v>
      </c>
      <c r="AC105">
        <v>2.4</v>
      </c>
      <c r="AE105" s="3">
        <f t="shared" si="59"/>
        <v>38990</v>
      </c>
      <c r="AF105">
        <f t="shared" si="49"/>
        <v>1.8</v>
      </c>
      <c r="AG105">
        <f t="shared" si="50"/>
        <v>1</v>
      </c>
      <c r="AH105">
        <f t="shared" si="51"/>
        <v>1.5</v>
      </c>
      <c r="AI105">
        <f t="shared" si="52"/>
        <v>2.5</v>
      </c>
      <c r="AJ105">
        <f t="shared" si="53"/>
        <v>2.9</v>
      </c>
      <c r="AK105">
        <f t="shared" si="54"/>
        <v>3</v>
      </c>
      <c r="AL105">
        <f t="shared" si="55"/>
        <v>2.2000000000000002</v>
      </c>
      <c r="AM105">
        <f t="shared" si="56"/>
        <v>3.1</v>
      </c>
      <c r="AN105">
        <f t="shared" si="38"/>
        <v>2.4</v>
      </c>
      <c r="AQ105" s="3">
        <v>41851</v>
      </c>
      <c r="AR105">
        <v>1.1000000000000001</v>
      </c>
      <c r="AT105" s="3">
        <v>41851</v>
      </c>
      <c r="AU105">
        <v>0.9</v>
      </c>
      <c r="AW105" s="3">
        <v>41851</v>
      </c>
      <c r="AX105">
        <v>-0.2</v>
      </c>
      <c r="AZ105" s="3">
        <v>41851</v>
      </c>
      <c r="BA105">
        <v>0.5</v>
      </c>
      <c r="BC105" s="3">
        <v>41851</v>
      </c>
      <c r="BD105">
        <v>0.7</v>
      </c>
      <c r="BF105" s="3">
        <v>41851</v>
      </c>
      <c r="BG105">
        <v>-1</v>
      </c>
      <c r="BI105" s="3">
        <v>41851</v>
      </c>
      <c r="BJ105">
        <v>-0.1</v>
      </c>
      <c r="BL105" s="3">
        <v>41851</v>
      </c>
      <c r="BM105">
        <v>1.8</v>
      </c>
      <c r="BO105" s="3">
        <v>41851</v>
      </c>
      <c r="BP105">
        <f t="shared" ref="BP105:BP110" si="67">+AR105</f>
        <v>1.1000000000000001</v>
      </c>
      <c r="BQ105">
        <f t="shared" ref="BQ105:BQ110" si="68">+AU105</f>
        <v>0.9</v>
      </c>
      <c r="BR105">
        <f t="shared" ref="BR105:BR110" si="69">+BA105</f>
        <v>0.5</v>
      </c>
      <c r="BS105">
        <f t="shared" ref="BS105:BS110" si="70">+BJ105</f>
        <v>-0.1</v>
      </c>
      <c r="BT105">
        <f>BM105</f>
        <v>1.8</v>
      </c>
      <c r="BU105">
        <f t="shared" ref="BU105:BU110" si="71">+AX105</f>
        <v>-0.2</v>
      </c>
      <c r="BV105">
        <f t="shared" ref="BV105:BV110" si="72">+BD105</f>
        <v>0.7</v>
      </c>
      <c r="BW105">
        <f t="shared" ref="BW105:BW110" si="73">+BG105</f>
        <v>-1</v>
      </c>
      <c r="BX105">
        <f t="shared" ref="BX105:BX110" si="74">B199</f>
        <v>0.4</v>
      </c>
    </row>
    <row r="106" spans="1:76" x14ac:dyDescent="0.3">
      <c r="A106" s="3">
        <v>39021</v>
      </c>
      <c r="B106">
        <v>1.6</v>
      </c>
      <c r="D106" s="3">
        <v>39021</v>
      </c>
      <c r="E106">
        <v>1.5</v>
      </c>
      <c r="G106" s="3">
        <v>39021</v>
      </c>
      <c r="H106">
        <v>1</v>
      </c>
      <c r="J106" s="3">
        <v>39021</v>
      </c>
      <c r="K106">
        <v>1.2</v>
      </c>
      <c r="M106" s="3">
        <v>39021</v>
      </c>
      <c r="N106">
        <v>2.6</v>
      </c>
      <c r="P106" s="3">
        <v>39021</v>
      </c>
      <c r="Q106">
        <v>1.9</v>
      </c>
      <c r="S106" s="3">
        <v>39021</v>
      </c>
      <c r="T106">
        <v>2.2000000000000002</v>
      </c>
      <c r="V106" s="3">
        <v>39021</v>
      </c>
      <c r="W106">
        <v>3.1</v>
      </c>
      <c r="Y106" s="3">
        <v>39021</v>
      </c>
      <c r="Z106">
        <v>2.6</v>
      </c>
      <c r="AB106" s="3">
        <v>39021</v>
      </c>
      <c r="AC106">
        <v>2.4</v>
      </c>
      <c r="AE106" s="3">
        <f t="shared" si="59"/>
        <v>39021</v>
      </c>
      <c r="AF106">
        <f t="shared" si="49"/>
        <v>1.6</v>
      </c>
      <c r="AG106">
        <f t="shared" si="50"/>
        <v>1</v>
      </c>
      <c r="AH106">
        <f t="shared" si="51"/>
        <v>1.2</v>
      </c>
      <c r="AI106">
        <f t="shared" si="52"/>
        <v>1.9</v>
      </c>
      <c r="AJ106">
        <f t="shared" si="53"/>
        <v>2.6</v>
      </c>
      <c r="AK106">
        <f t="shared" si="54"/>
        <v>2.6</v>
      </c>
      <c r="AL106">
        <f t="shared" si="55"/>
        <v>2.2000000000000002</v>
      </c>
      <c r="AM106">
        <f t="shared" si="56"/>
        <v>3.1</v>
      </c>
      <c r="AN106">
        <f t="shared" si="38"/>
        <v>2.4</v>
      </c>
      <c r="AQ106" s="3">
        <v>41882</v>
      </c>
      <c r="AR106">
        <v>1.2</v>
      </c>
      <c r="AT106" s="3">
        <v>41882</v>
      </c>
      <c r="AU106">
        <v>1.2</v>
      </c>
      <c r="AW106" s="3">
        <v>41882</v>
      </c>
      <c r="AX106">
        <v>0.8</v>
      </c>
      <c r="AZ106" s="3">
        <v>41882</v>
      </c>
      <c r="BA106">
        <v>0.4</v>
      </c>
      <c r="BC106" s="3">
        <v>41882</v>
      </c>
      <c r="BD106">
        <v>1.1000000000000001</v>
      </c>
      <c r="BF106" s="3">
        <v>41882</v>
      </c>
      <c r="BG106">
        <v>0.1</v>
      </c>
      <c r="BI106" s="3">
        <v>41882</v>
      </c>
      <c r="BJ106">
        <v>0</v>
      </c>
      <c r="BL106" s="3">
        <v>41882</v>
      </c>
      <c r="BM106">
        <v>1.9</v>
      </c>
      <c r="BO106" s="3">
        <f t="shared" ref="BO106:BO147" si="75">AW106</f>
        <v>41882</v>
      </c>
      <c r="BP106">
        <f t="shared" si="67"/>
        <v>1.2</v>
      </c>
      <c r="BQ106">
        <f t="shared" si="68"/>
        <v>1.2</v>
      </c>
      <c r="BR106">
        <f t="shared" si="69"/>
        <v>0.4</v>
      </c>
      <c r="BS106">
        <f t="shared" si="70"/>
        <v>0</v>
      </c>
      <c r="BT106">
        <f t="shared" ref="BT106:BT139" si="76">BM106</f>
        <v>1.9</v>
      </c>
      <c r="BU106">
        <f t="shared" si="71"/>
        <v>0.8</v>
      </c>
      <c r="BV106">
        <f t="shared" si="72"/>
        <v>1.1000000000000001</v>
      </c>
      <c r="BW106">
        <f t="shared" si="73"/>
        <v>0.1</v>
      </c>
      <c r="BX106">
        <f t="shared" si="74"/>
        <v>0.4</v>
      </c>
    </row>
    <row r="107" spans="1:76" x14ac:dyDescent="0.3">
      <c r="A107" s="3">
        <v>39051</v>
      </c>
      <c r="B107">
        <v>1.9</v>
      </c>
      <c r="D107" s="3">
        <v>39051</v>
      </c>
      <c r="E107">
        <v>1.5</v>
      </c>
      <c r="G107" s="3">
        <v>39051</v>
      </c>
      <c r="H107">
        <v>1.5</v>
      </c>
      <c r="J107" s="3">
        <v>39051</v>
      </c>
      <c r="K107">
        <v>1.6</v>
      </c>
      <c r="M107" s="3">
        <v>39051</v>
      </c>
      <c r="N107">
        <v>2.4</v>
      </c>
      <c r="P107" s="3">
        <v>39051</v>
      </c>
      <c r="Q107">
        <v>2</v>
      </c>
      <c r="S107" s="3">
        <v>39051</v>
      </c>
      <c r="T107">
        <v>2.4</v>
      </c>
      <c r="V107" s="3">
        <v>39051</v>
      </c>
      <c r="W107">
        <v>3.2</v>
      </c>
      <c r="Y107" s="3">
        <v>39051</v>
      </c>
      <c r="Z107">
        <v>2.7</v>
      </c>
      <c r="AB107" s="3">
        <v>39051</v>
      </c>
      <c r="AC107">
        <v>2.7</v>
      </c>
      <c r="AE107" s="3">
        <f t="shared" si="59"/>
        <v>39051</v>
      </c>
      <c r="AF107">
        <f t="shared" si="49"/>
        <v>1.9</v>
      </c>
      <c r="AG107">
        <f t="shared" si="50"/>
        <v>1.5</v>
      </c>
      <c r="AH107">
        <f t="shared" si="51"/>
        <v>1.6</v>
      </c>
      <c r="AI107">
        <f t="shared" si="52"/>
        <v>2</v>
      </c>
      <c r="AJ107">
        <f t="shared" si="53"/>
        <v>2.7</v>
      </c>
      <c r="AK107">
        <f t="shared" si="54"/>
        <v>2.4</v>
      </c>
      <c r="AL107">
        <f t="shared" si="55"/>
        <v>2.4</v>
      </c>
      <c r="AM107">
        <f t="shared" si="56"/>
        <v>3.2</v>
      </c>
      <c r="AN107">
        <f t="shared" si="38"/>
        <v>2.7</v>
      </c>
      <c r="AQ107" s="3">
        <v>41912</v>
      </c>
      <c r="AR107">
        <v>1.2</v>
      </c>
      <c r="AT107" s="3">
        <v>41912</v>
      </c>
      <c r="AU107">
        <v>0.9</v>
      </c>
      <c r="AW107" s="3">
        <v>41912</v>
      </c>
      <c r="AX107">
        <v>0.6</v>
      </c>
      <c r="AZ107" s="3">
        <v>41912</v>
      </c>
      <c r="BA107">
        <v>0.5</v>
      </c>
      <c r="BC107" s="3">
        <v>41912</v>
      </c>
      <c r="BD107">
        <v>0.9</v>
      </c>
      <c r="BF107" s="3">
        <v>41912</v>
      </c>
      <c r="BG107">
        <v>-1.4</v>
      </c>
      <c r="BI107" s="3">
        <v>41912</v>
      </c>
      <c r="BJ107">
        <v>-0.2</v>
      </c>
      <c r="BL107" s="3">
        <v>41912</v>
      </c>
      <c r="BM107">
        <v>1.5</v>
      </c>
      <c r="BO107" s="3">
        <f t="shared" si="75"/>
        <v>41912</v>
      </c>
      <c r="BP107">
        <f t="shared" si="67"/>
        <v>1.2</v>
      </c>
      <c r="BQ107">
        <f t="shared" si="68"/>
        <v>0.9</v>
      </c>
      <c r="BR107">
        <f t="shared" si="69"/>
        <v>0.5</v>
      </c>
      <c r="BS107">
        <f t="shared" si="70"/>
        <v>-0.2</v>
      </c>
      <c r="BT107">
        <f t="shared" si="76"/>
        <v>1.5</v>
      </c>
      <c r="BU107">
        <f t="shared" si="71"/>
        <v>0.6</v>
      </c>
      <c r="BV107">
        <f t="shared" si="72"/>
        <v>0.9</v>
      </c>
      <c r="BW107">
        <f t="shared" si="73"/>
        <v>-1.4</v>
      </c>
      <c r="BX107">
        <f t="shared" si="74"/>
        <v>0.3</v>
      </c>
    </row>
    <row r="108" spans="1:76" x14ac:dyDescent="0.3">
      <c r="A108" s="3">
        <v>39082</v>
      </c>
      <c r="B108">
        <v>1.9</v>
      </c>
      <c r="D108" s="3">
        <v>39082</v>
      </c>
      <c r="E108">
        <v>1.5</v>
      </c>
      <c r="G108" s="3">
        <v>39082</v>
      </c>
      <c r="H108">
        <v>1.4</v>
      </c>
      <c r="J108" s="3">
        <v>39082</v>
      </c>
      <c r="K108">
        <v>1.7</v>
      </c>
      <c r="M108" s="3">
        <v>39082</v>
      </c>
      <c r="N108">
        <v>2.5</v>
      </c>
      <c r="P108" s="3">
        <v>39082</v>
      </c>
      <c r="Q108">
        <v>2.1</v>
      </c>
      <c r="S108" s="3">
        <v>39082</v>
      </c>
      <c r="T108">
        <v>3</v>
      </c>
      <c r="V108" s="3">
        <v>39082</v>
      </c>
      <c r="W108">
        <v>3.2</v>
      </c>
      <c r="Y108" s="3">
        <v>39082</v>
      </c>
      <c r="Z108">
        <v>2.7</v>
      </c>
      <c r="AB108" s="3">
        <v>39082</v>
      </c>
      <c r="AC108">
        <v>3</v>
      </c>
      <c r="AE108" s="3">
        <f t="shared" si="59"/>
        <v>39082</v>
      </c>
      <c r="AF108">
        <f t="shared" si="49"/>
        <v>1.9</v>
      </c>
      <c r="AG108">
        <f t="shared" si="50"/>
        <v>1.4</v>
      </c>
      <c r="AH108">
        <f t="shared" si="51"/>
        <v>1.7</v>
      </c>
      <c r="AI108">
        <f t="shared" si="52"/>
        <v>2.1</v>
      </c>
      <c r="AJ108">
        <f t="shared" si="53"/>
        <v>2.7</v>
      </c>
      <c r="AK108">
        <f t="shared" si="54"/>
        <v>2.5</v>
      </c>
      <c r="AL108">
        <f t="shared" si="55"/>
        <v>3</v>
      </c>
      <c r="AM108">
        <f t="shared" si="56"/>
        <v>3.2</v>
      </c>
      <c r="AN108">
        <f t="shared" si="38"/>
        <v>3</v>
      </c>
      <c r="AQ108" s="3">
        <v>41943</v>
      </c>
      <c r="AR108">
        <v>1.1000000000000001</v>
      </c>
      <c r="AT108" s="3">
        <v>41943</v>
      </c>
      <c r="AU108">
        <v>0.8</v>
      </c>
      <c r="AW108" s="3">
        <v>41943</v>
      </c>
      <c r="AX108">
        <v>0.4</v>
      </c>
      <c r="AZ108" s="3">
        <v>41943</v>
      </c>
      <c r="BA108">
        <v>0.5</v>
      </c>
      <c r="BC108" s="3">
        <v>41943</v>
      </c>
      <c r="BD108">
        <v>0.8</v>
      </c>
      <c r="BF108" s="3">
        <v>41943</v>
      </c>
      <c r="BG108">
        <v>-1.4</v>
      </c>
      <c r="BI108" s="3">
        <v>41943</v>
      </c>
      <c r="BJ108">
        <v>-0.2</v>
      </c>
      <c r="BL108" s="3">
        <v>41943</v>
      </c>
      <c r="BM108">
        <v>1.5</v>
      </c>
      <c r="BO108" s="3">
        <f t="shared" si="75"/>
        <v>41943</v>
      </c>
      <c r="BP108">
        <f t="shared" si="67"/>
        <v>1.1000000000000001</v>
      </c>
      <c r="BQ108">
        <f t="shared" si="68"/>
        <v>0.8</v>
      </c>
      <c r="BR108">
        <f t="shared" si="69"/>
        <v>0.5</v>
      </c>
      <c r="BS108">
        <f t="shared" si="70"/>
        <v>-0.2</v>
      </c>
      <c r="BT108">
        <f t="shared" si="76"/>
        <v>1.5</v>
      </c>
      <c r="BU108">
        <f t="shared" si="71"/>
        <v>0.4</v>
      </c>
      <c r="BV108">
        <f t="shared" si="72"/>
        <v>0.8</v>
      </c>
      <c r="BW108">
        <f t="shared" si="73"/>
        <v>-1.4</v>
      </c>
      <c r="BX108">
        <f t="shared" si="74"/>
        <v>0.4</v>
      </c>
    </row>
    <row r="109" spans="1:76" x14ac:dyDescent="0.3">
      <c r="A109" s="3">
        <v>39113</v>
      </c>
      <c r="B109">
        <v>1.8</v>
      </c>
      <c r="D109" s="3">
        <v>39113</v>
      </c>
      <c r="E109">
        <v>1.7</v>
      </c>
      <c r="G109" s="3">
        <v>39113</v>
      </c>
      <c r="H109">
        <v>1.7</v>
      </c>
      <c r="J109" s="3">
        <v>39113</v>
      </c>
      <c r="K109">
        <v>1.4</v>
      </c>
      <c r="M109" s="3">
        <v>39113</v>
      </c>
      <c r="N109">
        <v>2.6</v>
      </c>
      <c r="P109" s="3">
        <v>39113</v>
      </c>
      <c r="Q109">
        <v>1.9</v>
      </c>
      <c r="S109" s="3">
        <v>39113</v>
      </c>
      <c r="T109">
        <v>3</v>
      </c>
      <c r="V109" s="3">
        <v>39113</v>
      </c>
      <c r="W109">
        <v>3</v>
      </c>
      <c r="Y109" s="3">
        <v>39113</v>
      </c>
      <c r="Z109">
        <v>2.4</v>
      </c>
      <c r="AB109" s="3">
        <v>39113</v>
      </c>
      <c r="AC109">
        <v>2.7</v>
      </c>
      <c r="AE109" s="3">
        <f t="shared" si="59"/>
        <v>39113</v>
      </c>
      <c r="AF109">
        <f t="shared" si="49"/>
        <v>1.8</v>
      </c>
      <c r="AG109">
        <f t="shared" si="50"/>
        <v>1.7</v>
      </c>
      <c r="AH109">
        <f t="shared" si="51"/>
        <v>1.4</v>
      </c>
      <c r="AI109">
        <f t="shared" si="52"/>
        <v>1.9</v>
      </c>
      <c r="AJ109">
        <f t="shared" si="53"/>
        <v>2.4</v>
      </c>
      <c r="AK109">
        <f t="shared" si="54"/>
        <v>2.6</v>
      </c>
      <c r="AL109">
        <f t="shared" si="55"/>
        <v>3</v>
      </c>
      <c r="AM109">
        <f t="shared" si="56"/>
        <v>3</v>
      </c>
      <c r="AN109">
        <f t="shared" si="38"/>
        <v>2.7</v>
      </c>
      <c r="AQ109" s="3">
        <v>41973</v>
      </c>
      <c r="AR109">
        <v>0.9</v>
      </c>
      <c r="AT109" s="3">
        <v>41973</v>
      </c>
      <c r="AU109">
        <v>0.7</v>
      </c>
      <c r="AW109" s="3">
        <v>41973</v>
      </c>
      <c r="AX109">
        <v>0.4</v>
      </c>
      <c r="AZ109" s="3">
        <v>41973</v>
      </c>
      <c r="BA109">
        <v>0.6</v>
      </c>
      <c r="BC109" s="3">
        <v>41973</v>
      </c>
      <c r="BD109">
        <v>0.7</v>
      </c>
      <c r="BF109" s="3">
        <v>41973</v>
      </c>
      <c r="BG109">
        <v>-0.8</v>
      </c>
      <c r="BI109" s="3">
        <v>41973</v>
      </c>
      <c r="BJ109">
        <v>-0.2</v>
      </c>
      <c r="BL109" s="3">
        <v>41973</v>
      </c>
      <c r="BM109">
        <v>1.2</v>
      </c>
      <c r="BO109" s="3">
        <f t="shared" si="75"/>
        <v>41973</v>
      </c>
      <c r="BP109">
        <f t="shared" si="67"/>
        <v>0.9</v>
      </c>
      <c r="BQ109">
        <f t="shared" si="68"/>
        <v>0.7</v>
      </c>
      <c r="BR109">
        <f t="shared" si="69"/>
        <v>0.6</v>
      </c>
      <c r="BS109">
        <f t="shared" si="70"/>
        <v>-0.2</v>
      </c>
      <c r="BT109">
        <f t="shared" si="76"/>
        <v>1.2</v>
      </c>
      <c r="BU109">
        <f t="shared" si="71"/>
        <v>0.4</v>
      </c>
      <c r="BV109">
        <f t="shared" si="72"/>
        <v>0.7</v>
      </c>
      <c r="BW109">
        <f t="shared" si="73"/>
        <v>-0.8</v>
      </c>
      <c r="BX109">
        <f t="shared" si="74"/>
        <v>0.3</v>
      </c>
    </row>
    <row r="110" spans="1:76" x14ac:dyDescent="0.3">
      <c r="A110" s="3">
        <v>39141</v>
      </c>
      <c r="B110">
        <v>1.8</v>
      </c>
      <c r="D110" s="3">
        <v>39141</v>
      </c>
      <c r="E110">
        <v>1.9</v>
      </c>
      <c r="G110" s="3">
        <v>39141</v>
      </c>
      <c r="H110">
        <v>1.8</v>
      </c>
      <c r="J110" s="3">
        <v>39141</v>
      </c>
      <c r="K110">
        <v>1.2</v>
      </c>
      <c r="M110" s="3">
        <v>39141</v>
      </c>
      <c r="N110">
        <v>2.2999999999999998</v>
      </c>
      <c r="P110" s="3">
        <v>39141</v>
      </c>
      <c r="Q110">
        <v>2.1</v>
      </c>
      <c r="S110" s="3">
        <v>39141</v>
      </c>
      <c r="T110">
        <v>2.7</v>
      </c>
      <c r="V110" s="3">
        <v>39141</v>
      </c>
      <c r="W110">
        <v>3</v>
      </c>
      <c r="Y110" s="3">
        <v>39141</v>
      </c>
      <c r="Z110">
        <v>2.4</v>
      </c>
      <c r="AB110" s="3">
        <v>39141</v>
      </c>
      <c r="AC110">
        <v>2.8</v>
      </c>
      <c r="AE110" s="3">
        <f t="shared" si="59"/>
        <v>39141</v>
      </c>
      <c r="AF110">
        <f t="shared" si="49"/>
        <v>1.8</v>
      </c>
      <c r="AG110">
        <f t="shared" si="50"/>
        <v>1.8</v>
      </c>
      <c r="AH110">
        <f t="shared" si="51"/>
        <v>1.2</v>
      </c>
      <c r="AI110">
        <f t="shared" si="52"/>
        <v>2.1</v>
      </c>
      <c r="AJ110">
        <f t="shared" si="53"/>
        <v>2.4</v>
      </c>
      <c r="AK110">
        <f t="shared" si="54"/>
        <v>2.2999999999999998</v>
      </c>
      <c r="AL110">
        <f t="shared" si="55"/>
        <v>2.7</v>
      </c>
      <c r="AM110">
        <f t="shared" si="56"/>
        <v>3</v>
      </c>
      <c r="AN110">
        <f t="shared" si="38"/>
        <v>2.8</v>
      </c>
      <c r="AQ110" s="3">
        <v>42004</v>
      </c>
      <c r="AR110">
        <v>1.1000000000000001</v>
      </c>
      <c r="AT110" s="3">
        <v>42004</v>
      </c>
      <c r="AU110">
        <v>0.7</v>
      </c>
      <c r="AW110" s="3">
        <v>42004</v>
      </c>
      <c r="AX110">
        <v>0.3</v>
      </c>
      <c r="AZ110" s="3">
        <v>42004</v>
      </c>
      <c r="BA110">
        <v>0.7</v>
      </c>
      <c r="BC110" s="3">
        <v>42004</v>
      </c>
      <c r="BD110">
        <v>0.6</v>
      </c>
      <c r="BF110" s="3">
        <v>42004</v>
      </c>
      <c r="BG110">
        <v>-1.6</v>
      </c>
      <c r="BI110" s="3">
        <v>42004</v>
      </c>
      <c r="BJ110">
        <v>-0.1</v>
      </c>
      <c r="BL110" s="3">
        <v>42004</v>
      </c>
      <c r="BM110">
        <v>1.3</v>
      </c>
      <c r="BO110" s="3">
        <f t="shared" si="75"/>
        <v>42004</v>
      </c>
      <c r="BP110">
        <f t="shared" si="67"/>
        <v>1.1000000000000001</v>
      </c>
      <c r="BQ110">
        <f t="shared" si="68"/>
        <v>0.7</v>
      </c>
      <c r="BR110">
        <f t="shared" si="69"/>
        <v>0.7</v>
      </c>
      <c r="BS110">
        <f t="shared" si="70"/>
        <v>-0.1</v>
      </c>
      <c r="BT110">
        <f t="shared" si="76"/>
        <v>1.3</v>
      </c>
      <c r="BU110">
        <f t="shared" si="71"/>
        <v>0.3</v>
      </c>
      <c r="BV110">
        <f t="shared" si="72"/>
        <v>0.6</v>
      </c>
      <c r="BW110">
        <f t="shared" si="73"/>
        <v>-1.6</v>
      </c>
      <c r="BX110">
        <f t="shared" si="74"/>
        <v>-0.2</v>
      </c>
    </row>
    <row r="111" spans="1:76" x14ac:dyDescent="0.3">
      <c r="A111" s="3">
        <v>39172</v>
      </c>
      <c r="B111">
        <v>1.9</v>
      </c>
      <c r="D111" s="3">
        <v>39172</v>
      </c>
      <c r="E111">
        <v>1.9</v>
      </c>
      <c r="G111" s="3">
        <v>39172</v>
      </c>
      <c r="H111">
        <v>2</v>
      </c>
      <c r="J111" s="3">
        <v>39172</v>
      </c>
      <c r="K111">
        <v>1.2</v>
      </c>
      <c r="M111" s="3">
        <v>39172</v>
      </c>
      <c r="N111">
        <v>2.4</v>
      </c>
      <c r="P111" s="3">
        <v>39172</v>
      </c>
      <c r="Q111">
        <v>2</v>
      </c>
      <c r="S111" s="3">
        <v>39172</v>
      </c>
      <c r="T111">
        <v>3</v>
      </c>
      <c r="V111" s="3">
        <v>39172</v>
      </c>
      <c r="W111">
        <v>2.8</v>
      </c>
      <c r="Y111" s="3">
        <v>39172</v>
      </c>
      <c r="Z111">
        <v>2.5</v>
      </c>
      <c r="AB111" s="3">
        <v>39172</v>
      </c>
      <c r="AC111">
        <v>3.1</v>
      </c>
      <c r="AE111" s="3">
        <f t="shared" si="59"/>
        <v>39172</v>
      </c>
      <c r="AF111">
        <f t="shared" si="49"/>
        <v>1.9</v>
      </c>
      <c r="AG111">
        <f t="shared" si="50"/>
        <v>2</v>
      </c>
      <c r="AH111">
        <f t="shared" si="51"/>
        <v>1.2</v>
      </c>
      <c r="AI111">
        <f t="shared" si="52"/>
        <v>2</v>
      </c>
      <c r="AJ111">
        <f t="shared" si="53"/>
        <v>2.5</v>
      </c>
      <c r="AK111">
        <f t="shared" si="54"/>
        <v>2.4</v>
      </c>
      <c r="AL111">
        <f t="shared" si="55"/>
        <v>3</v>
      </c>
      <c r="AM111">
        <f t="shared" si="56"/>
        <v>2.8</v>
      </c>
      <c r="AN111">
        <f t="shared" si="38"/>
        <v>3.1</v>
      </c>
      <c r="AQ111" s="3">
        <v>42035</v>
      </c>
      <c r="AR111">
        <v>1</v>
      </c>
      <c r="AT111" s="3">
        <v>42035</v>
      </c>
      <c r="AU111">
        <v>0.4</v>
      </c>
      <c r="AW111" s="3">
        <v>42035</v>
      </c>
      <c r="AX111">
        <v>0.3</v>
      </c>
      <c r="AZ111" s="3">
        <v>42035</v>
      </c>
      <c r="BA111">
        <v>0.5</v>
      </c>
      <c r="BC111" s="3">
        <v>42035</v>
      </c>
      <c r="BD111">
        <v>1.3</v>
      </c>
      <c r="BF111" s="3">
        <v>42035</v>
      </c>
      <c r="BG111">
        <v>-1.7</v>
      </c>
      <c r="BI111" s="3">
        <v>42035</v>
      </c>
      <c r="BJ111">
        <v>0</v>
      </c>
      <c r="BL111" s="3">
        <v>42035</v>
      </c>
      <c r="BM111">
        <v>1.4</v>
      </c>
      <c r="BO111" s="3">
        <f t="shared" si="75"/>
        <v>42035</v>
      </c>
      <c r="BP111">
        <f t="shared" ref="BP111:BP139" si="77">+AR111</f>
        <v>1</v>
      </c>
      <c r="BQ111">
        <f t="shared" ref="BQ111:BQ139" si="78">+AU111</f>
        <v>0.4</v>
      </c>
      <c r="BR111">
        <f t="shared" ref="BR111:BR139" si="79">+BA111</f>
        <v>0.5</v>
      </c>
      <c r="BS111">
        <f t="shared" ref="BS111:BS139" si="80">+BJ111</f>
        <v>0</v>
      </c>
      <c r="BT111">
        <f t="shared" si="76"/>
        <v>1.4</v>
      </c>
      <c r="BU111">
        <f t="shared" ref="BU111:BU139" si="81">+AX111</f>
        <v>0.3</v>
      </c>
      <c r="BV111">
        <f t="shared" ref="BV111:BV139" si="82">+BD111</f>
        <v>1.3</v>
      </c>
      <c r="BW111">
        <f t="shared" ref="BW111:BW139" si="83">+BG111</f>
        <v>-1.7</v>
      </c>
      <c r="BX111">
        <f t="shared" ref="BX111:BX139" si="84">B205</f>
        <v>-0.6</v>
      </c>
    </row>
    <row r="112" spans="1:76" x14ac:dyDescent="0.3">
      <c r="A112" s="3">
        <v>39202</v>
      </c>
      <c r="B112">
        <v>1.9</v>
      </c>
      <c r="D112" s="3">
        <v>39202</v>
      </c>
      <c r="E112">
        <v>1.9</v>
      </c>
      <c r="G112" s="3">
        <v>39202</v>
      </c>
      <c r="H112">
        <v>2.1</v>
      </c>
      <c r="J112" s="3">
        <v>39202</v>
      </c>
      <c r="K112">
        <v>1.3</v>
      </c>
      <c r="M112" s="3">
        <v>39202</v>
      </c>
      <c r="N112">
        <v>2.8</v>
      </c>
      <c r="P112" s="3">
        <v>39202</v>
      </c>
      <c r="Q112">
        <v>1.8</v>
      </c>
      <c r="S112" s="3">
        <v>39202</v>
      </c>
      <c r="T112">
        <v>2.9</v>
      </c>
      <c r="V112" s="3">
        <v>39202</v>
      </c>
      <c r="W112">
        <v>2.6</v>
      </c>
      <c r="Y112" s="3">
        <v>39202</v>
      </c>
      <c r="Z112">
        <v>2.5</v>
      </c>
      <c r="AB112" s="3">
        <v>39202</v>
      </c>
      <c r="AC112">
        <v>2.8</v>
      </c>
      <c r="AE112" s="3">
        <f t="shared" si="59"/>
        <v>39202</v>
      </c>
      <c r="AF112">
        <f t="shared" si="49"/>
        <v>1.9</v>
      </c>
      <c r="AG112">
        <f t="shared" si="50"/>
        <v>2.1</v>
      </c>
      <c r="AH112">
        <f t="shared" si="51"/>
        <v>1.3</v>
      </c>
      <c r="AI112">
        <f t="shared" si="52"/>
        <v>1.8</v>
      </c>
      <c r="AJ112">
        <f t="shared" si="53"/>
        <v>2.5</v>
      </c>
      <c r="AK112">
        <f t="shared" si="54"/>
        <v>2.8</v>
      </c>
      <c r="AL112">
        <f t="shared" si="55"/>
        <v>2.9</v>
      </c>
      <c r="AM112">
        <f t="shared" si="56"/>
        <v>2.6</v>
      </c>
      <c r="AN112">
        <f t="shared" si="38"/>
        <v>2.8</v>
      </c>
      <c r="AQ112" s="3">
        <v>42063</v>
      </c>
      <c r="AR112">
        <v>1.1000000000000001</v>
      </c>
      <c r="AT112" s="3">
        <v>42063</v>
      </c>
      <c r="AU112">
        <v>0.3</v>
      </c>
      <c r="AW112" s="3">
        <v>42063</v>
      </c>
      <c r="AX112">
        <v>0.3</v>
      </c>
      <c r="AZ112" s="3">
        <v>42063</v>
      </c>
      <c r="BA112">
        <v>0.9</v>
      </c>
      <c r="BC112" s="3">
        <v>42063</v>
      </c>
      <c r="BD112">
        <v>1.4</v>
      </c>
      <c r="BF112" s="3">
        <v>42063</v>
      </c>
      <c r="BG112">
        <v>-1</v>
      </c>
      <c r="BI112" s="3">
        <v>42063</v>
      </c>
      <c r="BJ112">
        <v>0</v>
      </c>
      <c r="BL112" s="3">
        <v>42063</v>
      </c>
      <c r="BM112">
        <v>1.2</v>
      </c>
      <c r="BO112" s="3">
        <f t="shared" si="75"/>
        <v>42063</v>
      </c>
      <c r="BP112">
        <f t="shared" si="77"/>
        <v>1.1000000000000001</v>
      </c>
      <c r="BQ112">
        <f t="shared" si="78"/>
        <v>0.3</v>
      </c>
      <c r="BR112">
        <f t="shared" si="79"/>
        <v>0.9</v>
      </c>
      <c r="BS112">
        <f t="shared" si="80"/>
        <v>0</v>
      </c>
      <c r="BT112">
        <f t="shared" si="76"/>
        <v>1.2</v>
      </c>
      <c r="BU112">
        <f t="shared" si="81"/>
        <v>0.3</v>
      </c>
      <c r="BV112">
        <f t="shared" si="82"/>
        <v>1.4</v>
      </c>
      <c r="BW112">
        <f t="shared" si="83"/>
        <v>-1</v>
      </c>
      <c r="BX112">
        <f t="shared" si="84"/>
        <v>-0.3</v>
      </c>
    </row>
    <row r="113" spans="1:76" x14ac:dyDescent="0.3">
      <c r="A113" s="3">
        <v>39233</v>
      </c>
      <c r="B113">
        <v>1.9</v>
      </c>
      <c r="D113" s="3">
        <v>39233</v>
      </c>
      <c r="E113">
        <v>1.9</v>
      </c>
      <c r="G113" s="3">
        <v>39233</v>
      </c>
      <c r="H113">
        <v>1.9</v>
      </c>
      <c r="J113" s="3">
        <v>39233</v>
      </c>
      <c r="K113">
        <v>1.2</v>
      </c>
      <c r="M113" s="3">
        <v>39233</v>
      </c>
      <c r="N113">
        <v>2.4</v>
      </c>
      <c r="P113" s="3">
        <v>39233</v>
      </c>
      <c r="Q113">
        <v>1.9</v>
      </c>
      <c r="S113" s="3">
        <v>39233</v>
      </c>
      <c r="T113">
        <v>2.7</v>
      </c>
      <c r="V113" s="3">
        <v>39233</v>
      </c>
      <c r="W113">
        <v>2.6</v>
      </c>
      <c r="Y113" s="3">
        <v>39233</v>
      </c>
      <c r="Z113">
        <v>2.4</v>
      </c>
      <c r="AB113" s="3">
        <v>39233</v>
      </c>
      <c r="AC113">
        <v>2.5</v>
      </c>
      <c r="AE113" s="3">
        <f t="shared" si="59"/>
        <v>39233</v>
      </c>
      <c r="AF113">
        <f t="shared" si="49"/>
        <v>1.9</v>
      </c>
      <c r="AG113">
        <f t="shared" si="50"/>
        <v>1.9</v>
      </c>
      <c r="AH113">
        <f t="shared" si="51"/>
        <v>1.2</v>
      </c>
      <c r="AI113">
        <f t="shared" si="52"/>
        <v>1.9</v>
      </c>
      <c r="AJ113">
        <f t="shared" si="53"/>
        <v>2.4</v>
      </c>
      <c r="AK113">
        <f t="shared" si="54"/>
        <v>2.4</v>
      </c>
      <c r="AL113">
        <f t="shared" si="55"/>
        <v>2.7</v>
      </c>
      <c r="AM113">
        <f t="shared" si="56"/>
        <v>2.6</v>
      </c>
      <c r="AN113">
        <f t="shared" si="38"/>
        <v>2.5</v>
      </c>
      <c r="AQ113" s="3">
        <v>42094</v>
      </c>
      <c r="AR113">
        <v>1</v>
      </c>
      <c r="AT113" s="3">
        <v>42094</v>
      </c>
      <c r="AU113">
        <v>0.4</v>
      </c>
      <c r="AW113" s="3">
        <v>42094</v>
      </c>
      <c r="AX113">
        <v>0.8</v>
      </c>
      <c r="AZ113" s="3">
        <v>42094</v>
      </c>
      <c r="BA113">
        <v>0.5</v>
      </c>
      <c r="BC113" s="3">
        <v>42094</v>
      </c>
      <c r="BD113">
        <v>1.2</v>
      </c>
      <c r="BF113" s="3">
        <v>42094</v>
      </c>
      <c r="BG113">
        <v>-1.2</v>
      </c>
      <c r="BI113" s="3">
        <v>42094</v>
      </c>
      <c r="BJ113">
        <v>0</v>
      </c>
      <c r="BL113" s="3">
        <v>42094</v>
      </c>
      <c r="BM113">
        <v>1</v>
      </c>
      <c r="BO113" s="3">
        <f t="shared" si="75"/>
        <v>42094</v>
      </c>
      <c r="BP113">
        <f t="shared" si="77"/>
        <v>1</v>
      </c>
      <c r="BQ113">
        <f t="shared" si="78"/>
        <v>0.4</v>
      </c>
      <c r="BR113">
        <f t="shared" si="79"/>
        <v>0.5</v>
      </c>
      <c r="BS113">
        <f t="shared" si="80"/>
        <v>0</v>
      </c>
      <c r="BT113">
        <f t="shared" si="76"/>
        <v>1</v>
      </c>
      <c r="BU113">
        <f t="shared" si="81"/>
        <v>0.8</v>
      </c>
      <c r="BV113">
        <f t="shared" si="82"/>
        <v>1.2</v>
      </c>
      <c r="BW113">
        <f t="shared" si="83"/>
        <v>-1.2</v>
      </c>
      <c r="BX113">
        <f t="shared" si="84"/>
        <v>-0.1</v>
      </c>
    </row>
    <row r="114" spans="1:76" x14ac:dyDescent="0.3">
      <c r="A114" s="3">
        <v>39263</v>
      </c>
      <c r="B114">
        <v>1.9</v>
      </c>
      <c r="D114" s="3">
        <v>39263</v>
      </c>
      <c r="E114">
        <v>1.9</v>
      </c>
      <c r="G114" s="3">
        <v>39263</v>
      </c>
      <c r="H114">
        <v>1.9</v>
      </c>
      <c r="J114" s="3">
        <v>39263</v>
      </c>
      <c r="K114">
        <v>1.3</v>
      </c>
      <c r="M114" s="3">
        <v>39263</v>
      </c>
      <c r="N114">
        <v>2.4</v>
      </c>
      <c r="P114" s="3">
        <v>39263</v>
      </c>
      <c r="Q114">
        <v>2</v>
      </c>
      <c r="S114" s="3">
        <v>39263</v>
      </c>
      <c r="T114">
        <v>2.8</v>
      </c>
      <c r="V114" s="3">
        <v>39263</v>
      </c>
      <c r="W114">
        <v>2.6</v>
      </c>
      <c r="Y114" s="3">
        <v>39263</v>
      </c>
      <c r="Z114">
        <v>2.4</v>
      </c>
      <c r="AB114" s="3">
        <v>39263</v>
      </c>
      <c r="AC114">
        <v>2.4</v>
      </c>
      <c r="AE114" s="3">
        <f t="shared" si="59"/>
        <v>39263</v>
      </c>
      <c r="AF114">
        <f t="shared" si="49"/>
        <v>1.9</v>
      </c>
      <c r="AG114">
        <f t="shared" si="50"/>
        <v>1.9</v>
      </c>
      <c r="AH114">
        <f t="shared" si="51"/>
        <v>1.3</v>
      </c>
      <c r="AI114">
        <f t="shared" si="52"/>
        <v>2</v>
      </c>
      <c r="AJ114">
        <f t="shared" si="53"/>
        <v>2.4</v>
      </c>
      <c r="AK114">
        <f t="shared" si="54"/>
        <v>2.4</v>
      </c>
      <c r="AL114">
        <f t="shared" si="55"/>
        <v>2.8</v>
      </c>
      <c r="AM114">
        <f t="shared" si="56"/>
        <v>2.6</v>
      </c>
      <c r="AN114">
        <f t="shared" si="38"/>
        <v>2.4</v>
      </c>
      <c r="AQ114" s="3">
        <v>42124</v>
      </c>
      <c r="AR114">
        <v>1.1000000000000001</v>
      </c>
      <c r="AT114" s="3">
        <v>42124</v>
      </c>
      <c r="AU114">
        <v>0.5</v>
      </c>
      <c r="AW114" s="3">
        <v>42124</v>
      </c>
      <c r="AX114">
        <v>0.4</v>
      </c>
      <c r="AZ114" s="3">
        <v>42124</v>
      </c>
      <c r="BA114">
        <v>0.3</v>
      </c>
      <c r="BC114" s="3">
        <v>42124</v>
      </c>
      <c r="BD114">
        <v>1</v>
      </c>
      <c r="BF114" s="3">
        <v>42124</v>
      </c>
      <c r="BG114">
        <v>-1.2</v>
      </c>
      <c r="BI114" s="3">
        <v>42124</v>
      </c>
      <c r="BJ114">
        <v>0</v>
      </c>
      <c r="BL114" s="3">
        <v>42124</v>
      </c>
      <c r="BM114">
        <v>0.8</v>
      </c>
      <c r="BO114" s="3">
        <f t="shared" si="75"/>
        <v>42124</v>
      </c>
      <c r="BP114">
        <f t="shared" si="77"/>
        <v>1.1000000000000001</v>
      </c>
      <c r="BQ114">
        <f t="shared" si="78"/>
        <v>0.5</v>
      </c>
      <c r="BR114">
        <f t="shared" si="79"/>
        <v>0.3</v>
      </c>
      <c r="BS114">
        <f t="shared" si="80"/>
        <v>0</v>
      </c>
      <c r="BT114">
        <f t="shared" si="76"/>
        <v>0.8</v>
      </c>
      <c r="BU114">
        <f t="shared" si="81"/>
        <v>0.4</v>
      </c>
      <c r="BV114">
        <f t="shared" si="82"/>
        <v>1</v>
      </c>
      <c r="BW114">
        <f t="shared" si="83"/>
        <v>-1.2</v>
      </c>
      <c r="BX114">
        <f t="shared" si="84"/>
        <v>0</v>
      </c>
    </row>
    <row r="115" spans="1:76" x14ac:dyDescent="0.3">
      <c r="A115" s="3">
        <v>39294</v>
      </c>
      <c r="B115">
        <v>1.8</v>
      </c>
      <c r="D115" s="3">
        <v>39294</v>
      </c>
      <c r="E115">
        <v>1.9</v>
      </c>
      <c r="G115" s="3">
        <v>39294</v>
      </c>
      <c r="H115">
        <v>2</v>
      </c>
      <c r="J115" s="3">
        <v>39294</v>
      </c>
      <c r="K115">
        <v>1.2</v>
      </c>
      <c r="M115" s="3">
        <v>39294</v>
      </c>
      <c r="N115">
        <v>2.2999999999999998</v>
      </c>
      <c r="P115" s="3">
        <v>39294</v>
      </c>
      <c r="Q115">
        <v>1.6</v>
      </c>
      <c r="S115" s="3">
        <v>39294</v>
      </c>
      <c r="T115">
        <v>2.7</v>
      </c>
      <c r="V115" s="3">
        <v>39294</v>
      </c>
      <c r="W115">
        <v>2.7</v>
      </c>
      <c r="Y115" s="3">
        <v>39294</v>
      </c>
      <c r="Z115">
        <v>2.2999999999999998</v>
      </c>
      <c r="AB115" s="3">
        <v>39294</v>
      </c>
      <c r="AC115">
        <v>1.9</v>
      </c>
      <c r="AE115" s="3">
        <f t="shared" si="59"/>
        <v>39294</v>
      </c>
      <c r="AF115">
        <f t="shared" si="49"/>
        <v>1.8</v>
      </c>
      <c r="AG115">
        <f t="shared" si="50"/>
        <v>2</v>
      </c>
      <c r="AH115">
        <f t="shared" si="51"/>
        <v>1.2</v>
      </c>
      <c r="AI115">
        <f t="shared" si="52"/>
        <v>1.6</v>
      </c>
      <c r="AJ115">
        <f t="shared" si="53"/>
        <v>2.2999999999999998</v>
      </c>
      <c r="AK115">
        <f t="shared" si="54"/>
        <v>2.2999999999999998</v>
      </c>
      <c r="AL115">
        <f t="shared" si="55"/>
        <v>2.7</v>
      </c>
      <c r="AM115">
        <f t="shared" si="56"/>
        <v>2.7</v>
      </c>
      <c r="AN115">
        <f t="shared" si="38"/>
        <v>1.9</v>
      </c>
      <c r="AQ115" s="3">
        <v>42155</v>
      </c>
      <c r="AR115">
        <v>1.4</v>
      </c>
      <c r="AT115" s="3">
        <v>42155</v>
      </c>
      <c r="AU115">
        <v>0.7</v>
      </c>
      <c r="AW115" s="3">
        <v>42155</v>
      </c>
      <c r="AX115">
        <v>0.6</v>
      </c>
      <c r="AZ115" s="3">
        <v>42155</v>
      </c>
      <c r="BA115">
        <v>0.6</v>
      </c>
      <c r="BC115" s="3">
        <v>42155</v>
      </c>
      <c r="BD115">
        <v>1.5</v>
      </c>
      <c r="BF115" s="3">
        <v>42155</v>
      </c>
      <c r="BG115">
        <v>-0.5</v>
      </c>
      <c r="BI115" s="3">
        <v>42155</v>
      </c>
      <c r="BJ115">
        <v>0.3</v>
      </c>
      <c r="BL115" s="3">
        <v>42155</v>
      </c>
      <c r="BM115">
        <v>0.9</v>
      </c>
      <c r="BO115" s="3">
        <v>41852</v>
      </c>
      <c r="BP115">
        <f t="shared" si="77"/>
        <v>1.4</v>
      </c>
      <c r="BQ115">
        <f t="shared" si="78"/>
        <v>0.7</v>
      </c>
      <c r="BR115">
        <f t="shared" si="79"/>
        <v>0.6</v>
      </c>
      <c r="BS115">
        <f t="shared" si="80"/>
        <v>0.3</v>
      </c>
      <c r="BT115">
        <f t="shared" si="76"/>
        <v>0.9</v>
      </c>
      <c r="BU115">
        <f t="shared" si="81"/>
        <v>0.6</v>
      </c>
      <c r="BV115">
        <f t="shared" si="82"/>
        <v>1.5</v>
      </c>
      <c r="BW115">
        <f t="shared" si="83"/>
        <v>-0.5</v>
      </c>
      <c r="BX115">
        <f t="shared" si="84"/>
        <v>0.3</v>
      </c>
    </row>
    <row r="116" spans="1:76" x14ac:dyDescent="0.3">
      <c r="A116" s="3">
        <v>39325</v>
      </c>
      <c r="B116">
        <v>1.7</v>
      </c>
      <c r="D116" s="3">
        <v>39325</v>
      </c>
      <c r="E116">
        <v>1.9</v>
      </c>
      <c r="G116" s="3">
        <v>39325</v>
      </c>
      <c r="H116">
        <v>1.9</v>
      </c>
      <c r="J116" s="3">
        <v>39325</v>
      </c>
      <c r="K116">
        <v>1.3</v>
      </c>
      <c r="M116" s="3">
        <v>39325</v>
      </c>
      <c r="N116">
        <v>1.9</v>
      </c>
      <c r="P116" s="3">
        <v>39325</v>
      </c>
      <c r="Q116">
        <v>1.6</v>
      </c>
      <c r="S116" s="3">
        <v>39325</v>
      </c>
      <c r="T116">
        <v>2.4</v>
      </c>
      <c r="V116" s="3">
        <v>39325</v>
      </c>
      <c r="W116">
        <v>2.7</v>
      </c>
      <c r="Y116" s="3">
        <v>39325</v>
      </c>
      <c r="Z116">
        <v>2.2000000000000002</v>
      </c>
      <c r="AB116" s="3">
        <v>39325</v>
      </c>
      <c r="AC116">
        <v>1.8</v>
      </c>
      <c r="AE116" s="3">
        <f t="shared" si="59"/>
        <v>39325</v>
      </c>
      <c r="AF116">
        <f t="shared" si="49"/>
        <v>1.7</v>
      </c>
      <c r="AG116">
        <f t="shared" si="50"/>
        <v>1.9</v>
      </c>
      <c r="AH116">
        <f t="shared" si="51"/>
        <v>1.3</v>
      </c>
      <c r="AI116">
        <f t="shared" si="52"/>
        <v>1.6</v>
      </c>
      <c r="AJ116">
        <f t="shared" si="53"/>
        <v>2.2000000000000002</v>
      </c>
      <c r="AK116">
        <f t="shared" si="54"/>
        <v>1.9</v>
      </c>
      <c r="AL116">
        <f t="shared" si="55"/>
        <v>2.4</v>
      </c>
      <c r="AM116">
        <f t="shared" si="56"/>
        <v>2.7</v>
      </c>
      <c r="AN116">
        <f t="shared" si="38"/>
        <v>1.8</v>
      </c>
      <c r="AQ116" s="3">
        <v>42185</v>
      </c>
      <c r="AR116">
        <v>0.8</v>
      </c>
      <c r="AT116" s="3">
        <v>42185</v>
      </c>
      <c r="AU116">
        <v>0.7</v>
      </c>
      <c r="AW116" s="3">
        <v>42185</v>
      </c>
      <c r="AX116">
        <v>0.3</v>
      </c>
      <c r="AZ116" s="3">
        <v>42185</v>
      </c>
      <c r="BA116">
        <v>0.7</v>
      </c>
      <c r="BC116" s="3">
        <v>42185</v>
      </c>
      <c r="BD116">
        <v>1.8</v>
      </c>
      <c r="BF116" s="3">
        <v>42185</v>
      </c>
      <c r="BG116">
        <v>-0.1</v>
      </c>
      <c r="BI116" s="3">
        <v>42185</v>
      </c>
      <c r="BJ116">
        <v>0.4</v>
      </c>
      <c r="BL116" s="3">
        <v>42185</v>
      </c>
      <c r="BM116">
        <v>0.8</v>
      </c>
      <c r="BO116" s="3">
        <f t="shared" si="75"/>
        <v>42185</v>
      </c>
      <c r="BP116">
        <f t="shared" si="77"/>
        <v>0.8</v>
      </c>
      <c r="BQ116">
        <f t="shared" si="78"/>
        <v>0.7</v>
      </c>
      <c r="BR116">
        <f t="shared" si="79"/>
        <v>0.7</v>
      </c>
      <c r="BS116">
        <f t="shared" si="80"/>
        <v>0.4</v>
      </c>
      <c r="BT116">
        <f t="shared" si="76"/>
        <v>0.8</v>
      </c>
      <c r="BU116">
        <f t="shared" si="81"/>
        <v>0.3</v>
      </c>
      <c r="BV116">
        <f t="shared" si="82"/>
        <v>1.8</v>
      </c>
      <c r="BW116">
        <f t="shared" si="83"/>
        <v>-0.1</v>
      </c>
      <c r="BX116">
        <f t="shared" si="84"/>
        <v>0.2</v>
      </c>
    </row>
    <row r="117" spans="1:76" x14ac:dyDescent="0.3">
      <c r="A117" s="3">
        <v>39355</v>
      </c>
      <c r="B117">
        <v>2.1</v>
      </c>
      <c r="D117" s="3">
        <v>39355</v>
      </c>
      <c r="E117">
        <v>1.8</v>
      </c>
      <c r="G117" s="3">
        <v>39355</v>
      </c>
      <c r="H117">
        <v>2.6</v>
      </c>
      <c r="J117" s="3">
        <v>39355</v>
      </c>
      <c r="K117">
        <v>1.6</v>
      </c>
      <c r="M117" s="3">
        <v>39355</v>
      </c>
      <c r="N117">
        <v>2</v>
      </c>
      <c r="P117" s="3">
        <v>39355</v>
      </c>
      <c r="Q117">
        <v>1.7</v>
      </c>
      <c r="S117" s="3">
        <v>39355</v>
      </c>
      <c r="T117">
        <v>2.9</v>
      </c>
      <c r="V117" s="3">
        <v>39355</v>
      </c>
      <c r="W117">
        <v>3</v>
      </c>
      <c r="Y117" s="3">
        <v>39355</v>
      </c>
      <c r="Z117">
        <v>2.7</v>
      </c>
      <c r="AB117" s="3">
        <v>39355</v>
      </c>
      <c r="AC117">
        <v>1.8</v>
      </c>
      <c r="AE117" s="3">
        <f t="shared" si="59"/>
        <v>39355</v>
      </c>
      <c r="AF117">
        <f t="shared" si="49"/>
        <v>2.1</v>
      </c>
      <c r="AG117">
        <f t="shared" si="50"/>
        <v>2.6</v>
      </c>
      <c r="AH117">
        <f t="shared" si="51"/>
        <v>1.6</v>
      </c>
      <c r="AI117">
        <f t="shared" si="52"/>
        <v>1.7</v>
      </c>
      <c r="AJ117">
        <f t="shared" si="53"/>
        <v>2.7</v>
      </c>
      <c r="AK117">
        <f t="shared" si="54"/>
        <v>2</v>
      </c>
      <c r="AL117">
        <f t="shared" si="55"/>
        <v>2.9</v>
      </c>
      <c r="AM117">
        <f t="shared" si="56"/>
        <v>3</v>
      </c>
      <c r="AN117">
        <f t="shared" si="38"/>
        <v>1.8</v>
      </c>
      <c r="AQ117" s="3">
        <v>42216</v>
      </c>
      <c r="AR117">
        <v>0.9</v>
      </c>
      <c r="AT117" s="3">
        <v>42216</v>
      </c>
      <c r="AU117">
        <v>0.8</v>
      </c>
      <c r="AW117" s="3">
        <v>42216</v>
      </c>
      <c r="AX117">
        <v>0.4</v>
      </c>
      <c r="AZ117" s="3">
        <v>42216</v>
      </c>
      <c r="BA117">
        <v>1</v>
      </c>
      <c r="BC117" s="3">
        <v>42216</v>
      </c>
      <c r="BD117">
        <v>1.8</v>
      </c>
      <c r="BF117" s="3">
        <v>42216</v>
      </c>
      <c r="BG117">
        <v>-0.2</v>
      </c>
      <c r="BI117" s="3">
        <v>42216</v>
      </c>
      <c r="BJ117">
        <v>0.5</v>
      </c>
      <c r="BL117" s="3">
        <v>42216</v>
      </c>
      <c r="BM117">
        <v>1.2</v>
      </c>
      <c r="BO117" s="3">
        <f t="shared" si="75"/>
        <v>42216</v>
      </c>
      <c r="BP117">
        <f t="shared" si="77"/>
        <v>0.9</v>
      </c>
      <c r="BQ117">
        <f t="shared" si="78"/>
        <v>0.8</v>
      </c>
      <c r="BR117">
        <f t="shared" si="79"/>
        <v>1</v>
      </c>
      <c r="BS117">
        <f t="shared" si="80"/>
        <v>0.5</v>
      </c>
      <c r="BT117">
        <f t="shared" si="76"/>
        <v>1.2</v>
      </c>
      <c r="BU117">
        <f t="shared" si="81"/>
        <v>0.4</v>
      </c>
      <c r="BV117">
        <f t="shared" si="82"/>
        <v>1.8</v>
      </c>
      <c r="BW117">
        <f t="shared" si="83"/>
        <v>-0.2</v>
      </c>
      <c r="BX117">
        <f t="shared" si="84"/>
        <v>0.2</v>
      </c>
    </row>
    <row r="118" spans="1:76" x14ac:dyDescent="0.3">
      <c r="A118" s="3">
        <v>39386</v>
      </c>
      <c r="B118">
        <v>2.5</v>
      </c>
      <c r="D118" s="3">
        <v>39386</v>
      </c>
      <c r="E118">
        <v>1.9</v>
      </c>
      <c r="G118" s="3">
        <v>39386</v>
      </c>
      <c r="H118">
        <v>2.6</v>
      </c>
      <c r="J118" s="3">
        <v>39386</v>
      </c>
      <c r="K118">
        <v>2.1</v>
      </c>
      <c r="M118" s="3">
        <v>39386</v>
      </c>
      <c r="N118">
        <v>2.5</v>
      </c>
      <c r="P118" s="3">
        <v>39386</v>
      </c>
      <c r="Q118">
        <v>2.2999999999999998</v>
      </c>
      <c r="S118" s="3">
        <v>39386</v>
      </c>
      <c r="T118">
        <v>3</v>
      </c>
      <c r="V118" s="3">
        <v>39386</v>
      </c>
      <c r="W118">
        <v>3</v>
      </c>
      <c r="Y118" s="3">
        <v>39386</v>
      </c>
      <c r="Z118">
        <v>3.6</v>
      </c>
      <c r="AB118" s="3">
        <v>39386</v>
      </c>
      <c r="AC118">
        <v>2.1</v>
      </c>
      <c r="AE118" s="3">
        <f t="shared" si="59"/>
        <v>39386</v>
      </c>
      <c r="AF118">
        <f t="shared" si="49"/>
        <v>2.5</v>
      </c>
      <c r="AG118">
        <f t="shared" si="50"/>
        <v>2.6</v>
      </c>
      <c r="AH118">
        <f t="shared" si="51"/>
        <v>2.1</v>
      </c>
      <c r="AI118">
        <f t="shared" si="52"/>
        <v>2.2999999999999998</v>
      </c>
      <c r="AJ118">
        <f t="shared" si="53"/>
        <v>3.6</v>
      </c>
      <c r="AK118">
        <f t="shared" si="54"/>
        <v>2.5</v>
      </c>
      <c r="AL118">
        <f t="shared" si="55"/>
        <v>3</v>
      </c>
      <c r="AM118">
        <f t="shared" si="56"/>
        <v>3</v>
      </c>
      <c r="AN118">
        <f t="shared" si="38"/>
        <v>2.1</v>
      </c>
      <c r="AQ118" s="3">
        <v>42247</v>
      </c>
      <c r="AR118">
        <v>1.1000000000000001</v>
      </c>
      <c r="AT118" s="3">
        <v>42247</v>
      </c>
      <c r="AU118">
        <v>0.6</v>
      </c>
      <c r="AW118" s="3">
        <v>42247</v>
      </c>
      <c r="AX118">
        <v>0.6</v>
      </c>
      <c r="AZ118" s="3">
        <v>42247</v>
      </c>
      <c r="BA118">
        <v>1</v>
      </c>
      <c r="BC118" s="3">
        <v>42247</v>
      </c>
      <c r="BD118">
        <v>1.9</v>
      </c>
      <c r="BF118" s="3">
        <v>42247</v>
      </c>
      <c r="BG118">
        <v>0.3</v>
      </c>
      <c r="BI118" s="3">
        <v>42247</v>
      </c>
      <c r="BJ118">
        <v>0.4</v>
      </c>
      <c r="BL118" s="3">
        <v>42247</v>
      </c>
      <c r="BM118">
        <v>1</v>
      </c>
      <c r="BO118" s="3">
        <f t="shared" si="75"/>
        <v>42247</v>
      </c>
      <c r="BP118">
        <f t="shared" si="77"/>
        <v>1.1000000000000001</v>
      </c>
      <c r="BQ118">
        <f t="shared" si="78"/>
        <v>0.6</v>
      </c>
      <c r="BR118">
        <f t="shared" si="79"/>
        <v>1</v>
      </c>
      <c r="BS118">
        <f t="shared" si="80"/>
        <v>0.4</v>
      </c>
      <c r="BT118">
        <f t="shared" si="76"/>
        <v>1</v>
      </c>
      <c r="BU118">
        <f t="shared" si="81"/>
        <v>0.6</v>
      </c>
      <c r="BV118">
        <f t="shared" si="82"/>
        <v>1.9</v>
      </c>
      <c r="BW118">
        <f t="shared" si="83"/>
        <v>0.3</v>
      </c>
      <c r="BX118">
        <f t="shared" si="84"/>
        <v>0.1</v>
      </c>
    </row>
    <row r="119" spans="1:76" x14ac:dyDescent="0.3">
      <c r="A119" s="3">
        <v>39416</v>
      </c>
      <c r="B119">
        <v>3.1</v>
      </c>
      <c r="D119" s="3">
        <v>39416</v>
      </c>
      <c r="E119">
        <v>1.9</v>
      </c>
      <c r="G119" s="3">
        <v>39416</v>
      </c>
      <c r="H119">
        <v>3.3</v>
      </c>
      <c r="J119" s="3">
        <v>39416</v>
      </c>
      <c r="K119">
        <v>2.6</v>
      </c>
      <c r="M119" s="3">
        <v>39416</v>
      </c>
      <c r="N119">
        <v>2.8</v>
      </c>
      <c r="P119" s="3">
        <v>39416</v>
      </c>
      <c r="Q119">
        <v>2.5</v>
      </c>
      <c r="S119" s="3">
        <v>39416</v>
      </c>
      <c r="T119">
        <v>3.5</v>
      </c>
      <c r="V119" s="3">
        <v>39416</v>
      </c>
      <c r="W119">
        <v>3.9</v>
      </c>
      <c r="Y119" s="3">
        <v>39416</v>
      </c>
      <c r="Z119">
        <v>4.0999999999999996</v>
      </c>
      <c r="AB119" s="3">
        <v>39416</v>
      </c>
      <c r="AC119">
        <v>2.1</v>
      </c>
      <c r="AE119" s="3">
        <f t="shared" si="59"/>
        <v>39416</v>
      </c>
      <c r="AF119">
        <f t="shared" si="49"/>
        <v>3.1</v>
      </c>
      <c r="AG119">
        <f t="shared" si="50"/>
        <v>3.3</v>
      </c>
      <c r="AH119">
        <f t="shared" si="51"/>
        <v>2.6</v>
      </c>
      <c r="AI119">
        <f t="shared" si="52"/>
        <v>2.5</v>
      </c>
      <c r="AJ119">
        <f t="shared" si="53"/>
        <v>4.0999999999999996</v>
      </c>
      <c r="AK119">
        <f t="shared" si="54"/>
        <v>2.8</v>
      </c>
      <c r="AL119">
        <f t="shared" si="55"/>
        <v>3.5</v>
      </c>
      <c r="AM119">
        <f t="shared" si="56"/>
        <v>3.9</v>
      </c>
      <c r="AN119">
        <f t="shared" si="38"/>
        <v>2.1</v>
      </c>
      <c r="AQ119" s="3">
        <v>42277</v>
      </c>
      <c r="AR119">
        <v>1</v>
      </c>
      <c r="AT119" s="3">
        <v>42277</v>
      </c>
      <c r="AU119">
        <v>0.7</v>
      </c>
      <c r="AW119" s="3">
        <v>42277</v>
      </c>
      <c r="AX119">
        <v>1.1000000000000001</v>
      </c>
      <c r="AZ119" s="3">
        <v>42277</v>
      </c>
      <c r="BA119">
        <v>0.9</v>
      </c>
      <c r="BC119" s="3">
        <v>42277</v>
      </c>
      <c r="BD119">
        <v>1.9</v>
      </c>
      <c r="BF119" s="3">
        <v>42277</v>
      </c>
      <c r="BG119">
        <v>0</v>
      </c>
      <c r="BI119" s="3">
        <v>42277</v>
      </c>
      <c r="BJ119">
        <v>0.4</v>
      </c>
      <c r="BL119" s="3">
        <v>42277</v>
      </c>
      <c r="BM119">
        <v>1</v>
      </c>
      <c r="BO119" s="3">
        <f t="shared" si="75"/>
        <v>42277</v>
      </c>
      <c r="BP119">
        <f t="shared" si="77"/>
        <v>1</v>
      </c>
      <c r="BQ119">
        <f t="shared" si="78"/>
        <v>0.7</v>
      </c>
      <c r="BR119">
        <f t="shared" si="79"/>
        <v>0.9</v>
      </c>
      <c r="BS119">
        <f t="shared" si="80"/>
        <v>0.4</v>
      </c>
      <c r="BT119">
        <f t="shared" si="76"/>
        <v>1</v>
      </c>
      <c r="BU119">
        <f t="shared" si="81"/>
        <v>1.1000000000000001</v>
      </c>
      <c r="BV119">
        <f t="shared" si="82"/>
        <v>1.9</v>
      </c>
      <c r="BW119">
        <f t="shared" si="83"/>
        <v>0</v>
      </c>
      <c r="BX119">
        <f t="shared" si="84"/>
        <v>-0.1</v>
      </c>
    </row>
    <row r="120" spans="1:76" x14ac:dyDescent="0.3">
      <c r="A120" s="3">
        <v>39447</v>
      </c>
      <c r="B120">
        <v>3.1</v>
      </c>
      <c r="D120" s="3">
        <v>39447</v>
      </c>
      <c r="E120">
        <v>1.9</v>
      </c>
      <c r="G120" s="3">
        <v>39447</v>
      </c>
      <c r="H120">
        <v>3.1</v>
      </c>
      <c r="J120" s="3">
        <v>39447</v>
      </c>
      <c r="K120">
        <v>2.8</v>
      </c>
      <c r="M120" s="3">
        <v>39447</v>
      </c>
      <c r="N120">
        <v>2.7</v>
      </c>
      <c r="P120" s="3">
        <v>39447</v>
      </c>
      <c r="Q120">
        <v>2.8</v>
      </c>
      <c r="S120" s="3">
        <v>39447</v>
      </c>
      <c r="T120">
        <v>3.2</v>
      </c>
      <c r="V120" s="3">
        <v>39447</v>
      </c>
      <c r="W120">
        <v>3.9</v>
      </c>
      <c r="Y120" s="3">
        <v>39447</v>
      </c>
      <c r="Z120">
        <v>4.3</v>
      </c>
      <c r="AB120" s="3">
        <v>39447</v>
      </c>
      <c r="AC120">
        <v>2.1</v>
      </c>
      <c r="AE120" s="3">
        <f t="shared" si="59"/>
        <v>39447</v>
      </c>
      <c r="AF120">
        <f t="shared" si="49"/>
        <v>3.1</v>
      </c>
      <c r="AG120">
        <f t="shared" si="50"/>
        <v>3.1</v>
      </c>
      <c r="AH120">
        <f t="shared" si="51"/>
        <v>2.8</v>
      </c>
      <c r="AI120">
        <f t="shared" si="52"/>
        <v>2.8</v>
      </c>
      <c r="AJ120">
        <f t="shared" si="53"/>
        <v>4.3</v>
      </c>
      <c r="AK120">
        <f t="shared" si="54"/>
        <v>2.7</v>
      </c>
      <c r="AL120">
        <f t="shared" si="55"/>
        <v>3.2</v>
      </c>
      <c r="AM120">
        <f t="shared" si="56"/>
        <v>3.9</v>
      </c>
      <c r="AN120">
        <f t="shared" si="38"/>
        <v>2.1</v>
      </c>
      <c r="AQ120" s="3">
        <v>42308</v>
      </c>
      <c r="AR120">
        <v>1.3</v>
      </c>
      <c r="AT120" s="3">
        <v>42308</v>
      </c>
      <c r="AU120">
        <v>0.8</v>
      </c>
      <c r="AW120" s="3">
        <v>42308</v>
      </c>
      <c r="AX120">
        <v>1</v>
      </c>
      <c r="AZ120" s="3">
        <v>42308</v>
      </c>
      <c r="BA120">
        <v>1</v>
      </c>
      <c r="BC120" s="3">
        <v>42308</v>
      </c>
      <c r="BD120">
        <v>1.9</v>
      </c>
      <c r="BF120" s="3">
        <v>42308</v>
      </c>
      <c r="BG120">
        <v>0.3</v>
      </c>
      <c r="BI120" s="3">
        <v>42308</v>
      </c>
      <c r="BJ120">
        <v>0.6</v>
      </c>
      <c r="BL120" s="3">
        <v>42308</v>
      </c>
      <c r="BM120">
        <v>1.1000000000000001</v>
      </c>
      <c r="BO120" s="3">
        <f t="shared" si="75"/>
        <v>42308</v>
      </c>
      <c r="BP120">
        <f t="shared" si="77"/>
        <v>1.3</v>
      </c>
      <c r="BQ120">
        <f t="shared" si="78"/>
        <v>0.8</v>
      </c>
      <c r="BR120">
        <f t="shared" si="79"/>
        <v>1</v>
      </c>
      <c r="BS120">
        <f t="shared" si="80"/>
        <v>0.6</v>
      </c>
      <c r="BT120">
        <f t="shared" si="76"/>
        <v>1.1000000000000001</v>
      </c>
      <c r="BU120">
        <f t="shared" si="81"/>
        <v>1</v>
      </c>
      <c r="BV120">
        <f t="shared" si="82"/>
        <v>1.9</v>
      </c>
      <c r="BW120">
        <f t="shared" si="83"/>
        <v>0.3</v>
      </c>
      <c r="BX120">
        <f t="shared" si="84"/>
        <v>0.1</v>
      </c>
    </row>
    <row r="121" spans="1:76" x14ac:dyDescent="0.3">
      <c r="A121" s="3">
        <v>39478</v>
      </c>
      <c r="B121">
        <v>3.2</v>
      </c>
      <c r="D121" s="3">
        <v>39478</v>
      </c>
      <c r="E121">
        <v>1.7</v>
      </c>
      <c r="G121" s="3">
        <v>39478</v>
      </c>
      <c r="H121">
        <v>3</v>
      </c>
      <c r="J121" s="3">
        <v>39478</v>
      </c>
      <c r="K121">
        <v>3.2</v>
      </c>
      <c r="M121" s="3">
        <v>39478</v>
      </c>
      <c r="N121">
        <v>2.9</v>
      </c>
      <c r="P121" s="3">
        <v>39478</v>
      </c>
      <c r="Q121">
        <v>3.2</v>
      </c>
      <c r="S121" s="3">
        <v>39478</v>
      </c>
      <c r="T121">
        <v>3.1</v>
      </c>
      <c r="V121" s="3">
        <v>39478</v>
      </c>
      <c r="W121">
        <v>3.9</v>
      </c>
      <c r="Y121" s="3">
        <v>39478</v>
      </c>
      <c r="Z121">
        <v>4.4000000000000004</v>
      </c>
      <c r="AB121" s="3">
        <v>39478</v>
      </c>
      <c r="AC121">
        <v>2.2000000000000002</v>
      </c>
      <c r="AE121" s="3">
        <f t="shared" si="59"/>
        <v>39478</v>
      </c>
      <c r="AF121">
        <f t="shared" si="49"/>
        <v>3.2</v>
      </c>
      <c r="AG121">
        <f t="shared" si="50"/>
        <v>3</v>
      </c>
      <c r="AH121">
        <f t="shared" si="51"/>
        <v>3.2</v>
      </c>
      <c r="AI121">
        <f t="shared" si="52"/>
        <v>3.2</v>
      </c>
      <c r="AJ121">
        <f t="shared" si="53"/>
        <v>4.4000000000000004</v>
      </c>
      <c r="AK121">
        <f t="shared" si="54"/>
        <v>2.9</v>
      </c>
      <c r="AL121">
        <f t="shared" si="55"/>
        <v>3.1</v>
      </c>
      <c r="AM121">
        <f t="shared" si="56"/>
        <v>3.9</v>
      </c>
      <c r="AN121">
        <f t="shared" si="38"/>
        <v>2.2000000000000002</v>
      </c>
      <c r="AQ121" s="3">
        <v>42338</v>
      </c>
      <c r="AR121">
        <v>1.2</v>
      </c>
      <c r="AT121" s="3">
        <v>42338</v>
      </c>
      <c r="AU121">
        <v>0.7</v>
      </c>
      <c r="AW121" s="3">
        <v>42338</v>
      </c>
      <c r="AX121">
        <v>0.9</v>
      </c>
      <c r="AZ121" s="3">
        <v>42338</v>
      </c>
      <c r="BA121">
        <v>0.7</v>
      </c>
      <c r="BC121" s="3">
        <v>42338</v>
      </c>
      <c r="BD121">
        <v>1.6</v>
      </c>
      <c r="BF121" s="3">
        <v>42338</v>
      </c>
      <c r="BG121">
        <v>0.1</v>
      </c>
      <c r="BI121" s="3">
        <v>42338</v>
      </c>
      <c r="BJ121">
        <v>0.7</v>
      </c>
      <c r="BL121" s="3">
        <v>42338</v>
      </c>
      <c r="BM121">
        <v>1.2</v>
      </c>
      <c r="BO121" s="3">
        <f t="shared" si="75"/>
        <v>42338</v>
      </c>
      <c r="BP121">
        <f t="shared" si="77"/>
        <v>1.2</v>
      </c>
      <c r="BQ121">
        <f t="shared" si="78"/>
        <v>0.7</v>
      </c>
      <c r="BR121">
        <f t="shared" si="79"/>
        <v>0.7</v>
      </c>
      <c r="BS121">
        <f t="shared" si="80"/>
        <v>0.7</v>
      </c>
      <c r="BT121">
        <f t="shared" si="76"/>
        <v>1.2</v>
      </c>
      <c r="BU121">
        <f t="shared" si="81"/>
        <v>0.9</v>
      </c>
      <c r="BV121">
        <f t="shared" si="82"/>
        <v>1.6</v>
      </c>
      <c r="BW121">
        <f t="shared" si="83"/>
        <v>0.1</v>
      </c>
      <c r="BX121">
        <f t="shared" si="84"/>
        <v>0.1</v>
      </c>
    </row>
    <row r="122" spans="1:76" x14ac:dyDescent="0.3">
      <c r="A122" s="3">
        <v>39507</v>
      </c>
      <c r="B122">
        <v>3.3</v>
      </c>
      <c r="D122" s="3">
        <v>39507</v>
      </c>
      <c r="E122">
        <v>1.8</v>
      </c>
      <c r="G122" s="3">
        <v>39507</v>
      </c>
      <c r="H122">
        <v>3.1</v>
      </c>
      <c r="J122" s="3">
        <v>39507</v>
      </c>
      <c r="K122">
        <v>3.2</v>
      </c>
      <c r="M122" s="3">
        <v>39507</v>
      </c>
      <c r="N122">
        <v>2.9</v>
      </c>
      <c r="P122" s="3">
        <v>39507</v>
      </c>
      <c r="Q122">
        <v>3</v>
      </c>
      <c r="S122" s="3">
        <v>39507</v>
      </c>
      <c r="T122">
        <v>3.4</v>
      </c>
      <c r="V122" s="3">
        <v>39507</v>
      </c>
      <c r="W122">
        <v>4.5999999999999996</v>
      </c>
      <c r="Y122" s="3">
        <v>39507</v>
      </c>
      <c r="Z122">
        <v>4.5</v>
      </c>
      <c r="AB122" s="3">
        <v>39507</v>
      </c>
      <c r="AC122">
        <v>2.5</v>
      </c>
      <c r="AE122" s="3">
        <f t="shared" si="59"/>
        <v>39507</v>
      </c>
      <c r="AF122">
        <f t="shared" si="49"/>
        <v>3.3</v>
      </c>
      <c r="AG122">
        <f t="shared" si="50"/>
        <v>3.1</v>
      </c>
      <c r="AH122">
        <f t="shared" si="51"/>
        <v>3.2</v>
      </c>
      <c r="AI122">
        <f t="shared" si="52"/>
        <v>3</v>
      </c>
      <c r="AJ122">
        <f t="shared" si="53"/>
        <v>4.5</v>
      </c>
      <c r="AK122">
        <f t="shared" si="54"/>
        <v>2.9</v>
      </c>
      <c r="AL122">
        <f t="shared" si="55"/>
        <v>3.4</v>
      </c>
      <c r="AM122">
        <f t="shared" si="56"/>
        <v>4.5999999999999996</v>
      </c>
      <c r="AN122">
        <f t="shared" si="38"/>
        <v>2.5</v>
      </c>
      <c r="AQ122" s="3">
        <v>42369</v>
      </c>
      <c r="AR122">
        <v>1</v>
      </c>
      <c r="AT122" s="3">
        <v>42369</v>
      </c>
      <c r="AU122">
        <v>0.8</v>
      </c>
      <c r="AW122" s="3">
        <v>42369</v>
      </c>
      <c r="AX122">
        <v>0.4</v>
      </c>
      <c r="AZ122" s="3">
        <v>42369</v>
      </c>
      <c r="BA122">
        <v>0.5</v>
      </c>
      <c r="BC122" s="3">
        <v>42369</v>
      </c>
      <c r="BD122">
        <v>1.5</v>
      </c>
      <c r="BF122" s="3">
        <v>42369</v>
      </c>
      <c r="BG122">
        <v>0.3</v>
      </c>
      <c r="BI122" s="3">
        <v>42369</v>
      </c>
      <c r="BJ122">
        <v>0.6</v>
      </c>
      <c r="BL122" s="3">
        <v>42369</v>
      </c>
      <c r="BM122">
        <v>1.4</v>
      </c>
      <c r="BO122" s="3">
        <f t="shared" si="75"/>
        <v>42369</v>
      </c>
      <c r="BP122">
        <f t="shared" si="77"/>
        <v>1</v>
      </c>
      <c r="BQ122">
        <f t="shared" si="78"/>
        <v>0.8</v>
      </c>
      <c r="BR122">
        <f t="shared" si="79"/>
        <v>0.5</v>
      </c>
      <c r="BS122">
        <f t="shared" si="80"/>
        <v>0.6</v>
      </c>
      <c r="BT122">
        <f t="shared" si="76"/>
        <v>1.4</v>
      </c>
      <c r="BU122">
        <f t="shared" si="81"/>
        <v>0.4</v>
      </c>
      <c r="BV122">
        <f t="shared" si="82"/>
        <v>1.5</v>
      </c>
      <c r="BW122">
        <f t="shared" si="83"/>
        <v>0.3</v>
      </c>
      <c r="BX122">
        <f t="shared" si="84"/>
        <v>0.2</v>
      </c>
    </row>
    <row r="123" spans="1:76" x14ac:dyDescent="0.3">
      <c r="A123" s="3">
        <v>39538</v>
      </c>
      <c r="B123">
        <v>3.6</v>
      </c>
      <c r="D123" s="3">
        <v>39538</v>
      </c>
      <c r="E123">
        <v>2</v>
      </c>
      <c r="G123" s="3">
        <v>39538</v>
      </c>
      <c r="H123">
        <v>3.3</v>
      </c>
      <c r="J123" s="3">
        <v>39538</v>
      </c>
      <c r="K123">
        <v>3.5</v>
      </c>
      <c r="M123" s="3">
        <v>39538</v>
      </c>
      <c r="N123">
        <v>3.2</v>
      </c>
      <c r="P123" s="3">
        <v>39538</v>
      </c>
      <c r="Q123">
        <v>3.6</v>
      </c>
      <c r="S123" s="3">
        <v>39538</v>
      </c>
      <c r="T123">
        <v>3.8</v>
      </c>
      <c r="V123" s="3">
        <v>39538</v>
      </c>
      <c r="W123">
        <v>4.4000000000000004</v>
      </c>
      <c r="Y123" s="3">
        <v>39538</v>
      </c>
      <c r="Z123">
        <v>4.5999999999999996</v>
      </c>
      <c r="AB123" s="3">
        <v>39538</v>
      </c>
      <c r="AC123">
        <v>2.5</v>
      </c>
      <c r="AE123" s="3">
        <f t="shared" si="59"/>
        <v>39538</v>
      </c>
      <c r="AF123">
        <f t="shared" si="49"/>
        <v>3.6</v>
      </c>
      <c r="AG123">
        <f t="shared" si="50"/>
        <v>3.3</v>
      </c>
      <c r="AH123">
        <f t="shared" si="51"/>
        <v>3.5</v>
      </c>
      <c r="AI123">
        <f t="shared" si="52"/>
        <v>3.6</v>
      </c>
      <c r="AJ123">
        <f t="shared" si="53"/>
        <v>4.5999999999999996</v>
      </c>
      <c r="AK123">
        <f t="shared" si="54"/>
        <v>3.2</v>
      </c>
      <c r="AL123">
        <f t="shared" si="55"/>
        <v>3.8</v>
      </c>
      <c r="AM123">
        <f t="shared" si="56"/>
        <v>4.4000000000000004</v>
      </c>
      <c r="AN123">
        <f t="shared" si="38"/>
        <v>2.5</v>
      </c>
      <c r="AQ123" s="3">
        <v>42400</v>
      </c>
      <c r="AR123">
        <v>1.1000000000000001</v>
      </c>
      <c r="AT123" s="3">
        <v>42400</v>
      </c>
      <c r="AU123">
        <v>0.9</v>
      </c>
      <c r="AW123" s="3">
        <v>42400</v>
      </c>
      <c r="AX123">
        <v>0.9</v>
      </c>
      <c r="AZ123" s="3">
        <v>42400</v>
      </c>
      <c r="BA123">
        <v>0.9</v>
      </c>
      <c r="BC123" s="3">
        <v>42400</v>
      </c>
      <c r="BD123">
        <v>0.9</v>
      </c>
      <c r="BF123" s="3">
        <v>42400</v>
      </c>
      <c r="BG123">
        <v>-0.2</v>
      </c>
      <c r="BI123" s="3">
        <v>42400</v>
      </c>
      <c r="BJ123">
        <v>0.7</v>
      </c>
      <c r="BL123" s="3">
        <v>42400</v>
      </c>
      <c r="BM123">
        <v>1.2</v>
      </c>
      <c r="BO123" s="3">
        <f t="shared" si="75"/>
        <v>42400</v>
      </c>
      <c r="BP123">
        <f t="shared" si="77"/>
        <v>1.1000000000000001</v>
      </c>
      <c r="BQ123">
        <f t="shared" si="78"/>
        <v>0.9</v>
      </c>
      <c r="BR123">
        <f t="shared" si="79"/>
        <v>0.9</v>
      </c>
      <c r="BS123">
        <f t="shared" si="80"/>
        <v>0.7</v>
      </c>
      <c r="BT123">
        <f t="shared" si="76"/>
        <v>1.2</v>
      </c>
      <c r="BU123">
        <f t="shared" si="81"/>
        <v>0.9</v>
      </c>
      <c r="BV123">
        <f t="shared" si="82"/>
        <v>0.9</v>
      </c>
      <c r="BW123">
        <f t="shared" si="83"/>
        <v>-0.2</v>
      </c>
      <c r="BX123">
        <f t="shared" si="84"/>
        <v>0.3</v>
      </c>
    </row>
    <row r="124" spans="1:76" x14ac:dyDescent="0.3">
      <c r="A124" s="3">
        <v>39568</v>
      </c>
      <c r="B124">
        <v>3.3</v>
      </c>
      <c r="D124" s="3">
        <v>39568</v>
      </c>
      <c r="E124">
        <v>1.6</v>
      </c>
      <c r="G124" s="3">
        <v>39568</v>
      </c>
      <c r="H124">
        <v>2.6</v>
      </c>
      <c r="J124" s="3">
        <v>39568</v>
      </c>
      <c r="K124">
        <v>3.4</v>
      </c>
      <c r="M124" s="3">
        <v>39568</v>
      </c>
      <c r="N124">
        <v>2.5</v>
      </c>
      <c r="P124" s="3">
        <v>39568</v>
      </c>
      <c r="Q124">
        <v>3.4</v>
      </c>
      <c r="S124" s="3">
        <v>39568</v>
      </c>
      <c r="T124">
        <v>3.4</v>
      </c>
      <c r="V124" s="3">
        <v>39568</v>
      </c>
      <c r="W124">
        <v>4.4000000000000004</v>
      </c>
      <c r="Y124" s="3">
        <v>39568</v>
      </c>
      <c r="Z124">
        <v>4.2</v>
      </c>
      <c r="AB124" s="3">
        <v>39568</v>
      </c>
      <c r="AC124">
        <v>3</v>
      </c>
      <c r="AE124" s="3">
        <f t="shared" si="59"/>
        <v>39568</v>
      </c>
      <c r="AF124">
        <f t="shared" si="49"/>
        <v>3.3</v>
      </c>
      <c r="AG124">
        <f t="shared" si="50"/>
        <v>2.6</v>
      </c>
      <c r="AH124">
        <f t="shared" si="51"/>
        <v>3.4</v>
      </c>
      <c r="AI124">
        <f t="shared" si="52"/>
        <v>3.4</v>
      </c>
      <c r="AJ124">
        <f t="shared" si="53"/>
        <v>4.2</v>
      </c>
      <c r="AK124">
        <f t="shared" si="54"/>
        <v>2.5</v>
      </c>
      <c r="AL124">
        <f t="shared" si="55"/>
        <v>3.4</v>
      </c>
      <c r="AM124">
        <f t="shared" si="56"/>
        <v>4.4000000000000004</v>
      </c>
      <c r="AN124">
        <f t="shared" si="38"/>
        <v>3</v>
      </c>
      <c r="AQ124" s="3">
        <v>42429</v>
      </c>
      <c r="AR124">
        <v>0.8</v>
      </c>
      <c r="AT124" s="3">
        <v>42429</v>
      </c>
      <c r="AU124">
        <v>0.7</v>
      </c>
      <c r="AW124" s="3">
        <v>42429</v>
      </c>
      <c r="AX124">
        <v>0.7</v>
      </c>
      <c r="AZ124" s="3">
        <v>42429</v>
      </c>
      <c r="BA124">
        <v>0.5</v>
      </c>
      <c r="BC124" s="3">
        <v>42429</v>
      </c>
      <c r="BD124">
        <v>0.9</v>
      </c>
      <c r="BF124" s="3">
        <v>42429</v>
      </c>
      <c r="BG124">
        <v>1</v>
      </c>
      <c r="BI124" s="3">
        <v>42429</v>
      </c>
      <c r="BJ124">
        <v>0.8</v>
      </c>
      <c r="BL124" s="3">
        <v>42429</v>
      </c>
      <c r="BM124">
        <v>1.2</v>
      </c>
      <c r="BO124" s="3">
        <f t="shared" si="75"/>
        <v>42429</v>
      </c>
      <c r="BP124">
        <f t="shared" si="77"/>
        <v>0.8</v>
      </c>
      <c r="BQ124">
        <f t="shared" si="78"/>
        <v>0.7</v>
      </c>
      <c r="BR124">
        <f t="shared" si="79"/>
        <v>0.5</v>
      </c>
      <c r="BS124">
        <f t="shared" si="80"/>
        <v>0.8</v>
      </c>
      <c r="BT124">
        <f t="shared" si="76"/>
        <v>1.2</v>
      </c>
      <c r="BU124">
        <f t="shared" si="81"/>
        <v>0.7</v>
      </c>
      <c r="BV124">
        <f t="shared" si="82"/>
        <v>0.9</v>
      </c>
      <c r="BW124">
        <f t="shared" si="83"/>
        <v>1</v>
      </c>
      <c r="BX124">
        <f t="shared" si="84"/>
        <v>-0.2</v>
      </c>
    </row>
    <row r="125" spans="1:76" x14ac:dyDescent="0.3">
      <c r="A125" s="3">
        <v>39599</v>
      </c>
      <c r="B125">
        <v>3.7</v>
      </c>
      <c r="D125" s="3">
        <v>39599</v>
      </c>
      <c r="E125">
        <v>1.7</v>
      </c>
      <c r="G125" s="3">
        <v>39599</v>
      </c>
      <c r="H125">
        <v>3.1</v>
      </c>
      <c r="J125" s="3">
        <v>39599</v>
      </c>
      <c r="K125">
        <v>3.7</v>
      </c>
      <c r="M125" s="3">
        <v>39599</v>
      </c>
      <c r="N125">
        <v>2.8</v>
      </c>
      <c r="P125" s="3">
        <v>39599</v>
      </c>
      <c r="Q125">
        <v>3.8</v>
      </c>
      <c r="S125" s="3">
        <v>39599</v>
      </c>
      <c r="T125">
        <v>3.7</v>
      </c>
      <c r="V125" s="3">
        <v>39599</v>
      </c>
      <c r="W125">
        <v>4.9000000000000004</v>
      </c>
      <c r="Y125" s="3">
        <v>39599</v>
      </c>
      <c r="Z125">
        <v>4.7</v>
      </c>
      <c r="AB125" s="3">
        <v>39599</v>
      </c>
      <c r="AC125">
        <v>3.3</v>
      </c>
      <c r="AE125" s="3">
        <f t="shared" si="59"/>
        <v>39599</v>
      </c>
      <c r="AF125">
        <f t="shared" si="49"/>
        <v>3.7</v>
      </c>
      <c r="AG125">
        <f t="shared" si="50"/>
        <v>3.1</v>
      </c>
      <c r="AH125">
        <f t="shared" si="51"/>
        <v>3.7</v>
      </c>
      <c r="AI125">
        <f t="shared" si="52"/>
        <v>3.8</v>
      </c>
      <c r="AJ125">
        <f t="shared" si="53"/>
        <v>4.7</v>
      </c>
      <c r="AK125">
        <f t="shared" si="54"/>
        <v>2.8</v>
      </c>
      <c r="AL125">
        <f t="shared" si="55"/>
        <v>3.7</v>
      </c>
      <c r="AM125">
        <f t="shared" si="56"/>
        <v>4.9000000000000004</v>
      </c>
      <c r="AN125">
        <f t="shared" si="38"/>
        <v>3.3</v>
      </c>
      <c r="AQ125" s="3">
        <v>42460</v>
      </c>
      <c r="AR125">
        <v>1.3</v>
      </c>
      <c r="AT125" s="3">
        <v>42460</v>
      </c>
      <c r="AU125">
        <v>0.7</v>
      </c>
      <c r="AW125" s="3">
        <v>42460</v>
      </c>
      <c r="AX125">
        <v>1.1000000000000001</v>
      </c>
      <c r="AZ125" s="3">
        <v>42460</v>
      </c>
      <c r="BA125">
        <v>0.8</v>
      </c>
      <c r="BC125" s="3">
        <v>42460</v>
      </c>
      <c r="BD125">
        <v>0.8</v>
      </c>
      <c r="BF125" s="3">
        <v>42460</v>
      </c>
      <c r="BG125">
        <v>0.2</v>
      </c>
      <c r="BI125" s="3">
        <v>42460</v>
      </c>
      <c r="BJ125">
        <v>0.8</v>
      </c>
      <c r="BL125" s="3">
        <v>42460</v>
      </c>
      <c r="BM125">
        <v>1.5</v>
      </c>
      <c r="BO125" s="3">
        <v>41853</v>
      </c>
      <c r="BP125">
        <f t="shared" si="77"/>
        <v>1.3</v>
      </c>
      <c r="BQ125">
        <f t="shared" si="78"/>
        <v>0.7</v>
      </c>
      <c r="BR125">
        <f t="shared" si="79"/>
        <v>0.8</v>
      </c>
      <c r="BS125">
        <f t="shared" si="80"/>
        <v>0.8</v>
      </c>
      <c r="BT125">
        <f t="shared" si="76"/>
        <v>1.5</v>
      </c>
      <c r="BU125">
        <f t="shared" si="81"/>
        <v>1.1000000000000001</v>
      </c>
      <c r="BV125">
        <f t="shared" si="82"/>
        <v>0.8</v>
      </c>
      <c r="BW125">
        <f t="shared" si="83"/>
        <v>0.2</v>
      </c>
      <c r="BX125">
        <f t="shared" si="84"/>
        <v>0</v>
      </c>
    </row>
    <row r="126" spans="1:76" x14ac:dyDescent="0.3">
      <c r="A126" s="3">
        <v>39629</v>
      </c>
      <c r="B126">
        <v>4</v>
      </c>
      <c r="D126" s="3">
        <v>39629</v>
      </c>
      <c r="E126">
        <v>1.8</v>
      </c>
      <c r="G126" s="3">
        <v>39629</v>
      </c>
      <c r="H126">
        <v>3.4</v>
      </c>
      <c r="J126" s="3">
        <v>39629</v>
      </c>
      <c r="K126">
        <v>4</v>
      </c>
      <c r="M126" s="3">
        <v>39629</v>
      </c>
      <c r="N126">
        <v>3.4</v>
      </c>
      <c r="P126" s="3">
        <v>39629</v>
      </c>
      <c r="Q126">
        <v>4</v>
      </c>
      <c r="S126" s="3">
        <v>39629</v>
      </c>
      <c r="T126">
        <v>3.9</v>
      </c>
      <c r="V126" s="3">
        <v>39629</v>
      </c>
      <c r="W126">
        <v>4.9000000000000004</v>
      </c>
      <c r="Y126" s="3">
        <v>39629</v>
      </c>
      <c r="Z126">
        <v>5.0999999999999996</v>
      </c>
      <c r="AB126" s="3">
        <v>39629</v>
      </c>
      <c r="AC126">
        <v>3.8</v>
      </c>
      <c r="AE126" s="3">
        <f t="shared" si="59"/>
        <v>39629</v>
      </c>
      <c r="AF126">
        <f t="shared" si="49"/>
        <v>4</v>
      </c>
      <c r="AG126">
        <f t="shared" si="50"/>
        <v>3.4</v>
      </c>
      <c r="AH126">
        <f t="shared" si="51"/>
        <v>4</v>
      </c>
      <c r="AI126">
        <f t="shared" si="52"/>
        <v>4</v>
      </c>
      <c r="AJ126">
        <f t="shared" si="53"/>
        <v>5.0999999999999996</v>
      </c>
      <c r="AK126">
        <f t="shared" si="54"/>
        <v>3.4</v>
      </c>
      <c r="AL126">
        <f t="shared" si="55"/>
        <v>3.9</v>
      </c>
      <c r="AM126">
        <f t="shared" si="56"/>
        <v>4.9000000000000004</v>
      </c>
      <c r="AN126">
        <f t="shared" si="38"/>
        <v>3.8</v>
      </c>
      <c r="AQ126" s="3">
        <v>42490</v>
      </c>
      <c r="AR126">
        <v>0.7</v>
      </c>
      <c r="AT126" s="3">
        <v>42490</v>
      </c>
      <c r="AU126">
        <v>0.6</v>
      </c>
      <c r="AW126" s="3">
        <v>42490</v>
      </c>
      <c r="AX126">
        <v>1</v>
      </c>
      <c r="AZ126" s="3">
        <v>42490</v>
      </c>
      <c r="BA126">
        <v>0.6</v>
      </c>
      <c r="BC126" s="3">
        <v>42490</v>
      </c>
      <c r="BD126">
        <v>1</v>
      </c>
      <c r="BF126" s="3">
        <v>42490</v>
      </c>
      <c r="BG126">
        <v>0.7</v>
      </c>
      <c r="BI126" s="3">
        <v>42490</v>
      </c>
      <c r="BJ126">
        <v>0.5</v>
      </c>
      <c r="BL126" s="3">
        <v>42490</v>
      </c>
      <c r="BM126">
        <v>1.2</v>
      </c>
      <c r="BO126" s="3">
        <f t="shared" si="75"/>
        <v>42490</v>
      </c>
      <c r="BP126">
        <f t="shared" si="77"/>
        <v>0.7</v>
      </c>
      <c r="BQ126">
        <f t="shared" si="78"/>
        <v>0.6</v>
      </c>
      <c r="BR126">
        <f t="shared" si="79"/>
        <v>0.6</v>
      </c>
      <c r="BS126">
        <f t="shared" si="80"/>
        <v>0.5</v>
      </c>
      <c r="BT126">
        <f t="shared" si="76"/>
        <v>1.2</v>
      </c>
      <c r="BU126">
        <f t="shared" si="81"/>
        <v>1</v>
      </c>
      <c r="BV126">
        <f t="shared" si="82"/>
        <v>1</v>
      </c>
      <c r="BW126">
        <f t="shared" si="83"/>
        <v>0.7</v>
      </c>
      <c r="BX126">
        <f t="shared" si="84"/>
        <v>-0.2</v>
      </c>
    </row>
    <row r="127" spans="1:76" x14ac:dyDescent="0.3">
      <c r="A127" s="3">
        <v>39660</v>
      </c>
      <c r="B127">
        <v>4.0999999999999996</v>
      </c>
      <c r="D127" s="3">
        <v>39660</v>
      </c>
      <c r="E127">
        <v>1.7</v>
      </c>
      <c r="G127" s="3">
        <v>39660</v>
      </c>
      <c r="H127">
        <v>3.5</v>
      </c>
      <c r="J127" s="3">
        <v>39660</v>
      </c>
      <c r="K127">
        <v>4</v>
      </c>
      <c r="M127" s="3">
        <v>39660</v>
      </c>
      <c r="N127">
        <v>3.1</v>
      </c>
      <c r="P127" s="3">
        <v>39660</v>
      </c>
      <c r="Q127">
        <v>4</v>
      </c>
      <c r="S127" s="3">
        <v>39660</v>
      </c>
      <c r="T127">
        <v>3.5</v>
      </c>
      <c r="V127" s="3">
        <v>39660</v>
      </c>
      <c r="W127">
        <v>4.9000000000000004</v>
      </c>
      <c r="Y127" s="3">
        <v>39660</v>
      </c>
      <c r="Z127">
        <v>5.3</v>
      </c>
      <c r="AB127" s="3">
        <v>39660</v>
      </c>
      <c r="AC127">
        <v>4.4000000000000004</v>
      </c>
      <c r="AE127" s="3">
        <f t="shared" si="59"/>
        <v>39660</v>
      </c>
      <c r="AF127">
        <f t="shared" si="49"/>
        <v>4.0999999999999996</v>
      </c>
      <c r="AG127">
        <f t="shared" si="50"/>
        <v>3.5</v>
      </c>
      <c r="AH127">
        <f t="shared" si="51"/>
        <v>4</v>
      </c>
      <c r="AI127">
        <f t="shared" si="52"/>
        <v>4</v>
      </c>
      <c r="AJ127">
        <f t="shared" si="53"/>
        <v>5.3</v>
      </c>
      <c r="AK127">
        <f t="shared" si="54"/>
        <v>3.1</v>
      </c>
      <c r="AL127">
        <f t="shared" si="55"/>
        <v>3.5</v>
      </c>
      <c r="AM127">
        <f t="shared" si="56"/>
        <v>4.9000000000000004</v>
      </c>
      <c r="AN127">
        <f t="shared" si="38"/>
        <v>4.4000000000000004</v>
      </c>
      <c r="AQ127" s="3">
        <v>42521</v>
      </c>
      <c r="AR127">
        <v>1.1000000000000001</v>
      </c>
      <c r="AT127" s="3">
        <v>42521</v>
      </c>
      <c r="AU127">
        <v>0.6</v>
      </c>
      <c r="AW127" s="3">
        <v>42521</v>
      </c>
      <c r="AX127">
        <v>1</v>
      </c>
      <c r="AZ127" s="3">
        <v>42521</v>
      </c>
      <c r="BA127">
        <v>0.6</v>
      </c>
      <c r="BC127" s="3">
        <v>42521</v>
      </c>
      <c r="BD127">
        <v>1.1000000000000001</v>
      </c>
      <c r="BF127" s="3">
        <v>42521</v>
      </c>
      <c r="BG127">
        <v>0.4</v>
      </c>
      <c r="BI127" s="3">
        <v>42521</v>
      </c>
      <c r="BJ127">
        <v>0.5</v>
      </c>
      <c r="BL127" s="3">
        <v>42521</v>
      </c>
      <c r="BM127">
        <v>1.2</v>
      </c>
      <c r="BO127" s="3">
        <f t="shared" si="75"/>
        <v>42521</v>
      </c>
      <c r="BP127">
        <f t="shared" si="77"/>
        <v>1.1000000000000001</v>
      </c>
      <c r="BQ127">
        <f t="shared" si="78"/>
        <v>0.6</v>
      </c>
      <c r="BR127">
        <f t="shared" si="79"/>
        <v>0.6</v>
      </c>
      <c r="BS127">
        <f t="shared" si="80"/>
        <v>0.5</v>
      </c>
      <c r="BT127">
        <f t="shared" si="76"/>
        <v>1.2</v>
      </c>
      <c r="BU127">
        <f t="shared" si="81"/>
        <v>1</v>
      </c>
      <c r="BV127">
        <f t="shared" si="82"/>
        <v>1.1000000000000001</v>
      </c>
      <c r="BW127">
        <f t="shared" si="83"/>
        <v>0.4</v>
      </c>
      <c r="BX127">
        <f t="shared" si="84"/>
        <v>-0.1</v>
      </c>
    </row>
    <row r="128" spans="1:76" x14ac:dyDescent="0.3">
      <c r="A128" s="3">
        <v>39691</v>
      </c>
      <c r="B128">
        <v>3.8</v>
      </c>
      <c r="D128" s="3">
        <v>39691</v>
      </c>
      <c r="E128">
        <v>1.9</v>
      </c>
      <c r="G128" s="3">
        <v>39691</v>
      </c>
      <c r="H128">
        <v>3.2</v>
      </c>
      <c r="J128" s="3">
        <v>39691</v>
      </c>
      <c r="K128">
        <v>3.5</v>
      </c>
      <c r="M128" s="3">
        <v>39691</v>
      </c>
      <c r="N128">
        <v>3.1</v>
      </c>
      <c r="P128" s="3">
        <v>39691</v>
      </c>
      <c r="Q128">
        <v>4.3</v>
      </c>
      <c r="S128" s="3">
        <v>39691</v>
      </c>
      <c r="T128">
        <v>3.2</v>
      </c>
      <c r="V128" s="3">
        <v>39691</v>
      </c>
      <c r="W128">
        <v>4.8</v>
      </c>
      <c r="Y128" s="3">
        <v>39691</v>
      </c>
      <c r="Z128">
        <v>4.9000000000000004</v>
      </c>
      <c r="AB128" s="3">
        <v>39691</v>
      </c>
      <c r="AC128">
        <v>4.7</v>
      </c>
      <c r="AE128" s="3">
        <f t="shared" si="59"/>
        <v>39691</v>
      </c>
      <c r="AF128">
        <f t="shared" si="49"/>
        <v>3.8</v>
      </c>
      <c r="AG128">
        <f t="shared" si="50"/>
        <v>3.2</v>
      </c>
      <c r="AH128">
        <f t="shared" si="51"/>
        <v>3.5</v>
      </c>
      <c r="AI128">
        <f t="shared" si="52"/>
        <v>4.3</v>
      </c>
      <c r="AJ128">
        <f t="shared" si="53"/>
        <v>4.9000000000000004</v>
      </c>
      <c r="AK128">
        <f t="shared" si="54"/>
        <v>3.1</v>
      </c>
      <c r="AL128">
        <f t="shared" si="55"/>
        <v>3.2</v>
      </c>
      <c r="AM128">
        <f t="shared" si="56"/>
        <v>4.8</v>
      </c>
      <c r="AN128">
        <f t="shared" si="38"/>
        <v>4.7</v>
      </c>
      <c r="AQ128" s="3">
        <v>42551</v>
      </c>
      <c r="AR128">
        <v>1.2</v>
      </c>
      <c r="AT128" s="3">
        <v>42551</v>
      </c>
      <c r="AU128">
        <v>0.6</v>
      </c>
      <c r="AW128" s="3">
        <v>42551</v>
      </c>
      <c r="AX128">
        <v>1</v>
      </c>
      <c r="AZ128" s="3">
        <v>42551</v>
      </c>
      <c r="BA128">
        <v>0.5</v>
      </c>
      <c r="BC128" s="3">
        <v>42551</v>
      </c>
      <c r="BD128">
        <v>1.2</v>
      </c>
      <c r="BF128" s="3">
        <v>42551</v>
      </c>
      <c r="BG128">
        <v>1</v>
      </c>
      <c r="BI128" s="3">
        <v>42551</v>
      </c>
      <c r="BJ128">
        <v>0.5</v>
      </c>
      <c r="BL128" s="3">
        <v>42551</v>
      </c>
      <c r="BM128">
        <v>1.4</v>
      </c>
      <c r="BO128" s="3">
        <f t="shared" si="75"/>
        <v>42551</v>
      </c>
      <c r="BP128">
        <f t="shared" si="77"/>
        <v>1.2</v>
      </c>
      <c r="BQ128">
        <f t="shared" si="78"/>
        <v>0.6</v>
      </c>
      <c r="BR128">
        <f t="shared" si="79"/>
        <v>0.5</v>
      </c>
      <c r="BS128">
        <f t="shared" si="80"/>
        <v>0.5</v>
      </c>
      <c r="BT128">
        <f t="shared" si="76"/>
        <v>1.4</v>
      </c>
      <c r="BU128">
        <f t="shared" si="81"/>
        <v>1</v>
      </c>
      <c r="BV128">
        <f t="shared" si="82"/>
        <v>1.2</v>
      </c>
      <c r="BW128">
        <f t="shared" si="83"/>
        <v>1</v>
      </c>
      <c r="BX128">
        <f t="shared" si="84"/>
        <v>0.1</v>
      </c>
    </row>
    <row r="129" spans="1:76" x14ac:dyDescent="0.3">
      <c r="A129" s="3">
        <v>39721</v>
      </c>
      <c r="B129">
        <v>3.6</v>
      </c>
      <c r="D129" s="3">
        <v>39721</v>
      </c>
      <c r="E129">
        <v>1.9</v>
      </c>
      <c r="G129" s="3">
        <v>39721</v>
      </c>
      <c r="H129">
        <v>3</v>
      </c>
      <c r="J129" s="3">
        <v>39721</v>
      </c>
      <c r="K129">
        <v>3.4</v>
      </c>
      <c r="M129" s="3">
        <v>39721</v>
      </c>
      <c r="N129">
        <v>3.2</v>
      </c>
      <c r="P129" s="3">
        <v>39721</v>
      </c>
      <c r="Q129">
        <v>3.9</v>
      </c>
      <c r="S129" s="3">
        <v>39721</v>
      </c>
      <c r="T129">
        <v>3.2</v>
      </c>
      <c r="V129" s="3">
        <v>39721</v>
      </c>
      <c r="W129">
        <v>4.7</v>
      </c>
      <c r="Y129" s="3">
        <v>39721</v>
      </c>
      <c r="Z129">
        <v>4.5999999999999996</v>
      </c>
      <c r="AB129" s="3">
        <v>39721</v>
      </c>
      <c r="AC129">
        <v>5.2</v>
      </c>
      <c r="AE129" s="3">
        <f t="shared" si="59"/>
        <v>39721</v>
      </c>
      <c r="AF129">
        <f t="shared" si="49"/>
        <v>3.6</v>
      </c>
      <c r="AG129">
        <f t="shared" si="50"/>
        <v>3</v>
      </c>
      <c r="AH129">
        <f t="shared" si="51"/>
        <v>3.4</v>
      </c>
      <c r="AI129">
        <f t="shared" si="52"/>
        <v>3.9</v>
      </c>
      <c r="AJ129">
        <f t="shared" si="53"/>
        <v>4.5999999999999996</v>
      </c>
      <c r="AK129">
        <f t="shared" si="54"/>
        <v>3.2</v>
      </c>
      <c r="AL129">
        <f t="shared" si="55"/>
        <v>3.2</v>
      </c>
      <c r="AM129">
        <f t="shared" si="56"/>
        <v>4.7</v>
      </c>
      <c r="AN129">
        <f t="shared" si="38"/>
        <v>5.2</v>
      </c>
      <c r="AQ129" s="3">
        <v>42582</v>
      </c>
      <c r="AR129">
        <v>1.3</v>
      </c>
      <c r="AT129" s="3">
        <v>42582</v>
      </c>
      <c r="AU129">
        <v>0.6</v>
      </c>
      <c r="AW129" s="3">
        <v>42582</v>
      </c>
      <c r="AX129">
        <v>1.1000000000000001</v>
      </c>
      <c r="AZ129" s="3">
        <v>42582</v>
      </c>
      <c r="BA129">
        <v>0.5</v>
      </c>
      <c r="BC129" s="3">
        <v>42582</v>
      </c>
      <c r="BD129">
        <v>1.2</v>
      </c>
      <c r="BF129" s="3">
        <v>42582</v>
      </c>
      <c r="BG129">
        <v>0.5</v>
      </c>
      <c r="BI129" s="3">
        <v>42582</v>
      </c>
      <c r="BJ129">
        <v>0.6</v>
      </c>
      <c r="BL129" s="3">
        <v>42582</v>
      </c>
      <c r="BM129">
        <v>1.3</v>
      </c>
      <c r="BO129" s="3">
        <f t="shared" si="75"/>
        <v>42582</v>
      </c>
      <c r="BP129">
        <f t="shared" si="77"/>
        <v>1.3</v>
      </c>
      <c r="BQ129">
        <f t="shared" si="78"/>
        <v>0.6</v>
      </c>
      <c r="BR129">
        <f t="shared" si="79"/>
        <v>0.5</v>
      </c>
      <c r="BS129">
        <f t="shared" si="80"/>
        <v>0.6</v>
      </c>
      <c r="BT129">
        <f t="shared" si="76"/>
        <v>1.3</v>
      </c>
      <c r="BU129">
        <f t="shared" si="81"/>
        <v>1.1000000000000001</v>
      </c>
      <c r="BV129">
        <f t="shared" si="82"/>
        <v>1.2</v>
      </c>
      <c r="BW129">
        <f t="shared" si="83"/>
        <v>0.5</v>
      </c>
      <c r="BX129">
        <f t="shared" si="84"/>
        <v>0.2</v>
      </c>
    </row>
    <row r="130" spans="1:76" x14ac:dyDescent="0.3">
      <c r="A130" s="3">
        <v>39752</v>
      </c>
      <c r="B130">
        <v>3.2</v>
      </c>
      <c r="D130" s="3">
        <v>39752</v>
      </c>
      <c r="E130">
        <v>1.9</v>
      </c>
      <c r="G130" s="3">
        <v>39752</v>
      </c>
      <c r="H130">
        <v>2.6</v>
      </c>
      <c r="J130" s="3">
        <v>39752</v>
      </c>
      <c r="K130">
        <v>3</v>
      </c>
      <c r="M130" s="3">
        <v>39752</v>
      </c>
      <c r="N130">
        <v>2.5</v>
      </c>
      <c r="P130" s="3">
        <v>39752</v>
      </c>
      <c r="Q130">
        <v>3.6</v>
      </c>
      <c r="S130" s="3">
        <v>39752</v>
      </c>
      <c r="T130">
        <v>2.8</v>
      </c>
      <c r="V130" s="3">
        <v>39752</v>
      </c>
      <c r="W130">
        <v>4</v>
      </c>
      <c r="Y130" s="3">
        <v>39752</v>
      </c>
      <c r="Z130">
        <v>3.6</v>
      </c>
      <c r="AB130" s="3">
        <v>39752</v>
      </c>
      <c r="AC130">
        <v>4.5</v>
      </c>
      <c r="AE130" s="3">
        <f t="shared" si="59"/>
        <v>39752</v>
      </c>
      <c r="AF130">
        <f t="shared" si="49"/>
        <v>3.2</v>
      </c>
      <c r="AG130">
        <f t="shared" si="50"/>
        <v>2.6</v>
      </c>
      <c r="AH130">
        <f t="shared" si="51"/>
        <v>3</v>
      </c>
      <c r="AI130">
        <f t="shared" si="52"/>
        <v>3.6</v>
      </c>
      <c r="AJ130">
        <f t="shared" si="53"/>
        <v>3.6</v>
      </c>
      <c r="AK130">
        <f t="shared" si="54"/>
        <v>2.5</v>
      </c>
      <c r="AL130">
        <f t="shared" si="55"/>
        <v>2.8</v>
      </c>
      <c r="AM130">
        <f t="shared" si="56"/>
        <v>4</v>
      </c>
      <c r="AN130">
        <f t="shared" si="38"/>
        <v>4.5</v>
      </c>
      <c r="AQ130" s="3">
        <v>42613</v>
      </c>
      <c r="AR130">
        <v>1</v>
      </c>
      <c r="AT130" s="3">
        <v>42613</v>
      </c>
      <c r="AU130">
        <v>0.5</v>
      </c>
      <c r="AW130" s="3">
        <v>42613</v>
      </c>
      <c r="AX130">
        <v>0.9</v>
      </c>
      <c r="AZ130" s="3">
        <v>42613</v>
      </c>
      <c r="BA130">
        <v>0.4</v>
      </c>
      <c r="BC130" s="3">
        <v>42613</v>
      </c>
      <c r="BD130">
        <v>0.6</v>
      </c>
      <c r="BF130" s="3">
        <v>42613</v>
      </c>
      <c r="BG130">
        <v>1.6</v>
      </c>
      <c r="BI130" s="3">
        <v>42613</v>
      </c>
      <c r="BJ130">
        <v>0.7</v>
      </c>
      <c r="BL130" s="3">
        <v>42613</v>
      </c>
      <c r="BM130">
        <v>1.3</v>
      </c>
      <c r="BO130" s="3">
        <f t="shared" si="75"/>
        <v>42613</v>
      </c>
      <c r="BP130">
        <f t="shared" si="77"/>
        <v>1</v>
      </c>
      <c r="BQ130">
        <f t="shared" si="78"/>
        <v>0.5</v>
      </c>
      <c r="BR130">
        <f t="shared" si="79"/>
        <v>0.4</v>
      </c>
      <c r="BS130">
        <f t="shared" si="80"/>
        <v>0.7</v>
      </c>
      <c r="BT130">
        <f t="shared" si="76"/>
        <v>1.3</v>
      </c>
      <c r="BU130">
        <f t="shared" si="81"/>
        <v>0.9</v>
      </c>
      <c r="BV130">
        <f t="shared" si="82"/>
        <v>0.6</v>
      </c>
      <c r="BW130">
        <f t="shared" si="83"/>
        <v>1.6</v>
      </c>
      <c r="BX130">
        <f t="shared" si="84"/>
        <v>0.2</v>
      </c>
    </row>
    <row r="131" spans="1:76" x14ac:dyDescent="0.3">
      <c r="A131" s="3">
        <v>39782</v>
      </c>
      <c r="B131">
        <v>2.1</v>
      </c>
      <c r="D131" s="3">
        <v>39782</v>
      </c>
      <c r="E131">
        <v>1.9</v>
      </c>
      <c r="G131" s="3">
        <v>39782</v>
      </c>
      <c r="H131">
        <v>1.4</v>
      </c>
      <c r="J131" s="3">
        <v>39782</v>
      </c>
      <c r="K131">
        <v>1.9</v>
      </c>
      <c r="M131" s="3">
        <v>39782</v>
      </c>
      <c r="N131">
        <v>1.4</v>
      </c>
      <c r="P131" s="3">
        <v>39782</v>
      </c>
      <c r="Q131">
        <v>2.8</v>
      </c>
      <c r="S131" s="3">
        <v>39782</v>
      </c>
      <c r="T131">
        <v>2.1</v>
      </c>
      <c r="V131" s="3">
        <v>39782</v>
      </c>
      <c r="W131">
        <v>3</v>
      </c>
      <c r="Y131" s="3">
        <v>39782</v>
      </c>
      <c r="Z131">
        <v>2.4</v>
      </c>
      <c r="AB131" s="3">
        <v>39782</v>
      </c>
      <c r="AC131">
        <v>4.0999999999999996</v>
      </c>
      <c r="AE131" s="3">
        <f t="shared" si="59"/>
        <v>39782</v>
      </c>
      <c r="AF131">
        <f t="shared" si="49"/>
        <v>2.1</v>
      </c>
      <c r="AG131">
        <f t="shared" si="50"/>
        <v>1.4</v>
      </c>
      <c r="AH131">
        <f t="shared" si="51"/>
        <v>1.9</v>
      </c>
      <c r="AI131">
        <f t="shared" si="52"/>
        <v>2.8</v>
      </c>
      <c r="AJ131">
        <f t="shared" si="53"/>
        <v>2.4</v>
      </c>
      <c r="AK131">
        <f t="shared" si="54"/>
        <v>1.4</v>
      </c>
      <c r="AL131">
        <f t="shared" si="55"/>
        <v>2.1</v>
      </c>
      <c r="AM131">
        <f t="shared" si="56"/>
        <v>3</v>
      </c>
      <c r="AN131">
        <f t="shared" si="38"/>
        <v>4.0999999999999996</v>
      </c>
      <c r="AQ131" s="3">
        <v>42643</v>
      </c>
      <c r="AR131">
        <v>1.1000000000000001</v>
      </c>
      <c r="AT131" s="3">
        <v>42643</v>
      </c>
      <c r="AU131">
        <v>0.7</v>
      </c>
      <c r="AW131" s="3">
        <v>42643</v>
      </c>
      <c r="AX131">
        <v>0.7</v>
      </c>
      <c r="AZ131" s="3">
        <v>42643</v>
      </c>
      <c r="BA131">
        <v>0.4</v>
      </c>
      <c r="BC131" s="3">
        <v>42643</v>
      </c>
      <c r="BD131">
        <v>0.3</v>
      </c>
      <c r="BF131" s="3">
        <v>42643</v>
      </c>
      <c r="BG131">
        <v>0.8</v>
      </c>
      <c r="BI131" s="3">
        <v>42643</v>
      </c>
      <c r="BJ131">
        <v>0.7</v>
      </c>
      <c r="BL131" s="3">
        <v>42643</v>
      </c>
      <c r="BM131">
        <v>1.5</v>
      </c>
      <c r="BO131" s="3">
        <f t="shared" si="75"/>
        <v>42643</v>
      </c>
      <c r="BP131">
        <f t="shared" si="77"/>
        <v>1.1000000000000001</v>
      </c>
      <c r="BQ131">
        <f t="shared" si="78"/>
        <v>0.7</v>
      </c>
      <c r="BR131">
        <f t="shared" si="79"/>
        <v>0.4</v>
      </c>
      <c r="BS131">
        <f t="shared" si="80"/>
        <v>0.7</v>
      </c>
      <c r="BT131">
        <f t="shared" si="76"/>
        <v>1.5</v>
      </c>
      <c r="BU131">
        <f t="shared" si="81"/>
        <v>0.7</v>
      </c>
      <c r="BV131">
        <f t="shared" si="82"/>
        <v>0.3</v>
      </c>
      <c r="BW131">
        <f t="shared" si="83"/>
        <v>0.8</v>
      </c>
      <c r="BX131">
        <f t="shared" si="84"/>
        <v>0.4</v>
      </c>
    </row>
    <row r="132" spans="1:76" x14ac:dyDescent="0.3">
      <c r="A132" s="3">
        <v>39813</v>
      </c>
      <c r="B132">
        <v>1.6</v>
      </c>
      <c r="D132" s="3">
        <v>39813</v>
      </c>
      <c r="E132">
        <v>1.9</v>
      </c>
      <c r="G132" s="3">
        <v>39813</v>
      </c>
      <c r="H132">
        <v>1.1000000000000001</v>
      </c>
      <c r="J132" s="3">
        <v>39813</v>
      </c>
      <c r="K132">
        <v>1.2</v>
      </c>
      <c r="M132" s="3">
        <v>39813</v>
      </c>
      <c r="N132">
        <v>0.8</v>
      </c>
      <c r="P132" s="3">
        <v>39813</v>
      </c>
      <c r="Q132">
        <v>2.4</v>
      </c>
      <c r="S132" s="3">
        <v>39813</v>
      </c>
      <c r="T132">
        <v>1.3</v>
      </c>
      <c r="V132" s="3">
        <v>39813</v>
      </c>
      <c r="W132">
        <v>2.2000000000000002</v>
      </c>
      <c r="Y132" s="3">
        <v>39813</v>
      </c>
      <c r="Z132">
        <v>1.4</v>
      </c>
      <c r="AB132" s="3">
        <v>39813</v>
      </c>
      <c r="AC132">
        <v>3.1</v>
      </c>
      <c r="AE132" s="3">
        <f t="shared" si="59"/>
        <v>39813</v>
      </c>
      <c r="AF132">
        <f t="shared" si="49"/>
        <v>1.6</v>
      </c>
      <c r="AG132">
        <f t="shared" si="50"/>
        <v>1.1000000000000001</v>
      </c>
      <c r="AH132">
        <f t="shared" si="51"/>
        <v>1.2</v>
      </c>
      <c r="AI132">
        <f t="shared" si="52"/>
        <v>2.4</v>
      </c>
      <c r="AJ132">
        <f t="shared" si="53"/>
        <v>1.4</v>
      </c>
      <c r="AK132">
        <f t="shared" si="54"/>
        <v>0.8</v>
      </c>
      <c r="AL132">
        <f t="shared" si="55"/>
        <v>1.3</v>
      </c>
      <c r="AM132">
        <f t="shared" si="56"/>
        <v>2.2000000000000002</v>
      </c>
      <c r="AN132">
        <f t="shared" si="38"/>
        <v>3.1</v>
      </c>
      <c r="AQ132" s="3">
        <v>42674</v>
      </c>
      <c r="AR132">
        <v>1.1000000000000001</v>
      </c>
      <c r="AT132" s="3">
        <v>42674</v>
      </c>
      <c r="AU132">
        <v>0.6</v>
      </c>
      <c r="AW132" s="3">
        <v>42674</v>
      </c>
      <c r="AX132">
        <v>1.2</v>
      </c>
      <c r="AZ132" s="3">
        <v>42674</v>
      </c>
      <c r="BA132">
        <v>0.2</v>
      </c>
      <c r="BC132" s="3">
        <v>42674</v>
      </c>
      <c r="BD132">
        <v>-0.1</v>
      </c>
      <c r="BF132" s="3">
        <v>42674</v>
      </c>
      <c r="BG132">
        <v>1</v>
      </c>
      <c r="BI132" s="3">
        <v>42674</v>
      </c>
      <c r="BJ132">
        <v>0.6</v>
      </c>
      <c r="BL132" s="3">
        <v>42674</v>
      </c>
      <c r="BM132">
        <v>1.2</v>
      </c>
      <c r="BO132" s="3">
        <f t="shared" si="75"/>
        <v>42674</v>
      </c>
      <c r="BP132">
        <f t="shared" si="77"/>
        <v>1.1000000000000001</v>
      </c>
      <c r="BQ132">
        <f t="shared" si="78"/>
        <v>0.6</v>
      </c>
      <c r="BR132">
        <f t="shared" si="79"/>
        <v>0.2</v>
      </c>
      <c r="BS132">
        <f t="shared" si="80"/>
        <v>0.6</v>
      </c>
      <c r="BT132">
        <f t="shared" si="76"/>
        <v>1.2</v>
      </c>
      <c r="BU132">
        <f t="shared" si="81"/>
        <v>1.2</v>
      </c>
      <c r="BV132">
        <f t="shared" si="82"/>
        <v>-0.1</v>
      </c>
      <c r="BW132">
        <f t="shared" si="83"/>
        <v>1</v>
      </c>
      <c r="BX132">
        <f t="shared" si="84"/>
        <v>0.5</v>
      </c>
    </row>
    <row r="133" spans="1:76" x14ac:dyDescent="0.3">
      <c r="A133" s="3">
        <v>39844</v>
      </c>
      <c r="B133">
        <v>1.1000000000000001</v>
      </c>
      <c r="D133" s="3">
        <v>39844</v>
      </c>
      <c r="E133">
        <v>1.6</v>
      </c>
      <c r="G133" s="3">
        <v>39844</v>
      </c>
      <c r="H133">
        <v>1</v>
      </c>
      <c r="J133" s="3">
        <v>39844</v>
      </c>
      <c r="K133">
        <v>0.8</v>
      </c>
      <c r="M133" s="3">
        <v>39844</v>
      </c>
      <c r="N133">
        <v>0.1</v>
      </c>
      <c r="P133" s="3">
        <v>39844</v>
      </c>
      <c r="Q133">
        <v>1.4</v>
      </c>
      <c r="S133" s="3">
        <v>39844</v>
      </c>
      <c r="T133">
        <v>1.2</v>
      </c>
      <c r="V133" s="3">
        <v>39844</v>
      </c>
      <c r="W133">
        <v>2</v>
      </c>
      <c r="Y133" s="3">
        <v>39844</v>
      </c>
      <c r="Z133">
        <v>0.8</v>
      </c>
      <c r="AB133" s="3">
        <v>39844</v>
      </c>
      <c r="AC133">
        <v>3</v>
      </c>
      <c r="AE133" s="3">
        <f t="shared" si="59"/>
        <v>39844</v>
      </c>
      <c r="AF133">
        <f t="shared" si="49"/>
        <v>1.1000000000000001</v>
      </c>
      <c r="AG133">
        <f t="shared" si="50"/>
        <v>1</v>
      </c>
      <c r="AH133">
        <f t="shared" si="51"/>
        <v>0.8</v>
      </c>
      <c r="AI133">
        <f t="shared" si="52"/>
        <v>1.4</v>
      </c>
      <c r="AJ133">
        <f t="shared" si="53"/>
        <v>0.8</v>
      </c>
      <c r="AK133">
        <f t="shared" si="54"/>
        <v>0.1</v>
      </c>
      <c r="AL133">
        <f t="shared" si="55"/>
        <v>1.2</v>
      </c>
      <c r="AM133">
        <f t="shared" si="56"/>
        <v>2</v>
      </c>
      <c r="AN133">
        <f t="shared" si="38"/>
        <v>3</v>
      </c>
      <c r="AQ133" s="3">
        <v>42704</v>
      </c>
      <c r="AR133">
        <v>1</v>
      </c>
      <c r="AT133" s="3">
        <v>42704</v>
      </c>
      <c r="AU133">
        <v>0.6</v>
      </c>
      <c r="AW133" s="3">
        <v>42704</v>
      </c>
      <c r="AX133">
        <v>0.4</v>
      </c>
      <c r="AZ133" s="3">
        <v>42704</v>
      </c>
      <c r="BA133">
        <v>0.4</v>
      </c>
      <c r="BC133" s="3">
        <v>42704</v>
      </c>
      <c r="BD133">
        <v>0.1</v>
      </c>
      <c r="BF133" s="3">
        <v>42704</v>
      </c>
      <c r="BG133">
        <v>0.1</v>
      </c>
      <c r="BI133" s="3">
        <v>42704</v>
      </c>
      <c r="BJ133">
        <v>0.7</v>
      </c>
      <c r="BL133" s="3">
        <v>42704</v>
      </c>
      <c r="BM133">
        <v>1.4</v>
      </c>
      <c r="BO133" s="3">
        <f t="shared" si="75"/>
        <v>42704</v>
      </c>
      <c r="BP133">
        <f t="shared" si="77"/>
        <v>1</v>
      </c>
      <c r="BQ133">
        <f t="shared" si="78"/>
        <v>0.6</v>
      </c>
      <c r="BR133">
        <f t="shared" si="79"/>
        <v>0.4</v>
      </c>
      <c r="BS133">
        <f t="shared" si="80"/>
        <v>0.7</v>
      </c>
      <c r="BT133">
        <f t="shared" si="76"/>
        <v>1.4</v>
      </c>
      <c r="BU133">
        <f t="shared" si="81"/>
        <v>0.4</v>
      </c>
      <c r="BV133">
        <f t="shared" si="82"/>
        <v>0.1</v>
      </c>
      <c r="BW133">
        <f t="shared" si="83"/>
        <v>0.1</v>
      </c>
      <c r="BX133">
        <f t="shared" si="84"/>
        <v>0.6</v>
      </c>
    </row>
    <row r="134" spans="1:76" x14ac:dyDescent="0.3">
      <c r="A134" s="3">
        <v>39872</v>
      </c>
      <c r="B134">
        <v>1.2</v>
      </c>
      <c r="D134" s="3">
        <v>39872</v>
      </c>
      <c r="E134">
        <v>1.7</v>
      </c>
      <c r="G134" s="3">
        <v>39872</v>
      </c>
      <c r="H134">
        <v>1</v>
      </c>
      <c r="J134" s="3">
        <v>39872</v>
      </c>
      <c r="K134">
        <v>1</v>
      </c>
      <c r="M134" s="3">
        <v>39872</v>
      </c>
      <c r="N134">
        <v>0.1</v>
      </c>
      <c r="P134" s="3">
        <v>39872</v>
      </c>
      <c r="Q134">
        <v>1.6</v>
      </c>
      <c r="S134" s="3">
        <v>39872</v>
      </c>
      <c r="T134">
        <v>0.1</v>
      </c>
      <c r="V134" s="3">
        <v>39872</v>
      </c>
      <c r="W134">
        <v>1.8</v>
      </c>
      <c r="Y134" s="3">
        <v>39872</v>
      </c>
      <c r="Z134">
        <v>0.7</v>
      </c>
      <c r="AB134" s="3">
        <v>39872</v>
      </c>
      <c r="AC134">
        <v>3.2</v>
      </c>
      <c r="AE134" s="3">
        <f t="shared" si="59"/>
        <v>39872</v>
      </c>
      <c r="AF134">
        <f t="shared" si="49"/>
        <v>1.2</v>
      </c>
      <c r="AG134">
        <f t="shared" si="50"/>
        <v>1</v>
      </c>
      <c r="AH134">
        <f t="shared" si="51"/>
        <v>1</v>
      </c>
      <c r="AI134">
        <f t="shared" si="52"/>
        <v>1.6</v>
      </c>
      <c r="AJ134">
        <f t="shared" si="53"/>
        <v>0.7</v>
      </c>
      <c r="AK134">
        <f t="shared" si="54"/>
        <v>0.1</v>
      </c>
      <c r="AL134">
        <f t="shared" si="55"/>
        <v>0.1</v>
      </c>
      <c r="AM134">
        <f t="shared" si="56"/>
        <v>1.8</v>
      </c>
      <c r="AN134">
        <f t="shared" si="38"/>
        <v>3.2</v>
      </c>
      <c r="AQ134" s="3">
        <v>42735</v>
      </c>
      <c r="AR134">
        <v>1.4</v>
      </c>
      <c r="AT134" s="3">
        <v>42735</v>
      </c>
      <c r="AU134">
        <v>0.4</v>
      </c>
      <c r="AW134" s="3">
        <v>42735</v>
      </c>
      <c r="AX134">
        <v>0.5</v>
      </c>
      <c r="AZ134" s="3">
        <v>42735</v>
      </c>
      <c r="BA134">
        <v>0.7</v>
      </c>
      <c r="BC134" s="3">
        <v>42735</v>
      </c>
      <c r="BD134">
        <v>0</v>
      </c>
      <c r="BF134" s="3">
        <v>42735</v>
      </c>
      <c r="BG134">
        <v>0</v>
      </c>
      <c r="BI134" s="3">
        <v>42735</v>
      </c>
      <c r="BJ134">
        <v>0.9</v>
      </c>
      <c r="BL134" s="3">
        <v>42735</v>
      </c>
      <c r="BM134">
        <v>1.6</v>
      </c>
      <c r="BO134" s="3">
        <f t="shared" si="75"/>
        <v>42735</v>
      </c>
      <c r="BP134">
        <f t="shared" si="77"/>
        <v>1.4</v>
      </c>
      <c r="BQ134">
        <f t="shared" si="78"/>
        <v>0.4</v>
      </c>
      <c r="BR134">
        <f t="shared" si="79"/>
        <v>0.7</v>
      </c>
      <c r="BS134">
        <f t="shared" si="80"/>
        <v>0.9</v>
      </c>
      <c r="BT134">
        <f t="shared" si="76"/>
        <v>1.6</v>
      </c>
      <c r="BU134">
        <f t="shared" si="81"/>
        <v>0.5</v>
      </c>
      <c r="BV134">
        <f t="shared" si="82"/>
        <v>0</v>
      </c>
      <c r="BW134">
        <f t="shared" si="83"/>
        <v>0</v>
      </c>
      <c r="BX134">
        <f t="shared" si="84"/>
        <v>1.1000000000000001</v>
      </c>
    </row>
    <row r="135" spans="1:76" x14ac:dyDescent="0.3">
      <c r="A135" s="3">
        <v>39903</v>
      </c>
      <c r="B135">
        <v>0.6</v>
      </c>
      <c r="D135" s="3">
        <v>39903</v>
      </c>
      <c r="E135">
        <v>1.4</v>
      </c>
      <c r="G135" s="3">
        <v>39903</v>
      </c>
      <c r="H135">
        <v>0.3</v>
      </c>
      <c r="J135" s="3">
        <v>39903</v>
      </c>
      <c r="K135">
        <v>0.4</v>
      </c>
      <c r="M135" s="3">
        <v>39903</v>
      </c>
      <c r="N135">
        <v>-0.6</v>
      </c>
      <c r="P135" s="3">
        <v>39903</v>
      </c>
      <c r="Q135">
        <v>1.1000000000000001</v>
      </c>
      <c r="S135" s="3">
        <v>39903</v>
      </c>
      <c r="T135">
        <v>-0.8</v>
      </c>
      <c r="V135" s="3">
        <v>39903</v>
      </c>
      <c r="W135">
        <v>1.5</v>
      </c>
      <c r="Y135" s="3">
        <v>39903</v>
      </c>
      <c r="Z135">
        <v>-0.1</v>
      </c>
      <c r="AB135" s="3">
        <v>39903</v>
      </c>
      <c r="AC135">
        <v>2.9</v>
      </c>
      <c r="AE135" s="3">
        <f t="shared" si="59"/>
        <v>39903</v>
      </c>
      <c r="AF135">
        <f t="shared" si="49"/>
        <v>0.6</v>
      </c>
      <c r="AG135">
        <f t="shared" si="50"/>
        <v>0.3</v>
      </c>
      <c r="AH135">
        <f t="shared" si="51"/>
        <v>0.4</v>
      </c>
      <c r="AI135">
        <f t="shared" si="52"/>
        <v>1.1000000000000001</v>
      </c>
      <c r="AJ135">
        <f t="shared" si="53"/>
        <v>-0.1</v>
      </c>
      <c r="AK135">
        <f t="shared" si="54"/>
        <v>-0.6</v>
      </c>
      <c r="AL135">
        <f t="shared" si="55"/>
        <v>-0.8</v>
      </c>
      <c r="AM135">
        <f t="shared" si="56"/>
        <v>1.5</v>
      </c>
      <c r="AN135">
        <f t="shared" si="38"/>
        <v>2.9</v>
      </c>
      <c r="AQ135" s="3">
        <v>42766</v>
      </c>
      <c r="AR135">
        <v>1.1000000000000001</v>
      </c>
      <c r="AT135" s="3">
        <v>42766</v>
      </c>
      <c r="AU135">
        <v>0.7</v>
      </c>
      <c r="AW135" s="3">
        <v>42766</v>
      </c>
      <c r="AX135">
        <v>0.4</v>
      </c>
      <c r="AZ135" s="3">
        <v>42766</v>
      </c>
      <c r="BA135">
        <v>0.5</v>
      </c>
      <c r="BC135" s="3">
        <v>42766</v>
      </c>
      <c r="BD135">
        <v>-0.1</v>
      </c>
      <c r="BF135" s="3">
        <v>42766</v>
      </c>
      <c r="BG135">
        <v>0.5</v>
      </c>
      <c r="BI135" s="3">
        <v>42766</v>
      </c>
      <c r="BJ135">
        <v>1.2</v>
      </c>
      <c r="BL135" s="3">
        <v>42766</v>
      </c>
      <c r="BM135">
        <v>1.6</v>
      </c>
      <c r="BO135" s="3">
        <v>41854</v>
      </c>
      <c r="BP135">
        <f t="shared" si="77"/>
        <v>1.1000000000000001</v>
      </c>
      <c r="BQ135">
        <f t="shared" si="78"/>
        <v>0.7</v>
      </c>
      <c r="BR135">
        <f t="shared" si="79"/>
        <v>0.5</v>
      </c>
      <c r="BS135">
        <f t="shared" si="80"/>
        <v>1.2</v>
      </c>
      <c r="BT135">
        <f t="shared" si="76"/>
        <v>1.6</v>
      </c>
      <c r="BU135">
        <f t="shared" si="81"/>
        <v>0.4</v>
      </c>
      <c r="BV135">
        <f t="shared" si="82"/>
        <v>-0.1</v>
      </c>
      <c r="BW135">
        <f t="shared" si="83"/>
        <v>0.5</v>
      </c>
      <c r="BX135">
        <f t="shared" si="84"/>
        <v>1.8</v>
      </c>
    </row>
    <row r="136" spans="1:76" x14ac:dyDescent="0.3">
      <c r="A136" s="3">
        <v>39933</v>
      </c>
      <c r="B136">
        <v>0.6</v>
      </c>
      <c r="D136" s="3">
        <v>39933</v>
      </c>
      <c r="E136">
        <v>1.8</v>
      </c>
      <c r="G136" s="3">
        <v>39933</v>
      </c>
      <c r="H136">
        <v>0.7</v>
      </c>
      <c r="J136" s="3">
        <v>39933</v>
      </c>
      <c r="K136">
        <v>0.1</v>
      </c>
      <c r="M136" s="3">
        <v>39933</v>
      </c>
      <c r="N136">
        <v>-0.5</v>
      </c>
      <c r="P136" s="3">
        <v>39933</v>
      </c>
      <c r="Q136">
        <v>1.2</v>
      </c>
      <c r="S136" s="3">
        <v>39933</v>
      </c>
      <c r="T136">
        <v>-0.8</v>
      </c>
      <c r="V136" s="3">
        <v>39933</v>
      </c>
      <c r="W136">
        <v>1.1000000000000001</v>
      </c>
      <c r="Y136" s="3">
        <v>39933</v>
      </c>
      <c r="Z136">
        <v>-0.2</v>
      </c>
      <c r="AB136" s="3">
        <v>39933</v>
      </c>
      <c r="AC136">
        <v>2.2999999999999998</v>
      </c>
      <c r="AE136" s="3">
        <f t="shared" si="59"/>
        <v>39933</v>
      </c>
      <c r="AF136">
        <f t="shared" si="49"/>
        <v>0.6</v>
      </c>
      <c r="AG136">
        <f t="shared" si="50"/>
        <v>0.7</v>
      </c>
      <c r="AH136">
        <f t="shared" si="51"/>
        <v>0.1</v>
      </c>
      <c r="AI136">
        <f t="shared" si="52"/>
        <v>1.2</v>
      </c>
      <c r="AJ136">
        <f t="shared" si="53"/>
        <v>-0.2</v>
      </c>
      <c r="AK136">
        <f t="shared" si="54"/>
        <v>-0.5</v>
      </c>
      <c r="AL136">
        <f t="shared" si="55"/>
        <v>-0.8</v>
      </c>
      <c r="AM136">
        <f t="shared" si="56"/>
        <v>1.1000000000000001</v>
      </c>
      <c r="AN136">
        <f t="shared" si="38"/>
        <v>2.2999999999999998</v>
      </c>
      <c r="AQ136" s="3">
        <v>42794</v>
      </c>
      <c r="AR136">
        <v>1.1000000000000001</v>
      </c>
      <c r="AT136" s="3">
        <v>42794</v>
      </c>
      <c r="AU136">
        <v>0.3</v>
      </c>
      <c r="AW136" s="3">
        <v>42794</v>
      </c>
      <c r="AX136">
        <v>0.5</v>
      </c>
      <c r="AZ136" s="3">
        <v>42794</v>
      </c>
      <c r="BA136">
        <v>0.7</v>
      </c>
      <c r="BC136" s="3">
        <v>42794</v>
      </c>
      <c r="BD136">
        <v>-0.2</v>
      </c>
      <c r="BF136" s="3">
        <v>42794</v>
      </c>
      <c r="BG136">
        <v>0.1</v>
      </c>
      <c r="BI136" s="3">
        <v>42794</v>
      </c>
      <c r="BJ136">
        <v>1.3</v>
      </c>
      <c r="BL136" s="3">
        <v>42794</v>
      </c>
      <c r="BM136">
        <v>2</v>
      </c>
      <c r="BO136" s="3">
        <f t="shared" si="75"/>
        <v>42794</v>
      </c>
      <c r="BP136">
        <f t="shared" si="77"/>
        <v>1.1000000000000001</v>
      </c>
      <c r="BQ136">
        <f t="shared" si="78"/>
        <v>0.3</v>
      </c>
      <c r="BR136">
        <f t="shared" si="79"/>
        <v>0.7</v>
      </c>
      <c r="BS136">
        <f t="shared" si="80"/>
        <v>1.3</v>
      </c>
      <c r="BT136">
        <f t="shared" si="76"/>
        <v>2</v>
      </c>
      <c r="BU136">
        <f t="shared" si="81"/>
        <v>0.5</v>
      </c>
      <c r="BV136">
        <f t="shared" si="82"/>
        <v>-0.2</v>
      </c>
      <c r="BW136">
        <f t="shared" si="83"/>
        <v>0.1</v>
      </c>
      <c r="BX136">
        <f t="shared" si="84"/>
        <v>2</v>
      </c>
    </row>
    <row r="137" spans="1:76" x14ac:dyDescent="0.3">
      <c r="A137" s="3">
        <v>39964</v>
      </c>
      <c r="B137">
        <v>0</v>
      </c>
      <c r="D137" s="3">
        <v>39964</v>
      </c>
      <c r="E137">
        <v>1.5</v>
      </c>
      <c r="G137" s="3">
        <v>39964</v>
      </c>
      <c r="H137">
        <v>-0.1</v>
      </c>
      <c r="J137" s="3">
        <v>39964</v>
      </c>
      <c r="K137">
        <v>-0.3</v>
      </c>
      <c r="M137" s="3">
        <v>39964</v>
      </c>
      <c r="N137">
        <v>-1.3</v>
      </c>
      <c r="P137" s="3">
        <v>39964</v>
      </c>
      <c r="Q137">
        <v>0.8</v>
      </c>
      <c r="S137" s="3">
        <v>39964</v>
      </c>
      <c r="T137">
        <v>-1.7</v>
      </c>
      <c r="V137" s="3">
        <v>39964</v>
      </c>
      <c r="W137">
        <v>0.7</v>
      </c>
      <c r="Y137" s="3">
        <v>39964</v>
      </c>
      <c r="Z137">
        <v>-0.9</v>
      </c>
      <c r="AB137" s="3">
        <v>39964</v>
      </c>
      <c r="AC137">
        <v>2.2000000000000002</v>
      </c>
      <c r="AE137" s="3">
        <f t="shared" si="59"/>
        <v>39964</v>
      </c>
      <c r="AF137">
        <f t="shared" si="49"/>
        <v>0</v>
      </c>
      <c r="AG137">
        <f t="shared" si="50"/>
        <v>-0.1</v>
      </c>
      <c r="AH137">
        <f t="shared" si="51"/>
        <v>-0.3</v>
      </c>
      <c r="AI137">
        <f t="shared" si="52"/>
        <v>0.8</v>
      </c>
      <c r="AJ137">
        <f t="shared" si="53"/>
        <v>-0.9</v>
      </c>
      <c r="AK137">
        <f t="shared" si="54"/>
        <v>-1.3</v>
      </c>
      <c r="AL137">
        <f t="shared" si="55"/>
        <v>-1.7</v>
      </c>
      <c r="AM137">
        <f t="shared" si="56"/>
        <v>0.7</v>
      </c>
      <c r="AN137">
        <f t="shared" si="38"/>
        <v>2.2000000000000002</v>
      </c>
      <c r="AQ137" s="3">
        <v>42825</v>
      </c>
      <c r="AR137">
        <v>0.9</v>
      </c>
      <c r="AT137" s="3">
        <v>42825</v>
      </c>
      <c r="AU137">
        <v>0.5</v>
      </c>
      <c r="AW137" s="3">
        <v>42825</v>
      </c>
      <c r="AX137">
        <v>0.4</v>
      </c>
      <c r="AZ137" s="3">
        <v>42825</v>
      </c>
      <c r="BA137">
        <v>0.6</v>
      </c>
      <c r="BC137" s="3">
        <v>42825</v>
      </c>
      <c r="BD137">
        <v>0.3</v>
      </c>
      <c r="BF137" s="3">
        <v>42825</v>
      </c>
      <c r="BG137">
        <v>0.6</v>
      </c>
      <c r="BI137" s="3">
        <v>42825</v>
      </c>
      <c r="BJ137">
        <v>0.8</v>
      </c>
      <c r="BL137" s="3">
        <v>42825</v>
      </c>
      <c r="BM137">
        <v>1.8</v>
      </c>
      <c r="BO137" s="3">
        <f t="shared" si="75"/>
        <v>42825</v>
      </c>
      <c r="BP137">
        <f t="shared" si="77"/>
        <v>0.9</v>
      </c>
      <c r="BQ137">
        <f t="shared" si="78"/>
        <v>0.5</v>
      </c>
      <c r="BR137">
        <f t="shared" si="79"/>
        <v>0.6</v>
      </c>
      <c r="BS137">
        <f t="shared" si="80"/>
        <v>0.8</v>
      </c>
      <c r="BT137">
        <f t="shared" si="76"/>
        <v>1.8</v>
      </c>
      <c r="BU137">
        <f t="shared" si="81"/>
        <v>0.4</v>
      </c>
      <c r="BV137">
        <f t="shared" si="82"/>
        <v>0.3</v>
      </c>
      <c r="BW137">
        <f t="shared" si="83"/>
        <v>0.6</v>
      </c>
      <c r="BX137">
        <f t="shared" si="84"/>
        <v>1.5</v>
      </c>
    </row>
    <row r="138" spans="1:76" x14ac:dyDescent="0.3">
      <c r="A138" s="3">
        <v>39994</v>
      </c>
      <c r="B138">
        <v>-0.1</v>
      </c>
      <c r="D138" s="3">
        <v>39994</v>
      </c>
      <c r="E138">
        <v>1.4</v>
      </c>
      <c r="G138" s="3">
        <v>39994</v>
      </c>
      <c r="H138">
        <v>0</v>
      </c>
      <c r="J138" s="3">
        <v>39994</v>
      </c>
      <c r="K138">
        <v>-0.6</v>
      </c>
      <c r="M138" s="3">
        <v>39994</v>
      </c>
      <c r="N138">
        <v>-1.6</v>
      </c>
      <c r="P138" s="3">
        <v>39994</v>
      </c>
      <c r="Q138">
        <v>0.5</v>
      </c>
      <c r="S138" s="3">
        <v>39994</v>
      </c>
      <c r="T138">
        <v>-2.1</v>
      </c>
      <c r="V138" s="3">
        <v>39994</v>
      </c>
      <c r="W138">
        <v>0.7</v>
      </c>
      <c r="Y138" s="3">
        <v>39994</v>
      </c>
      <c r="Z138">
        <v>-1</v>
      </c>
      <c r="AB138" s="3">
        <v>39994</v>
      </c>
      <c r="AC138">
        <v>1.8</v>
      </c>
      <c r="AE138" s="3">
        <f t="shared" si="59"/>
        <v>39994</v>
      </c>
      <c r="AF138">
        <f t="shared" si="49"/>
        <v>-0.1</v>
      </c>
      <c r="AG138">
        <f t="shared" si="50"/>
        <v>0</v>
      </c>
      <c r="AH138">
        <f t="shared" si="51"/>
        <v>-0.6</v>
      </c>
      <c r="AI138">
        <f t="shared" si="52"/>
        <v>0.5</v>
      </c>
      <c r="AJ138">
        <f t="shared" si="53"/>
        <v>-1</v>
      </c>
      <c r="AK138">
        <f t="shared" si="54"/>
        <v>-1.6</v>
      </c>
      <c r="AL138">
        <f t="shared" si="55"/>
        <v>-2.1</v>
      </c>
      <c r="AM138">
        <f t="shared" si="56"/>
        <v>0.7</v>
      </c>
      <c r="AN138">
        <f t="shared" si="38"/>
        <v>1.8</v>
      </c>
      <c r="AQ138" s="3">
        <v>42855</v>
      </c>
      <c r="AR138">
        <v>1.6</v>
      </c>
      <c r="AT138" s="3">
        <v>42855</v>
      </c>
      <c r="AU138">
        <v>0.6</v>
      </c>
      <c r="AW138" s="3">
        <v>42855</v>
      </c>
      <c r="AX138">
        <v>2.2999999999999998</v>
      </c>
      <c r="AZ138" s="3">
        <v>42855</v>
      </c>
      <c r="BA138">
        <v>1.3</v>
      </c>
      <c r="BC138" s="3">
        <v>42855</v>
      </c>
      <c r="BD138">
        <v>0.7</v>
      </c>
      <c r="BF138" s="3">
        <v>42855</v>
      </c>
      <c r="BG138">
        <v>0.3</v>
      </c>
      <c r="BI138" s="3">
        <v>42855</v>
      </c>
      <c r="BJ138">
        <v>1.4</v>
      </c>
      <c r="BL138" s="3">
        <v>42855</v>
      </c>
      <c r="BM138">
        <v>2.4</v>
      </c>
      <c r="BO138" s="3">
        <f t="shared" si="75"/>
        <v>42855</v>
      </c>
      <c r="BP138">
        <f t="shared" si="77"/>
        <v>1.6</v>
      </c>
      <c r="BQ138">
        <f t="shared" si="78"/>
        <v>0.6</v>
      </c>
      <c r="BR138">
        <f t="shared" si="79"/>
        <v>1.3</v>
      </c>
      <c r="BS138">
        <f t="shared" si="80"/>
        <v>1.4</v>
      </c>
      <c r="BT138">
        <f t="shared" si="76"/>
        <v>2.4</v>
      </c>
      <c r="BU138">
        <f t="shared" si="81"/>
        <v>2.2999999999999998</v>
      </c>
      <c r="BV138">
        <f t="shared" si="82"/>
        <v>0.7</v>
      </c>
      <c r="BW138">
        <f t="shared" si="83"/>
        <v>0.3</v>
      </c>
      <c r="BX138">
        <f t="shared" si="84"/>
        <v>1.9</v>
      </c>
    </row>
    <row r="139" spans="1:76" x14ac:dyDescent="0.3">
      <c r="A139" s="3">
        <v>40025</v>
      </c>
      <c r="B139">
        <v>-0.7</v>
      </c>
      <c r="D139" s="3">
        <v>40025</v>
      </c>
      <c r="E139">
        <v>1.3</v>
      </c>
      <c r="G139" s="3">
        <v>40025</v>
      </c>
      <c r="H139">
        <v>-0.8</v>
      </c>
      <c r="J139" s="3">
        <v>40025</v>
      </c>
      <c r="K139">
        <v>-0.8</v>
      </c>
      <c r="M139" s="3">
        <v>40025</v>
      </c>
      <c r="N139">
        <v>-1.5</v>
      </c>
      <c r="P139" s="3">
        <v>40025</v>
      </c>
      <c r="Q139">
        <v>-0.1</v>
      </c>
      <c r="S139" s="3">
        <v>40025</v>
      </c>
      <c r="T139">
        <v>-2.5</v>
      </c>
      <c r="V139" s="3">
        <v>40025</v>
      </c>
      <c r="W139">
        <v>0.7</v>
      </c>
      <c r="Y139" s="3">
        <v>40025</v>
      </c>
      <c r="Z139">
        <v>-1.3</v>
      </c>
      <c r="AB139" s="3">
        <v>40025</v>
      </c>
      <c r="AC139">
        <v>1.8</v>
      </c>
      <c r="AE139" s="3">
        <f t="shared" si="59"/>
        <v>40025</v>
      </c>
      <c r="AF139">
        <f t="shared" si="49"/>
        <v>-0.7</v>
      </c>
      <c r="AG139">
        <f t="shared" si="50"/>
        <v>-0.8</v>
      </c>
      <c r="AH139">
        <f t="shared" si="51"/>
        <v>-0.8</v>
      </c>
      <c r="AI139">
        <f t="shared" si="52"/>
        <v>-0.1</v>
      </c>
      <c r="AJ139">
        <f t="shared" si="53"/>
        <v>-1.3</v>
      </c>
      <c r="AK139">
        <f t="shared" si="54"/>
        <v>-1.5</v>
      </c>
      <c r="AL139">
        <f t="shared" si="55"/>
        <v>-2.5</v>
      </c>
      <c r="AM139">
        <f t="shared" si="56"/>
        <v>0.7</v>
      </c>
      <c r="AN139">
        <f t="shared" si="38"/>
        <v>1.8</v>
      </c>
      <c r="AQ139" s="3">
        <v>42886</v>
      </c>
      <c r="AR139">
        <v>1.1000000000000001</v>
      </c>
      <c r="AT139" s="3">
        <v>42886</v>
      </c>
      <c r="AU139">
        <v>0.5</v>
      </c>
      <c r="AW139" s="3">
        <v>42886</v>
      </c>
      <c r="AX139">
        <v>1.5</v>
      </c>
      <c r="AZ139" s="3">
        <v>42886</v>
      </c>
      <c r="BA139">
        <v>0.9</v>
      </c>
      <c r="BC139" s="3">
        <v>42886</v>
      </c>
      <c r="BD139">
        <v>-0.1</v>
      </c>
      <c r="BF139" s="3">
        <v>42886</v>
      </c>
      <c r="BG139">
        <v>0.8</v>
      </c>
      <c r="BI139" s="3">
        <v>42886</v>
      </c>
      <c r="BJ139">
        <v>1.1000000000000001</v>
      </c>
      <c r="BL139" s="3">
        <v>42886</v>
      </c>
      <c r="BM139">
        <v>2.6</v>
      </c>
      <c r="BO139" s="3">
        <f t="shared" si="75"/>
        <v>42886</v>
      </c>
      <c r="BP139">
        <f t="shared" si="77"/>
        <v>1.1000000000000001</v>
      </c>
      <c r="BQ139">
        <f t="shared" si="78"/>
        <v>0.5</v>
      </c>
      <c r="BR139">
        <f t="shared" si="79"/>
        <v>0.9</v>
      </c>
      <c r="BS139">
        <f t="shared" si="80"/>
        <v>1.1000000000000001</v>
      </c>
      <c r="BT139">
        <f t="shared" si="76"/>
        <v>2.6</v>
      </c>
      <c r="BU139">
        <f t="shared" si="81"/>
        <v>1.5</v>
      </c>
      <c r="BV139">
        <f t="shared" si="82"/>
        <v>-0.1</v>
      </c>
      <c r="BW139">
        <f t="shared" si="83"/>
        <v>0.8</v>
      </c>
      <c r="BX139">
        <f t="shared" si="84"/>
        <v>1.4</v>
      </c>
    </row>
    <row r="140" spans="1:76" x14ac:dyDescent="0.3">
      <c r="A140" s="3">
        <v>40056</v>
      </c>
      <c r="B140">
        <v>-0.2</v>
      </c>
      <c r="D140" s="3">
        <v>40056</v>
      </c>
      <c r="E140">
        <v>1.3</v>
      </c>
      <c r="G140" s="3">
        <v>40056</v>
      </c>
      <c r="H140">
        <v>0</v>
      </c>
      <c r="J140" s="3">
        <v>40056</v>
      </c>
      <c r="K140">
        <v>-0.2</v>
      </c>
      <c r="M140" s="3">
        <v>40056</v>
      </c>
      <c r="N140">
        <v>-1.2</v>
      </c>
      <c r="P140" s="3">
        <v>40056</v>
      </c>
      <c r="Q140">
        <v>0.1</v>
      </c>
      <c r="S140" s="3">
        <v>40056</v>
      </c>
      <c r="T140">
        <v>-2.4</v>
      </c>
      <c r="V140" s="3">
        <v>40056</v>
      </c>
      <c r="W140">
        <v>1</v>
      </c>
      <c r="Y140" s="3">
        <v>40056</v>
      </c>
      <c r="Z140">
        <v>-0.7</v>
      </c>
      <c r="AB140" s="3">
        <v>40056</v>
      </c>
      <c r="AC140">
        <v>1.6</v>
      </c>
      <c r="AE140" s="3">
        <f t="shared" si="59"/>
        <v>40056</v>
      </c>
      <c r="AF140">
        <f t="shared" si="49"/>
        <v>-0.2</v>
      </c>
      <c r="AG140">
        <f t="shared" si="50"/>
        <v>0</v>
      </c>
      <c r="AH140">
        <f t="shared" si="51"/>
        <v>-0.2</v>
      </c>
      <c r="AI140">
        <f t="shared" si="52"/>
        <v>0.1</v>
      </c>
      <c r="AJ140">
        <f t="shared" si="53"/>
        <v>-0.7</v>
      </c>
      <c r="AK140">
        <f t="shared" si="54"/>
        <v>-1.2</v>
      </c>
      <c r="AL140">
        <f t="shared" si="55"/>
        <v>-2.4</v>
      </c>
      <c r="AM140">
        <f t="shared" si="56"/>
        <v>1</v>
      </c>
      <c r="AN140">
        <f t="shared" si="38"/>
        <v>1.6</v>
      </c>
      <c r="BO140" s="3"/>
    </row>
    <row r="141" spans="1:76" x14ac:dyDescent="0.3">
      <c r="A141" s="3">
        <v>40086</v>
      </c>
      <c r="B141">
        <v>-0.3</v>
      </c>
      <c r="D141" s="3">
        <v>40086</v>
      </c>
      <c r="E141">
        <v>1.2</v>
      </c>
      <c r="G141" s="3">
        <v>40086</v>
      </c>
      <c r="H141">
        <v>-0.4</v>
      </c>
      <c r="J141" s="3">
        <v>40086</v>
      </c>
      <c r="K141">
        <v>-0.4</v>
      </c>
      <c r="M141" s="3">
        <v>40086</v>
      </c>
      <c r="N141">
        <v>-1.8</v>
      </c>
      <c r="P141" s="3">
        <v>40086</v>
      </c>
      <c r="Q141">
        <v>0.3</v>
      </c>
      <c r="S141" s="3">
        <v>40086</v>
      </c>
      <c r="T141">
        <v>-2.9</v>
      </c>
      <c r="V141" s="3">
        <v>40086</v>
      </c>
      <c r="W141">
        <v>0.7</v>
      </c>
      <c r="Y141" s="3">
        <v>40086</v>
      </c>
      <c r="Z141">
        <v>-0.9</v>
      </c>
      <c r="AB141" s="3">
        <v>40086</v>
      </c>
      <c r="AC141">
        <v>1.1000000000000001</v>
      </c>
      <c r="AE141" s="3">
        <f t="shared" si="59"/>
        <v>40086</v>
      </c>
      <c r="AF141">
        <f t="shared" si="49"/>
        <v>-0.3</v>
      </c>
      <c r="AG141">
        <f t="shared" si="50"/>
        <v>-0.4</v>
      </c>
      <c r="AH141">
        <f t="shared" si="51"/>
        <v>-0.4</v>
      </c>
      <c r="AI141">
        <f t="shared" si="52"/>
        <v>0.3</v>
      </c>
      <c r="AJ141">
        <f t="shared" si="53"/>
        <v>-0.9</v>
      </c>
      <c r="AK141">
        <f t="shared" si="54"/>
        <v>-1.8</v>
      </c>
      <c r="AL141">
        <f t="shared" si="55"/>
        <v>-2.9</v>
      </c>
      <c r="AM141">
        <f t="shared" si="56"/>
        <v>0.7</v>
      </c>
      <c r="AN141">
        <f t="shared" si="38"/>
        <v>1.1000000000000001</v>
      </c>
      <c r="BO141" s="3"/>
    </row>
    <row r="142" spans="1:76" x14ac:dyDescent="0.3">
      <c r="A142" s="3">
        <v>40117</v>
      </c>
      <c r="B142">
        <v>-0.1</v>
      </c>
      <c r="D142" s="3">
        <v>40117</v>
      </c>
      <c r="E142">
        <v>1.2</v>
      </c>
      <c r="G142" s="3">
        <v>40117</v>
      </c>
      <c r="H142">
        <v>-0.1</v>
      </c>
      <c r="J142" s="3">
        <v>40117</v>
      </c>
      <c r="K142">
        <v>-0.2</v>
      </c>
      <c r="M142" s="3">
        <v>40117</v>
      </c>
      <c r="N142">
        <v>-1.6</v>
      </c>
      <c r="P142" s="3">
        <v>40117</v>
      </c>
      <c r="Q142">
        <v>0.3</v>
      </c>
      <c r="S142" s="3">
        <v>40117</v>
      </c>
      <c r="T142">
        <v>-2.9</v>
      </c>
      <c r="V142" s="3">
        <v>40117</v>
      </c>
      <c r="W142">
        <v>1.2</v>
      </c>
      <c r="Y142" s="3">
        <v>40117</v>
      </c>
      <c r="Z142">
        <v>-0.6</v>
      </c>
      <c r="AB142" s="3">
        <v>40117</v>
      </c>
      <c r="AC142">
        <v>1.5</v>
      </c>
      <c r="AE142" s="3">
        <f t="shared" si="59"/>
        <v>40117</v>
      </c>
      <c r="AF142">
        <f t="shared" si="49"/>
        <v>-0.1</v>
      </c>
      <c r="AG142">
        <f t="shared" si="50"/>
        <v>-0.1</v>
      </c>
      <c r="AH142">
        <f t="shared" si="51"/>
        <v>-0.2</v>
      </c>
      <c r="AI142">
        <f t="shared" si="52"/>
        <v>0.3</v>
      </c>
      <c r="AJ142">
        <f t="shared" si="53"/>
        <v>-0.6</v>
      </c>
      <c r="AK142">
        <f t="shared" si="54"/>
        <v>-1.6</v>
      </c>
      <c r="AL142">
        <f t="shared" si="55"/>
        <v>-2.9</v>
      </c>
      <c r="AM142">
        <f t="shared" si="56"/>
        <v>1.2</v>
      </c>
      <c r="AN142">
        <f t="shared" si="38"/>
        <v>1.5</v>
      </c>
      <c r="BO142" s="3"/>
    </row>
    <row r="143" spans="1:76" x14ac:dyDescent="0.3">
      <c r="A143" s="3">
        <v>40147</v>
      </c>
      <c r="B143">
        <v>0.5</v>
      </c>
      <c r="D143" s="3">
        <v>40147</v>
      </c>
      <c r="E143">
        <v>1.1000000000000001</v>
      </c>
      <c r="G143" s="3">
        <v>40147</v>
      </c>
      <c r="H143">
        <v>0.3</v>
      </c>
      <c r="J143" s="3">
        <v>40147</v>
      </c>
      <c r="K143">
        <v>0.5</v>
      </c>
      <c r="M143" s="3">
        <v>40147</v>
      </c>
      <c r="N143">
        <v>-0.8</v>
      </c>
      <c r="P143" s="3">
        <v>40147</v>
      </c>
      <c r="Q143">
        <v>0.9</v>
      </c>
      <c r="S143" s="3">
        <v>40147</v>
      </c>
      <c r="T143">
        <v>-2.8</v>
      </c>
      <c r="V143" s="3">
        <v>40147</v>
      </c>
      <c r="W143">
        <v>2.1</v>
      </c>
      <c r="Y143" s="3">
        <v>40147</v>
      </c>
      <c r="Z143">
        <v>0.4</v>
      </c>
      <c r="AB143" s="3">
        <v>40147</v>
      </c>
      <c r="AC143">
        <v>1.9</v>
      </c>
      <c r="AE143" s="3">
        <f t="shared" si="59"/>
        <v>40147</v>
      </c>
      <c r="AF143">
        <f t="shared" si="49"/>
        <v>0.5</v>
      </c>
      <c r="AG143">
        <f t="shared" si="50"/>
        <v>0.3</v>
      </c>
      <c r="AH143">
        <f t="shared" si="51"/>
        <v>0.5</v>
      </c>
      <c r="AI143">
        <f t="shared" si="52"/>
        <v>0.9</v>
      </c>
      <c r="AJ143">
        <f t="shared" si="53"/>
        <v>0.4</v>
      </c>
      <c r="AK143">
        <f t="shared" si="54"/>
        <v>-0.8</v>
      </c>
      <c r="AL143">
        <f t="shared" si="55"/>
        <v>-2.8</v>
      </c>
      <c r="AM143">
        <f t="shared" si="56"/>
        <v>2.1</v>
      </c>
      <c r="AN143">
        <f t="shared" si="38"/>
        <v>1.9</v>
      </c>
      <c r="BO143" s="3"/>
    </row>
    <row r="144" spans="1:76" x14ac:dyDescent="0.3">
      <c r="A144" s="3">
        <v>40178</v>
      </c>
      <c r="B144">
        <v>0.9</v>
      </c>
      <c r="D144" s="3">
        <v>40178</v>
      </c>
      <c r="E144">
        <v>1.1000000000000001</v>
      </c>
      <c r="G144" s="3">
        <v>40178</v>
      </c>
      <c r="H144">
        <v>1</v>
      </c>
      <c r="J144" s="3">
        <v>40178</v>
      </c>
      <c r="K144">
        <v>1</v>
      </c>
      <c r="M144" s="3">
        <v>40178</v>
      </c>
      <c r="N144">
        <v>-0.1</v>
      </c>
      <c r="P144" s="3">
        <v>40178</v>
      </c>
      <c r="Q144">
        <v>1.1000000000000001</v>
      </c>
      <c r="S144" s="3">
        <v>40178</v>
      </c>
      <c r="T144">
        <v>-2.6</v>
      </c>
      <c r="V144" s="3">
        <v>40178</v>
      </c>
      <c r="W144">
        <v>2.5</v>
      </c>
      <c r="Y144" s="3">
        <v>40178</v>
      </c>
      <c r="Z144">
        <v>0.9</v>
      </c>
      <c r="AB144" s="3">
        <v>40178</v>
      </c>
      <c r="AC144">
        <v>2.9</v>
      </c>
      <c r="AE144" s="3">
        <f t="shared" si="59"/>
        <v>40178</v>
      </c>
      <c r="AF144">
        <f t="shared" si="49"/>
        <v>0.9</v>
      </c>
      <c r="AG144">
        <f t="shared" si="50"/>
        <v>1</v>
      </c>
      <c r="AH144">
        <f t="shared" si="51"/>
        <v>1</v>
      </c>
      <c r="AI144">
        <f t="shared" si="52"/>
        <v>1.1000000000000001</v>
      </c>
      <c r="AJ144">
        <f t="shared" si="53"/>
        <v>0.9</v>
      </c>
      <c r="AK144">
        <f t="shared" si="54"/>
        <v>-0.1</v>
      </c>
      <c r="AL144">
        <f t="shared" si="55"/>
        <v>-2.6</v>
      </c>
      <c r="AM144">
        <f t="shared" si="56"/>
        <v>2.5</v>
      </c>
      <c r="AN144">
        <f t="shared" si="38"/>
        <v>2.9</v>
      </c>
      <c r="BO144" s="3"/>
    </row>
    <row r="145" spans="1:67" x14ac:dyDescent="0.3">
      <c r="A145" s="3">
        <v>40209</v>
      </c>
      <c r="B145">
        <v>0.9</v>
      </c>
      <c r="D145" s="3">
        <v>40209</v>
      </c>
      <c r="E145">
        <v>0.8</v>
      </c>
      <c r="G145" s="3">
        <v>40209</v>
      </c>
      <c r="H145">
        <v>0.7</v>
      </c>
      <c r="J145" s="3">
        <v>40209</v>
      </c>
      <c r="K145">
        <v>1.2</v>
      </c>
      <c r="M145" s="3">
        <v>40209</v>
      </c>
      <c r="N145">
        <v>0.1</v>
      </c>
      <c r="P145" s="3">
        <v>40209</v>
      </c>
      <c r="Q145">
        <v>1.3</v>
      </c>
      <c r="S145" s="3">
        <v>40209</v>
      </c>
      <c r="T145">
        <v>-2.5</v>
      </c>
      <c r="V145" s="3">
        <v>40209</v>
      </c>
      <c r="W145">
        <v>2.2999999999999998</v>
      </c>
      <c r="Y145" s="3">
        <v>40209</v>
      </c>
      <c r="Z145">
        <v>0.7</v>
      </c>
      <c r="AB145" s="3">
        <v>40209</v>
      </c>
      <c r="AC145">
        <v>3.5</v>
      </c>
      <c r="AE145" s="3">
        <f t="shared" si="59"/>
        <v>40209</v>
      </c>
      <c r="AF145">
        <f t="shared" si="49"/>
        <v>0.9</v>
      </c>
      <c r="AG145">
        <f t="shared" si="50"/>
        <v>0.7</v>
      </c>
      <c r="AH145">
        <f t="shared" si="51"/>
        <v>1.2</v>
      </c>
      <c r="AI145">
        <f t="shared" si="52"/>
        <v>1.3</v>
      </c>
      <c r="AJ145">
        <f t="shared" si="53"/>
        <v>0.7</v>
      </c>
      <c r="AK145">
        <f t="shared" si="54"/>
        <v>0.1</v>
      </c>
      <c r="AL145">
        <f t="shared" si="55"/>
        <v>-2.5</v>
      </c>
      <c r="AM145">
        <f t="shared" si="56"/>
        <v>2.2999999999999998</v>
      </c>
      <c r="AN145">
        <f t="shared" si="38"/>
        <v>3.5</v>
      </c>
      <c r="BO145" s="3"/>
    </row>
    <row r="146" spans="1:67" x14ac:dyDescent="0.3">
      <c r="A146" s="3">
        <v>40237</v>
      </c>
      <c r="B146">
        <v>0.9</v>
      </c>
      <c r="D146" s="3">
        <v>40237</v>
      </c>
      <c r="E146">
        <v>0.8</v>
      </c>
      <c r="G146" s="3">
        <v>40237</v>
      </c>
      <c r="H146">
        <v>0.5</v>
      </c>
      <c r="J146" s="3">
        <v>40237</v>
      </c>
      <c r="K146">
        <v>1.4</v>
      </c>
      <c r="M146" s="3">
        <v>40237</v>
      </c>
      <c r="N146">
        <v>0.2</v>
      </c>
      <c r="P146" s="3">
        <v>40237</v>
      </c>
      <c r="Q146">
        <v>1</v>
      </c>
      <c r="S146" s="3">
        <v>40237</v>
      </c>
      <c r="T146">
        <v>-2.4</v>
      </c>
      <c r="V146" s="3">
        <v>40237</v>
      </c>
      <c r="W146">
        <v>2.9</v>
      </c>
      <c r="Y146" s="3">
        <v>40237</v>
      </c>
      <c r="Z146">
        <v>0.4</v>
      </c>
      <c r="AB146" s="3">
        <v>40237</v>
      </c>
      <c r="AC146">
        <v>3</v>
      </c>
      <c r="AE146" s="3">
        <f t="shared" si="59"/>
        <v>40237</v>
      </c>
      <c r="AF146">
        <f t="shared" si="49"/>
        <v>0.9</v>
      </c>
      <c r="AG146">
        <f t="shared" si="50"/>
        <v>0.5</v>
      </c>
      <c r="AH146">
        <f t="shared" si="51"/>
        <v>1.4</v>
      </c>
      <c r="AI146">
        <f t="shared" si="52"/>
        <v>1</v>
      </c>
      <c r="AJ146">
        <f t="shared" si="53"/>
        <v>0.4</v>
      </c>
      <c r="AK146">
        <f t="shared" si="54"/>
        <v>0.2</v>
      </c>
      <c r="AL146">
        <f t="shared" si="55"/>
        <v>-2.4</v>
      </c>
      <c r="AM146">
        <f t="shared" si="56"/>
        <v>2.9</v>
      </c>
      <c r="AN146">
        <f t="shared" si="38"/>
        <v>3</v>
      </c>
      <c r="BO146" s="3"/>
    </row>
    <row r="147" spans="1:67" x14ac:dyDescent="0.3">
      <c r="A147" s="3">
        <v>40268</v>
      </c>
      <c r="B147">
        <v>1.6</v>
      </c>
      <c r="D147" s="3">
        <v>40268</v>
      </c>
      <c r="E147">
        <v>1.2</v>
      </c>
      <c r="G147" s="3">
        <v>40268</v>
      </c>
      <c r="H147">
        <v>1.3</v>
      </c>
      <c r="J147" s="3">
        <v>40268</v>
      </c>
      <c r="K147">
        <v>1.7</v>
      </c>
      <c r="M147" s="3">
        <v>40268</v>
      </c>
      <c r="N147">
        <v>0.6</v>
      </c>
      <c r="P147" s="3">
        <v>40268</v>
      </c>
      <c r="Q147">
        <v>1.4</v>
      </c>
      <c r="S147" s="3">
        <v>40268</v>
      </c>
      <c r="T147">
        <v>-2.4</v>
      </c>
      <c r="V147" s="3">
        <v>40268</v>
      </c>
      <c r="W147">
        <v>3.9</v>
      </c>
      <c r="Y147" s="3">
        <v>40268</v>
      </c>
      <c r="Z147">
        <v>2.7</v>
      </c>
      <c r="AB147" s="3">
        <v>40268</v>
      </c>
      <c r="AC147">
        <v>3.4</v>
      </c>
      <c r="AE147" s="3">
        <f t="shared" si="59"/>
        <v>40268</v>
      </c>
      <c r="AF147">
        <f t="shared" si="49"/>
        <v>1.6</v>
      </c>
      <c r="AG147">
        <f t="shared" si="50"/>
        <v>1.3</v>
      </c>
      <c r="AH147">
        <f t="shared" si="51"/>
        <v>1.7</v>
      </c>
      <c r="AI147">
        <f t="shared" si="52"/>
        <v>1.4</v>
      </c>
      <c r="AJ147">
        <f t="shared" si="53"/>
        <v>2.7</v>
      </c>
      <c r="AK147">
        <f t="shared" si="54"/>
        <v>0.6</v>
      </c>
      <c r="AL147">
        <f t="shared" si="55"/>
        <v>-2.4</v>
      </c>
      <c r="AM147">
        <f t="shared" si="56"/>
        <v>3.9</v>
      </c>
      <c r="AN147">
        <f t="shared" si="38"/>
        <v>3.4</v>
      </c>
      <c r="BO147" s="3"/>
    </row>
    <row r="148" spans="1:67" x14ac:dyDescent="0.3">
      <c r="A148" s="3">
        <v>40298</v>
      </c>
      <c r="B148">
        <v>1.6</v>
      </c>
      <c r="D148" s="3">
        <v>40298</v>
      </c>
      <c r="E148">
        <v>0.9</v>
      </c>
      <c r="G148" s="3">
        <v>40298</v>
      </c>
      <c r="H148">
        <v>1</v>
      </c>
      <c r="J148" s="3">
        <v>40298</v>
      </c>
      <c r="K148">
        <v>1.9</v>
      </c>
      <c r="M148" s="3">
        <v>40298</v>
      </c>
      <c r="N148">
        <v>0.7</v>
      </c>
      <c r="P148" s="3">
        <v>40298</v>
      </c>
      <c r="Q148">
        <v>1.8</v>
      </c>
      <c r="S148" s="3">
        <v>40298</v>
      </c>
      <c r="T148">
        <v>-2.4</v>
      </c>
      <c r="V148" s="3">
        <v>40298</v>
      </c>
      <c r="W148">
        <v>4.8</v>
      </c>
      <c r="Y148" s="3">
        <v>40298</v>
      </c>
      <c r="Z148">
        <v>2.4</v>
      </c>
      <c r="AB148" s="3">
        <v>40298</v>
      </c>
      <c r="AC148">
        <v>3.7</v>
      </c>
      <c r="AE148" s="3">
        <f t="shared" si="59"/>
        <v>40298</v>
      </c>
      <c r="AF148">
        <f t="shared" si="49"/>
        <v>1.6</v>
      </c>
      <c r="AG148">
        <f t="shared" si="50"/>
        <v>1</v>
      </c>
      <c r="AH148">
        <f t="shared" si="51"/>
        <v>1.9</v>
      </c>
      <c r="AI148">
        <f t="shared" si="52"/>
        <v>1.8</v>
      </c>
      <c r="AJ148">
        <f t="shared" si="53"/>
        <v>2.4</v>
      </c>
      <c r="AK148">
        <f t="shared" si="54"/>
        <v>0.7</v>
      </c>
      <c r="AL148">
        <f t="shared" si="55"/>
        <v>-2.4</v>
      </c>
      <c r="AM148">
        <f t="shared" si="56"/>
        <v>4.8</v>
      </c>
      <c r="AN148">
        <f t="shared" si="38"/>
        <v>3.7</v>
      </c>
    </row>
    <row r="149" spans="1:67" x14ac:dyDescent="0.3">
      <c r="A149" s="3">
        <v>40329</v>
      </c>
      <c r="B149">
        <v>1.7</v>
      </c>
      <c r="D149" s="3">
        <v>40329</v>
      </c>
      <c r="E149">
        <v>0.9</v>
      </c>
      <c r="G149" s="3">
        <v>40329</v>
      </c>
      <c r="H149">
        <v>1.3</v>
      </c>
      <c r="J149" s="3">
        <v>40329</v>
      </c>
      <c r="K149">
        <v>1.9</v>
      </c>
      <c r="M149" s="3">
        <v>40329</v>
      </c>
      <c r="N149">
        <v>1.1000000000000001</v>
      </c>
      <c r="P149" s="3">
        <v>40329</v>
      </c>
      <c r="Q149">
        <v>1.5</v>
      </c>
      <c r="S149" s="3">
        <v>40329</v>
      </c>
      <c r="T149">
        <v>-1.9</v>
      </c>
      <c r="V149" s="3">
        <v>40329</v>
      </c>
      <c r="W149">
        <v>5.3</v>
      </c>
      <c r="Y149" s="3">
        <v>40329</v>
      </c>
      <c r="Z149">
        <v>2.5</v>
      </c>
      <c r="AB149" s="3">
        <v>40329</v>
      </c>
      <c r="AC149">
        <v>3.4</v>
      </c>
      <c r="AE149" s="3">
        <f t="shared" si="59"/>
        <v>40329</v>
      </c>
      <c r="AF149">
        <f t="shared" si="49"/>
        <v>1.7</v>
      </c>
      <c r="AG149">
        <f t="shared" si="50"/>
        <v>1.3</v>
      </c>
      <c r="AH149">
        <f t="shared" si="51"/>
        <v>1.9</v>
      </c>
      <c r="AI149">
        <f t="shared" si="52"/>
        <v>1.5</v>
      </c>
      <c r="AJ149">
        <f t="shared" si="53"/>
        <v>2.5</v>
      </c>
      <c r="AK149">
        <f t="shared" si="54"/>
        <v>1.1000000000000001</v>
      </c>
      <c r="AL149">
        <f t="shared" si="55"/>
        <v>-1.9</v>
      </c>
      <c r="AM149">
        <f t="shared" si="56"/>
        <v>5.3</v>
      </c>
      <c r="AN149">
        <f t="shared" si="38"/>
        <v>3.4</v>
      </c>
    </row>
    <row r="150" spans="1:67" x14ac:dyDescent="0.3">
      <c r="A150" s="3">
        <v>40359</v>
      </c>
      <c r="B150">
        <v>1.5</v>
      </c>
      <c r="D150" s="3">
        <v>40359</v>
      </c>
      <c r="E150">
        <v>1</v>
      </c>
      <c r="G150" s="3">
        <v>40359</v>
      </c>
      <c r="H150">
        <v>0.9</v>
      </c>
      <c r="J150" s="3">
        <v>40359</v>
      </c>
      <c r="K150">
        <v>1.7</v>
      </c>
      <c r="M150" s="3">
        <v>40359</v>
      </c>
      <c r="N150">
        <v>1.1000000000000001</v>
      </c>
      <c r="P150" s="3">
        <v>40359</v>
      </c>
      <c r="Q150">
        <v>1.4</v>
      </c>
      <c r="S150" s="3">
        <v>40359</v>
      </c>
      <c r="T150">
        <v>-2</v>
      </c>
      <c r="V150" s="3">
        <v>40359</v>
      </c>
      <c r="W150">
        <v>5.2</v>
      </c>
      <c r="Y150" s="3">
        <v>40359</v>
      </c>
      <c r="Z150">
        <v>2.1</v>
      </c>
      <c r="AB150" s="3">
        <v>40359</v>
      </c>
      <c r="AC150">
        <v>3.2</v>
      </c>
      <c r="AE150" s="3">
        <f t="shared" si="59"/>
        <v>40359</v>
      </c>
      <c r="AF150">
        <f t="shared" si="49"/>
        <v>1.5</v>
      </c>
      <c r="AG150">
        <f t="shared" si="50"/>
        <v>0.9</v>
      </c>
      <c r="AH150">
        <f t="shared" si="51"/>
        <v>1.7</v>
      </c>
      <c r="AI150">
        <f t="shared" si="52"/>
        <v>1.4</v>
      </c>
      <c r="AJ150">
        <f t="shared" si="53"/>
        <v>2.1</v>
      </c>
      <c r="AK150">
        <f t="shared" si="54"/>
        <v>1.1000000000000001</v>
      </c>
      <c r="AL150">
        <f t="shared" si="55"/>
        <v>-2</v>
      </c>
      <c r="AM150">
        <f t="shared" si="56"/>
        <v>5.2</v>
      </c>
      <c r="AN150">
        <f t="shared" si="38"/>
        <v>3.2</v>
      </c>
    </row>
    <row r="151" spans="1:67" x14ac:dyDescent="0.3">
      <c r="A151" s="3">
        <v>40390</v>
      </c>
      <c r="B151">
        <v>1.7</v>
      </c>
      <c r="D151" s="3">
        <v>40390</v>
      </c>
      <c r="E151">
        <v>1</v>
      </c>
      <c r="G151" s="3">
        <v>40390</v>
      </c>
      <c r="H151">
        <v>1.2</v>
      </c>
      <c r="J151" s="3">
        <v>40390</v>
      </c>
      <c r="K151">
        <v>1.9</v>
      </c>
      <c r="M151" s="3">
        <v>40390</v>
      </c>
      <c r="N151">
        <v>1.9</v>
      </c>
      <c r="P151" s="3">
        <v>40390</v>
      </c>
      <c r="Q151">
        <v>1.8</v>
      </c>
      <c r="S151" s="3">
        <v>40390</v>
      </c>
      <c r="T151">
        <v>-1.2</v>
      </c>
      <c r="V151" s="3">
        <v>40390</v>
      </c>
      <c r="W151">
        <v>5.5</v>
      </c>
      <c r="Y151" s="3">
        <v>40390</v>
      </c>
      <c r="Z151">
        <v>1.8</v>
      </c>
      <c r="AB151" s="3">
        <v>40390</v>
      </c>
      <c r="AC151">
        <v>3.1</v>
      </c>
      <c r="AE151" s="3">
        <f t="shared" si="59"/>
        <v>40390</v>
      </c>
      <c r="AF151">
        <f t="shared" si="49"/>
        <v>1.7</v>
      </c>
      <c r="AG151">
        <f t="shared" si="50"/>
        <v>1.2</v>
      </c>
      <c r="AH151">
        <f t="shared" si="51"/>
        <v>1.9</v>
      </c>
      <c r="AI151">
        <f t="shared" si="52"/>
        <v>1.8</v>
      </c>
      <c r="AJ151">
        <f t="shared" si="53"/>
        <v>1.8</v>
      </c>
      <c r="AK151">
        <f t="shared" si="54"/>
        <v>1.9</v>
      </c>
      <c r="AL151">
        <f t="shared" si="55"/>
        <v>-1.2</v>
      </c>
      <c r="AM151">
        <f t="shared" si="56"/>
        <v>5.5</v>
      </c>
      <c r="AN151">
        <f t="shared" si="38"/>
        <v>3.1</v>
      </c>
    </row>
    <row r="152" spans="1:67" x14ac:dyDescent="0.3">
      <c r="A152" s="3">
        <v>40421</v>
      </c>
      <c r="B152">
        <v>1.6</v>
      </c>
      <c r="D152" s="3">
        <v>40421</v>
      </c>
      <c r="E152">
        <v>1</v>
      </c>
      <c r="G152" s="3">
        <v>40421</v>
      </c>
      <c r="H152">
        <v>1</v>
      </c>
      <c r="J152" s="3">
        <v>40421</v>
      </c>
      <c r="K152">
        <v>1.6</v>
      </c>
      <c r="M152" s="3">
        <v>40421</v>
      </c>
      <c r="N152">
        <v>2</v>
      </c>
      <c r="P152" s="3">
        <v>40421</v>
      </c>
      <c r="Q152">
        <v>1.7</v>
      </c>
      <c r="S152" s="3">
        <v>40421</v>
      </c>
      <c r="T152">
        <v>-1.2</v>
      </c>
      <c r="V152" s="3">
        <v>40421</v>
      </c>
      <c r="W152">
        <v>5.6</v>
      </c>
      <c r="Y152" s="3">
        <v>40421</v>
      </c>
      <c r="Z152">
        <v>1.6</v>
      </c>
      <c r="AB152" s="3">
        <v>40421</v>
      </c>
      <c r="AC152">
        <v>3.1</v>
      </c>
      <c r="AE152" s="3">
        <f t="shared" si="59"/>
        <v>40421</v>
      </c>
      <c r="AF152">
        <f t="shared" si="49"/>
        <v>1.6</v>
      </c>
      <c r="AG152">
        <f t="shared" si="50"/>
        <v>1</v>
      </c>
      <c r="AH152">
        <f t="shared" si="51"/>
        <v>1.6</v>
      </c>
      <c r="AI152">
        <f t="shared" si="52"/>
        <v>1.7</v>
      </c>
      <c r="AJ152">
        <f t="shared" si="53"/>
        <v>1.6</v>
      </c>
      <c r="AK152">
        <f t="shared" si="54"/>
        <v>2</v>
      </c>
      <c r="AL152">
        <f t="shared" si="55"/>
        <v>-1.2</v>
      </c>
      <c r="AM152">
        <f t="shared" si="56"/>
        <v>5.6</v>
      </c>
      <c r="AN152">
        <f t="shared" si="38"/>
        <v>3.1</v>
      </c>
    </row>
    <row r="153" spans="1:67" x14ac:dyDescent="0.3">
      <c r="A153" s="3">
        <v>40451</v>
      </c>
      <c r="B153">
        <v>1.9</v>
      </c>
      <c r="D153" s="3">
        <v>40451</v>
      </c>
      <c r="E153">
        <v>1.2</v>
      </c>
      <c r="G153" s="3">
        <v>40451</v>
      </c>
      <c r="H153">
        <v>1.3</v>
      </c>
      <c r="J153" s="3">
        <v>40451</v>
      </c>
      <c r="K153">
        <v>1.8</v>
      </c>
      <c r="M153" s="3">
        <v>40451</v>
      </c>
      <c r="N153">
        <v>2</v>
      </c>
      <c r="P153" s="3">
        <v>40451</v>
      </c>
      <c r="Q153">
        <v>1.6</v>
      </c>
      <c r="S153" s="3">
        <v>40451</v>
      </c>
      <c r="T153">
        <v>-1.1000000000000001</v>
      </c>
      <c r="V153" s="3">
        <v>40451</v>
      </c>
      <c r="W153">
        <v>5.7</v>
      </c>
      <c r="Y153" s="3">
        <v>40451</v>
      </c>
      <c r="Z153">
        <v>2.8</v>
      </c>
      <c r="AB153" s="3">
        <v>40451</v>
      </c>
      <c r="AC153">
        <v>3.1</v>
      </c>
      <c r="AE153" s="3">
        <f t="shared" si="59"/>
        <v>40451</v>
      </c>
      <c r="AF153">
        <f t="shared" si="49"/>
        <v>1.9</v>
      </c>
      <c r="AG153">
        <f t="shared" si="50"/>
        <v>1.3</v>
      </c>
      <c r="AH153">
        <f t="shared" si="51"/>
        <v>1.8</v>
      </c>
      <c r="AI153">
        <f t="shared" si="52"/>
        <v>1.6</v>
      </c>
      <c r="AJ153">
        <f t="shared" si="53"/>
        <v>2.8</v>
      </c>
      <c r="AK153">
        <f t="shared" si="54"/>
        <v>2</v>
      </c>
      <c r="AL153">
        <f t="shared" si="55"/>
        <v>-1.1000000000000001</v>
      </c>
      <c r="AM153">
        <f t="shared" si="56"/>
        <v>5.7</v>
      </c>
      <c r="AN153">
        <f t="shared" si="38"/>
        <v>3.1</v>
      </c>
    </row>
    <row r="154" spans="1:67" x14ac:dyDescent="0.3">
      <c r="A154" s="3">
        <v>40482</v>
      </c>
      <c r="B154">
        <v>1.9</v>
      </c>
      <c r="D154" s="3">
        <v>40482</v>
      </c>
      <c r="E154">
        <v>1.1000000000000001</v>
      </c>
      <c r="G154" s="3">
        <v>40482</v>
      </c>
      <c r="H154">
        <v>1.4</v>
      </c>
      <c r="J154" s="3">
        <v>40482</v>
      </c>
      <c r="K154">
        <v>1.8</v>
      </c>
      <c r="M154" s="3">
        <v>40482</v>
      </c>
      <c r="N154">
        <v>2.2999999999999998</v>
      </c>
      <c r="P154" s="3">
        <v>40482</v>
      </c>
      <c r="Q154">
        <v>2</v>
      </c>
      <c r="S154" s="3">
        <v>40482</v>
      </c>
      <c r="T154">
        <v>-0.7</v>
      </c>
      <c r="V154" s="3">
        <v>40482</v>
      </c>
      <c r="W154">
        <v>5.2</v>
      </c>
      <c r="Y154" s="3">
        <v>40482</v>
      </c>
      <c r="Z154">
        <v>2.5</v>
      </c>
      <c r="AB154" s="3">
        <v>40482</v>
      </c>
      <c r="AC154">
        <v>3.2</v>
      </c>
      <c r="AE154" s="3">
        <f t="shared" si="59"/>
        <v>40482</v>
      </c>
      <c r="AF154">
        <f t="shared" si="49"/>
        <v>1.9</v>
      </c>
      <c r="AG154">
        <f t="shared" si="50"/>
        <v>1.4</v>
      </c>
      <c r="AH154">
        <f t="shared" si="51"/>
        <v>1.8</v>
      </c>
      <c r="AI154">
        <f t="shared" si="52"/>
        <v>2</v>
      </c>
      <c r="AJ154">
        <f t="shared" si="53"/>
        <v>2.5</v>
      </c>
      <c r="AK154">
        <f t="shared" si="54"/>
        <v>2.2999999999999998</v>
      </c>
      <c r="AL154">
        <f t="shared" si="55"/>
        <v>-0.7</v>
      </c>
      <c r="AM154">
        <f t="shared" si="56"/>
        <v>5.2</v>
      </c>
      <c r="AN154">
        <f t="shared" ref="AN154:AN197" si="85">AC154</f>
        <v>3.2</v>
      </c>
    </row>
    <row r="155" spans="1:67" x14ac:dyDescent="0.3">
      <c r="A155" s="3">
        <v>40512</v>
      </c>
      <c r="B155">
        <v>1.9</v>
      </c>
      <c r="D155" s="3">
        <v>40512</v>
      </c>
      <c r="E155">
        <v>1.1000000000000001</v>
      </c>
      <c r="G155" s="3">
        <v>40512</v>
      </c>
      <c r="H155">
        <v>1.5</v>
      </c>
      <c r="J155" s="3">
        <v>40512</v>
      </c>
      <c r="K155">
        <v>1.8</v>
      </c>
      <c r="M155" s="3">
        <v>40512</v>
      </c>
      <c r="N155">
        <v>2.2000000000000002</v>
      </c>
      <c r="P155" s="3">
        <v>40512</v>
      </c>
      <c r="Q155">
        <v>1.8</v>
      </c>
      <c r="S155" s="3">
        <v>40512</v>
      </c>
      <c r="T155">
        <v>-0.9</v>
      </c>
      <c r="V155" s="3">
        <v>40512</v>
      </c>
      <c r="W155">
        <v>4.8</v>
      </c>
      <c r="Y155" s="3">
        <v>40512</v>
      </c>
      <c r="Z155">
        <v>2.2999999999999998</v>
      </c>
      <c r="AB155" s="3">
        <v>40512</v>
      </c>
      <c r="AC155">
        <v>3.3</v>
      </c>
      <c r="AE155" s="3">
        <f t="shared" si="59"/>
        <v>40512</v>
      </c>
      <c r="AF155">
        <f t="shared" si="49"/>
        <v>1.9</v>
      </c>
      <c r="AG155">
        <f t="shared" si="50"/>
        <v>1.5</v>
      </c>
      <c r="AH155">
        <f t="shared" si="51"/>
        <v>1.8</v>
      </c>
      <c r="AI155">
        <f t="shared" si="52"/>
        <v>1.8</v>
      </c>
      <c r="AJ155">
        <f t="shared" si="53"/>
        <v>2.2999999999999998</v>
      </c>
      <c r="AK155">
        <f t="shared" si="54"/>
        <v>2.2000000000000002</v>
      </c>
      <c r="AL155">
        <f t="shared" si="55"/>
        <v>-0.9</v>
      </c>
      <c r="AM155">
        <f t="shared" si="56"/>
        <v>4.8</v>
      </c>
      <c r="AN155">
        <f t="shared" si="85"/>
        <v>3.3</v>
      </c>
    </row>
    <row r="156" spans="1:67" x14ac:dyDescent="0.3">
      <c r="A156" s="3">
        <v>40543</v>
      </c>
      <c r="B156">
        <v>2.2000000000000002</v>
      </c>
      <c r="D156" s="3">
        <v>40543</v>
      </c>
      <c r="E156">
        <v>1.1000000000000001</v>
      </c>
      <c r="G156" s="3">
        <v>40543</v>
      </c>
      <c r="H156">
        <v>1.7</v>
      </c>
      <c r="J156" s="3">
        <v>40543</v>
      </c>
      <c r="K156">
        <v>2</v>
      </c>
      <c r="M156" s="3">
        <v>40543</v>
      </c>
      <c r="N156">
        <v>2.4</v>
      </c>
      <c r="P156" s="3">
        <v>40543</v>
      </c>
      <c r="Q156">
        <v>2.1</v>
      </c>
      <c r="S156" s="3">
        <v>40543</v>
      </c>
      <c r="T156">
        <v>-0.2</v>
      </c>
      <c r="V156" s="3">
        <v>40543</v>
      </c>
      <c r="W156">
        <v>5.2</v>
      </c>
      <c r="Y156" s="3">
        <v>40543</v>
      </c>
      <c r="Z156">
        <v>2.9</v>
      </c>
      <c r="AB156" s="3">
        <v>40543</v>
      </c>
      <c r="AC156">
        <v>3.7</v>
      </c>
      <c r="AE156" s="3">
        <f t="shared" si="59"/>
        <v>40543</v>
      </c>
      <c r="AF156">
        <f t="shared" si="49"/>
        <v>2.2000000000000002</v>
      </c>
      <c r="AG156">
        <f t="shared" si="50"/>
        <v>1.7</v>
      </c>
      <c r="AH156">
        <f t="shared" si="51"/>
        <v>2</v>
      </c>
      <c r="AI156">
        <f t="shared" si="52"/>
        <v>2.1</v>
      </c>
      <c r="AJ156">
        <f t="shared" si="53"/>
        <v>2.9</v>
      </c>
      <c r="AK156">
        <f t="shared" si="54"/>
        <v>2.4</v>
      </c>
      <c r="AL156">
        <f t="shared" si="55"/>
        <v>-0.2</v>
      </c>
      <c r="AM156">
        <f t="shared" si="56"/>
        <v>5.2</v>
      </c>
      <c r="AN156">
        <f t="shared" si="85"/>
        <v>3.7</v>
      </c>
    </row>
    <row r="157" spans="1:67" x14ac:dyDescent="0.3">
      <c r="A157" s="3">
        <v>40574</v>
      </c>
      <c r="B157">
        <v>2.2999999999999998</v>
      </c>
      <c r="D157" s="3">
        <v>40574</v>
      </c>
      <c r="E157">
        <v>1.1000000000000001</v>
      </c>
      <c r="G157" s="3">
        <v>40574</v>
      </c>
      <c r="H157">
        <v>2</v>
      </c>
      <c r="J157" s="3">
        <v>40574</v>
      </c>
      <c r="K157">
        <v>2</v>
      </c>
      <c r="M157" s="3">
        <v>40574</v>
      </c>
      <c r="N157">
        <v>3.6</v>
      </c>
      <c r="P157" s="3">
        <v>40574</v>
      </c>
      <c r="Q157">
        <v>2</v>
      </c>
      <c r="S157" s="3">
        <v>40574</v>
      </c>
      <c r="T157">
        <v>0.3</v>
      </c>
      <c r="V157" s="3">
        <v>40574</v>
      </c>
      <c r="W157">
        <v>4.9000000000000004</v>
      </c>
      <c r="Y157" s="3">
        <v>40574</v>
      </c>
      <c r="Z157">
        <v>3</v>
      </c>
      <c r="AB157" s="3">
        <v>40574</v>
      </c>
      <c r="AC157">
        <v>4</v>
      </c>
      <c r="AE157" s="3">
        <f t="shared" si="59"/>
        <v>40574</v>
      </c>
      <c r="AF157">
        <f t="shared" si="49"/>
        <v>2.2999999999999998</v>
      </c>
      <c r="AG157">
        <f t="shared" si="50"/>
        <v>2</v>
      </c>
      <c r="AH157">
        <f t="shared" si="51"/>
        <v>2</v>
      </c>
      <c r="AI157">
        <f t="shared" si="52"/>
        <v>2</v>
      </c>
      <c r="AJ157">
        <f t="shared" si="53"/>
        <v>3</v>
      </c>
      <c r="AK157">
        <f t="shared" si="54"/>
        <v>3.6</v>
      </c>
      <c r="AL157">
        <f t="shared" si="55"/>
        <v>0.3</v>
      </c>
      <c r="AM157">
        <f t="shared" si="56"/>
        <v>4.9000000000000004</v>
      </c>
      <c r="AN157">
        <f t="shared" si="85"/>
        <v>4</v>
      </c>
    </row>
    <row r="158" spans="1:67" x14ac:dyDescent="0.3">
      <c r="A158" s="3">
        <v>40602</v>
      </c>
      <c r="B158">
        <v>2.4</v>
      </c>
      <c r="D158" s="3">
        <v>40602</v>
      </c>
      <c r="E158">
        <v>1</v>
      </c>
      <c r="G158" s="3">
        <v>40602</v>
      </c>
      <c r="H158">
        <v>2.2000000000000002</v>
      </c>
      <c r="J158" s="3">
        <v>40602</v>
      </c>
      <c r="K158">
        <v>1.8</v>
      </c>
      <c r="M158" s="3">
        <v>40602</v>
      </c>
      <c r="N158">
        <v>3.5</v>
      </c>
      <c r="P158" s="3">
        <v>40602</v>
      </c>
      <c r="Q158">
        <v>2.2000000000000002</v>
      </c>
      <c r="S158" s="3">
        <v>40602</v>
      </c>
      <c r="T158">
        <v>0.9</v>
      </c>
      <c r="V158" s="3">
        <v>40602</v>
      </c>
      <c r="W158">
        <v>4.0999999999999996</v>
      </c>
      <c r="Y158" s="3">
        <v>40602</v>
      </c>
      <c r="Z158">
        <v>3.4</v>
      </c>
      <c r="AB158" s="3">
        <v>40602</v>
      </c>
      <c r="AC158">
        <v>4.4000000000000004</v>
      </c>
      <c r="AE158" s="3">
        <f t="shared" si="59"/>
        <v>40602</v>
      </c>
      <c r="AF158">
        <f t="shared" si="49"/>
        <v>2.4</v>
      </c>
      <c r="AG158">
        <f t="shared" si="50"/>
        <v>2.2000000000000002</v>
      </c>
      <c r="AH158">
        <f t="shared" si="51"/>
        <v>1.8</v>
      </c>
      <c r="AI158">
        <f t="shared" si="52"/>
        <v>2.2000000000000002</v>
      </c>
      <c r="AJ158">
        <f t="shared" si="53"/>
        <v>3.4</v>
      </c>
      <c r="AK158">
        <f t="shared" si="54"/>
        <v>3.5</v>
      </c>
      <c r="AL158">
        <f t="shared" si="55"/>
        <v>0.9</v>
      </c>
      <c r="AM158">
        <f t="shared" si="56"/>
        <v>4.0999999999999996</v>
      </c>
      <c r="AN158">
        <f t="shared" si="85"/>
        <v>4.4000000000000004</v>
      </c>
    </row>
    <row r="159" spans="1:67" x14ac:dyDescent="0.3">
      <c r="A159" s="3">
        <v>40633</v>
      </c>
      <c r="B159">
        <v>2.7</v>
      </c>
      <c r="D159" s="3">
        <v>40633</v>
      </c>
      <c r="E159">
        <v>1.3</v>
      </c>
      <c r="G159" s="3">
        <v>40633</v>
      </c>
      <c r="H159">
        <v>2.2999999999999998</v>
      </c>
      <c r="J159" s="3">
        <v>40633</v>
      </c>
      <c r="K159">
        <v>2.2000000000000002</v>
      </c>
      <c r="M159" s="3">
        <v>40633</v>
      </c>
      <c r="N159">
        <v>3.9</v>
      </c>
      <c r="P159" s="3">
        <v>40633</v>
      </c>
      <c r="Q159">
        <v>2.8</v>
      </c>
      <c r="S159" s="3">
        <v>40633</v>
      </c>
      <c r="T159">
        <v>1.2</v>
      </c>
      <c r="V159" s="3">
        <v>40633</v>
      </c>
      <c r="W159">
        <v>4.3</v>
      </c>
      <c r="Y159" s="3">
        <v>40633</v>
      </c>
      <c r="Z159">
        <v>3.3</v>
      </c>
      <c r="AB159" s="3">
        <v>40633</v>
      </c>
      <c r="AC159">
        <v>4</v>
      </c>
      <c r="AE159" s="3">
        <f t="shared" si="59"/>
        <v>40633</v>
      </c>
      <c r="AF159">
        <f t="shared" si="49"/>
        <v>2.7</v>
      </c>
      <c r="AG159">
        <f t="shared" si="50"/>
        <v>2.2999999999999998</v>
      </c>
      <c r="AH159">
        <f t="shared" si="51"/>
        <v>2.2000000000000002</v>
      </c>
      <c r="AI159">
        <f t="shared" si="52"/>
        <v>2.8</v>
      </c>
      <c r="AJ159">
        <f t="shared" si="53"/>
        <v>3.3</v>
      </c>
      <c r="AK159">
        <f t="shared" si="54"/>
        <v>3.9</v>
      </c>
      <c r="AL159">
        <f t="shared" si="55"/>
        <v>1.2</v>
      </c>
      <c r="AM159">
        <f t="shared" si="56"/>
        <v>4.3</v>
      </c>
      <c r="AN159">
        <f t="shared" si="85"/>
        <v>4</v>
      </c>
    </row>
    <row r="160" spans="1:67" x14ac:dyDescent="0.3">
      <c r="A160" s="3">
        <v>40663</v>
      </c>
      <c r="B160">
        <v>2.8</v>
      </c>
      <c r="D160" s="3">
        <v>40663</v>
      </c>
      <c r="E160">
        <v>1.6</v>
      </c>
      <c r="G160" s="3">
        <v>40663</v>
      </c>
      <c r="H160">
        <v>2.7</v>
      </c>
      <c r="J160" s="3">
        <v>40663</v>
      </c>
      <c r="K160">
        <v>2.2000000000000002</v>
      </c>
      <c r="M160" s="3">
        <v>40663</v>
      </c>
      <c r="N160">
        <v>4</v>
      </c>
      <c r="P160" s="3">
        <v>40663</v>
      </c>
      <c r="Q160">
        <v>2.9</v>
      </c>
      <c r="S160" s="3">
        <v>40663</v>
      </c>
      <c r="T160">
        <v>1.5</v>
      </c>
      <c r="V160" s="3">
        <v>40663</v>
      </c>
      <c r="W160">
        <v>3.7</v>
      </c>
      <c r="Y160" s="3">
        <v>40663</v>
      </c>
      <c r="Z160">
        <v>3.5</v>
      </c>
      <c r="AB160" s="3">
        <v>40663</v>
      </c>
      <c r="AC160">
        <v>4.5</v>
      </c>
      <c r="AE160" s="3">
        <f t="shared" si="59"/>
        <v>40663</v>
      </c>
      <c r="AF160">
        <f t="shared" si="49"/>
        <v>2.8</v>
      </c>
      <c r="AG160">
        <f t="shared" si="50"/>
        <v>2.7</v>
      </c>
      <c r="AH160">
        <f t="shared" si="51"/>
        <v>2.2000000000000002</v>
      </c>
      <c r="AI160">
        <f t="shared" si="52"/>
        <v>2.9</v>
      </c>
      <c r="AJ160">
        <f t="shared" si="53"/>
        <v>3.5</v>
      </c>
      <c r="AK160">
        <f t="shared" si="54"/>
        <v>4</v>
      </c>
      <c r="AL160">
        <f t="shared" si="55"/>
        <v>1.5</v>
      </c>
      <c r="AM160">
        <f t="shared" si="56"/>
        <v>3.7</v>
      </c>
      <c r="AN160">
        <f t="shared" si="85"/>
        <v>4.5</v>
      </c>
    </row>
    <row r="161" spans="1:40" x14ac:dyDescent="0.3">
      <c r="A161" s="3">
        <v>40694</v>
      </c>
      <c r="B161">
        <v>2.7</v>
      </c>
      <c r="D161" s="3">
        <v>40694</v>
      </c>
      <c r="E161">
        <v>1.5</v>
      </c>
      <c r="G161" s="3">
        <v>40694</v>
      </c>
      <c r="H161">
        <v>2.4</v>
      </c>
      <c r="J161" s="3">
        <v>40694</v>
      </c>
      <c r="K161">
        <v>2.2000000000000002</v>
      </c>
      <c r="M161" s="3">
        <v>40694</v>
      </c>
      <c r="N161">
        <v>3.7</v>
      </c>
      <c r="P161" s="3">
        <v>40694</v>
      </c>
      <c r="Q161">
        <v>3</v>
      </c>
      <c r="S161" s="3">
        <v>40694</v>
      </c>
      <c r="T161">
        <v>1.2</v>
      </c>
      <c r="V161" s="3">
        <v>40694</v>
      </c>
      <c r="W161">
        <v>3.1</v>
      </c>
      <c r="Y161" s="3">
        <v>40694</v>
      </c>
      <c r="Z161">
        <v>3.4</v>
      </c>
      <c r="AB161" s="3">
        <v>40694</v>
      </c>
      <c r="AC161">
        <v>4.5</v>
      </c>
      <c r="AE161" s="3">
        <f t="shared" si="59"/>
        <v>40694</v>
      </c>
      <c r="AF161">
        <f t="shared" si="49"/>
        <v>2.7</v>
      </c>
      <c r="AG161">
        <f t="shared" si="50"/>
        <v>2.4</v>
      </c>
      <c r="AH161">
        <f t="shared" si="51"/>
        <v>2.2000000000000002</v>
      </c>
      <c r="AI161">
        <f t="shared" si="52"/>
        <v>3</v>
      </c>
      <c r="AJ161">
        <f t="shared" si="53"/>
        <v>3.4</v>
      </c>
      <c r="AK161">
        <f t="shared" si="54"/>
        <v>3.7</v>
      </c>
      <c r="AL161">
        <f t="shared" si="55"/>
        <v>1.2</v>
      </c>
      <c r="AM161">
        <f t="shared" si="56"/>
        <v>3.1</v>
      </c>
      <c r="AN161">
        <f t="shared" si="85"/>
        <v>4.5</v>
      </c>
    </row>
    <row r="162" spans="1:40" x14ac:dyDescent="0.3">
      <c r="A162" s="3">
        <v>40724</v>
      </c>
      <c r="B162">
        <v>2.7</v>
      </c>
      <c r="D162" s="3">
        <v>40724</v>
      </c>
      <c r="E162">
        <v>1.5</v>
      </c>
      <c r="G162" s="3">
        <v>40724</v>
      </c>
      <c r="H162">
        <v>2.5</v>
      </c>
      <c r="J162" s="3">
        <v>40724</v>
      </c>
      <c r="K162">
        <v>2.2999999999999998</v>
      </c>
      <c r="M162" s="3">
        <v>40724</v>
      </c>
      <c r="N162">
        <v>3.3</v>
      </c>
      <c r="P162" s="3">
        <v>40724</v>
      </c>
      <c r="Q162">
        <v>3</v>
      </c>
      <c r="S162" s="3">
        <v>40724</v>
      </c>
      <c r="T162">
        <v>1.1000000000000001</v>
      </c>
      <c r="V162" s="3">
        <v>40724</v>
      </c>
      <c r="W162">
        <v>3.1</v>
      </c>
      <c r="Y162" s="3">
        <v>40724</v>
      </c>
      <c r="Z162">
        <v>3</v>
      </c>
      <c r="AB162" s="3">
        <v>40724</v>
      </c>
      <c r="AC162">
        <v>4.2</v>
      </c>
      <c r="AE162" s="3">
        <f t="shared" si="59"/>
        <v>40724</v>
      </c>
      <c r="AF162">
        <f t="shared" ref="AF162:AF197" si="86">+B162</f>
        <v>2.7</v>
      </c>
      <c r="AG162">
        <f t="shared" ref="AG162:AG197" si="87">+H162</f>
        <v>2.5</v>
      </c>
      <c r="AH162">
        <f t="shared" ref="AH162:AH197" si="88">+K162</f>
        <v>2.2999999999999998</v>
      </c>
      <c r="AI162">
        <f t="shared" ref="AI162:AI197" si="89">+Q162</f>
        <v>3</v>
      </c>
      <c r="AJ162">
        <f t="shared" ref="AJ162:AJ197" si="90">+Z162</f>
        <v>3</v>
      </c>
      <c r="AK162">
        <f t="shared" ref="AK162:AK197" si="91">+N162</f>
        <v>3.3</v>
      </c>
      <c r="AL162">
        <f t="shared" ref="AL162:AL197" si="92">+T162</f>
        <v>1.1000000000000001</v>
      </c>
      <c r="AM162">
        <f t="shared" ref="AM162:AM197" si="93">+W162</f>
        <v>3.1</v>
      </c>
      <c r="AN162">
        <f t="shared" si="85"/>
        <v>4.2</v>
      </c>
    </row>
    <row r="163" spans="1:40" x14ac:dyDescent="0.3">
      <c r="A163" s="3">
        <v>40755</v>
      </c>
      <c r="B163">
        <v>2.6</v>
      </c>
      <c r="D163" s="3">
        <v>40755</v>
      </c>
      <c r="E163">
        <v>1.2</v>
      </c>
      <c r="G163" s="3">
        <v>40755</v>
      </c>
      <c r="H163">
        <v>2.7</v>
      </c>
      <c r="J163" s="3">
        <v>40755</v>
      </c>
      <c r="K163">
        <v>2.1</v>
      </c>
      <c r="M163" s="3">
        <v>40755</v>
      </c>
      <c r="N163">
        <v>3</v>
      </c>
      <c r="P163" s="3">
        <v>40755</v>
      </c>
      <c r="Q163">
        <v>2.1</v>
      </c>
      <c r="S163" s="3">
        <v>40755</v>
      </c>
      <c r="T163">
        <v>1</v>
      </c>
      <c r="V163" s="3">
        <v>40755</v>
      </c>
      <c r="W163">
        <v>2.1</v>
      </c>
      <c r="Y163" s="3">
        <v>40755</v>
      </c>
      <c r="Z163">
        <v>3</v>
      </c>
      <c r="AB163" s="3">
        <v>40755</v>
      </c>
      <c r="AC163">
        <v>4.4000000000000004</v>
      </c>
      <c r="AE163" s="3">
        <f t="shared" si="59"/>
        <v>40755</v>
      </c>
      <c r="AF163">
        <f t="shared" si="86"/>
        <v>2.6</v>
      </c>
      <c r="AG163">
        <f t="shared" si="87"/>
        <v>2.7</v>
      </c>
      <c r="AH163">
        <f t="shared" si="88"/>
        <v>2.1</v>
      </c>
      <c r="AI163">
        <f t="shared" si="89"/>
        <v>2.1</v>
      </c>
      <c r="AJ163">
        <f t="shared" si="90"/>
        <v>3</v>
      </c>
      <c r="AK163">
        <f t="shared" si="91"/>
        <v>3</v>
      </c>
      <c r="AL163">
        <f t="shared" si="92"/>
        <v>1</v>
      </c>
      <c r="AM163">
        <f t="shared" si="93"/>
        <v>2.1</v>
      </c>
      <c r="AN163">
        <f t="shared" si="85"/>
        <v>4.4000000000000004</v>
      </c>
    </row>
    <row r="164" spans="1:40" x14ac:dyDescent="0.3">
      <c r="A164" s="3">
        <v>40786</v>
      </c>
      <c r="B164">
        <v>2.5</v>
      </c>
      <c r="D164" s="3">
        <v>40786</v>
      </c>
      <c r="E164">
        <v>1.2</v>
      </c>
      <c r="G164" s="3">
        <v>40786</v>
      </c>
      <c r="H164">
        <v>2.6</v>
      </c>
      <c r="J164" s="3">
        <v>40786</v>
      </c>
      <c r="K164">
        <v>2.4</v>
      </c>
      <c r="M164" s="3">
        <v>40786</v>
      </c>
      <c r="N164">
        <v>2.8</v>
      </c>
      <c r="P164" s="3">
        <v>40786</v>
      </c>
      <c r="Q164">
        <v>2.2999999999999998</v>
      </c>
      <c r="S164" s="3">
        <v>40786</v>
      </c>
      <c r="T164">
        <v>1</v>
      </c>
      <c r="V164" s="3">
        <v>40786</v>
      </c>
      <c r="W164">
        <v>1.4</v>
      </c>
      <c r="Y164" s="3">
        <v>40786</v>
      </c>
      <c r="Z164">
        <v>2.7</v>
      </c>
      <c r="AB164" s="3">
        <v>40786</v>
      </c>
      <c r="AC164">
        <v>4.5</v>
      </c>
      <c r="AE164" s="3">
        <f t="shared" si="59"/>
        <v>40786</v>
      </c>
      <c r="AF164">
        <f t="shared" si="86"/>
        <v>2.5</v>
      </c>
      <c r="AG164">
        <f t="shared" si="87"/>
        <v>2.6</v>
      </c>
      <c r="AH164">
        <f t="shared" si="88"/>
        <v>2.4</v>
      </c>
      <c r="AI164">
        <f t="shared" si="89"/>
        <v>2.2999999999999998</v>
      </c>
      <c r="AJ164">
        <f t="shared" si="90"/>
        <v>2.7</v>
      </c>
      <c r="AK164">
        <f t="shared" si="91"/>
        <v>2.8</v>
      </c>
      <c r="AL164">
        <f t="shared" si="92"/>
        <v>1</v>
      </c>
      <c r="AM164">
        <f t="shared" si="93"/>
        <v>1.4</v>
      </c>
      <c r="AN164">
        <f t="shared" si="85"/>
        <v>4.5</v>
      </c>
    </row>
    <row r="165" spans="1:40" x14ac:dyDescent="0.3">
      <c r="A165" s="3">
        <v>40816</v>
      </c>
      <c r="B165">
        <v>3</v>
      </c>
      <c r="D165" s="3">
        <v>40816</v>
      </c>
      <c r="E165">
        <v>1.6</v>
      </c>
      <c r="G165" s="3">
        <v>40816</v>
      </c>
      <c r="H165">
        <v>2.8</v>
      </c>
      <c r="J165" s="3">
        <v>40816</v>
      </c>
      <c r="K165">
        <v>2.4</v>
      </c>
      <c r="M165" s="3">
        <v>40816</v>
      </c>
      <c r="N165">
        <v>3.5</v>
      </c>
      <c r="P165" s="3">
        <v>40816</v>
      </c>
      <c r="Q165">
        <v>3.7</v>
      </c>
      <c r="S165" s="3">
        <v>40816</v>
      </c>
      <c r="T165">
        <v>1.4</v>
      </c>
      <c r="V165" s="3">
        <v>40816</v>
      </c>
      <c r="W165">
        <v>2.9</v>
      </c>
      <c r="Y165" s="3">
        <v>40816</v>
      </c>
      <c r="Z165">
        <v>3</v>
      </c>
      <c r="AB165" s="3">
        <v>40816</v>
      </c>
      <c r="AC165">
        <v>5.2</v>
      </c>
      <c r="AE165" s="3">
        <f t="shared" si="59"/>
        <v>40816</v>
      </c>
      <c r="AF165">
        <f t="shared" si="86"/>
        <v>3</v>
      </c>
      <c r="AG165">
        <f t="shared" si="87"/>
        <v>2.8</v>
      </c>
      <c r="AH165">
        <f t="shared" si="88"/>
        <v>2.4</v>
      </c>
      <c r="AI165">
        <f t="shared" si="89"/>
        <v>3.7</v>
      </c>
      <c r="AJ165">
        <f t="shared" si="90"/>
        <v>3</v>
      </c>
      <c r="AK165">
        <f t="shared" si="91"/>
        <v>3.5</v>
      </c>
      <c r="AL165">
        <f t="shared" si="92"/>
        <v>1.4</v>
      </c>
      <c r="AM165">
        <f t="shared" si="93"/>
        <v>2.9</v>
      </c>
      <c r="AN165">
        <f t="shared" si="85"/>
        <v>5.2</v>
      </c>
    </row>
    <row r="166" spans="1:40" x14ac:dyDescent="0.3">
      <c r="A166" s="3">
        <v>40847</v>
      </c>
      <c r="B166">
        <v>3</v>
      </c>
      <c r="D166" s="3">
        <v>40847</v>
      </c>
      <c r="E166">
        <v>1.6</v>
      </c>
      <c r="G166" s="3">
        <v>40847</v>
      </c>
      <c r="H166">
        <v>2.8</v>
      </c>
      <c r="J166" s="3">
        <v>40847</v>
      </c>
      <c r="K166">
        <v>2.5</v>
      </c>
      <c r="M166" s="3">
        <v>40847</v>
      </c>
      <c r="N166">
        <v>4</v>
      </c>
      <c r="P166" s="3">
        <v>40847</v>
      </c>
      <c r="Q166">
        <v>3.7</v>
      </c>
      <c r="S166" s="3">
        <v>40847</v>
      </c>
      <c r="T166">
        <v>1.6</v>
      </c>
      <c r="V166" s="3">
        <v>40847</v>
      </c>
      <c r="W166">
        <v>2.9</v>
      </c>
      <c r="Y166" s="3">
        <v>40847</v>
      </c>
      <c r="Z166">
        <v>3</v>
      </c>
      <c r="AB166" s="3">
        <v>40847</v>
      </c>
      <c r="AC166">
        <v>5</v>
      </c>
      <c r="AE166" s="3">
        <f t="shared" ref="AE166:AE229" si="94">+A166</f>
        <v>40847</v>
      </c>
      <c r="AF166">
        <f t="shared" si="86"/>
        <v>3</v>
      </c>
      <c r="AG166">
        <f t="shared" si="87"/>
        <v>2.8</v>
      </c>
      <c r="AH166">
        <f t="shared" si="88"/>
        <v>2.5</v>
      </c>
      <c r="AI166">
        <f t="shared" si="89"/>
        <v>3.7</v>
      </c>
      <c r="AJ166">
        <f t="shared" si="90"/>
        <v>3</v>
      </c>
      <c r="AK166">
        <f t="shared" si="91"/>
        <v>4</v>
      </c>
      <c r="AL166">
        <f t="shared" si="92"/>
        <v>1.6</v>
      </c>
      <c r="AM166">
        <f t="shared" si="93"/>
        <v>2.9</v>
      </c>
      <c r="AN166">
        <f t="shared" si="85"/>
        <v>5</v>
      </c>
    </row>
    <row r="167" spans="1:40" x14ac:dyDescent="0.3">
      <c r="A167" s="3">
        <v>40877</v>
      </c>
      <c r="B167">
        <v>3</v>
      </c>
      <c r="D167" s="3">
        <v>40877</v>
      </c>
      <c r="E167">
        <v>1.6</v>
      </c>
      <c r="G167" s="3">
        <v>40877</v>
      </c>
      <c r="H167">
        <v>2.8</v>
      </c>
      <c r="J167" s="3">
        <v>40877</v>
      </c>
      <c r="K167">
        <v>2.7</v>
      </c>
      <c r="M167" s="3">
        <v>40877</v>
      </c>
      <c r="N167">
        <v>3.8</v>
      </c>
      <c r="P167" s="3">
        <v>40877</v>
      </c>
      <c r="Q167">
        <v>3.7</v>
      </c>
      <c r="S167" s="3">
        <v>40877</v>
      </c>
      <c r="T167">
        <v>1.8</v>
      </c>
      <c r="V167" s="3">
        <v>40877</v>
      </c>
      <c r="W167">
        <v>2.8</v>
      </c>
      <c r="Y167" s="3">
        <v>40877</v>
      </c>
      <c r="Z167">
        <v>2.9</v>
      </c>
      <c r="AB167" s="3">
        <v>40877</v>
      </c>
      <c r="AC167">
        <v>4.8</v>
      </c>
      <c r="AE167" s="3">
        <f t="shared" si="94"/>
        <v>40877</v>
      </c>
      <c r="AF167">
        <f t="shared" si="86"/>
        <v>3</v>
      </c>
      <c r="AG167">
        <f t="shared" si="87"/>
        <v>2.8</v>
      </c>
      <c r="AH167">
        <f t="shared" si="88"/>
        <v>2.7</v>
      </c>
      <c r="AI167">
        <f t="shared" si="89"/>
        <v>3.7</v>
      </c>
      <c r="AJ167">
        <f t="shared" si="90"/>
        <v>2.9</v>
      </c>
      <c r="AK167">
        <f t="shared" si="91"/>
        <v>3.8</v>
      </c>
      <c r="AL167">
        <f t="shared" si="92"/>
        <v>1.8</v>
      </c>
      <c r="AM167">
        <f t="shared" si="93"/>
        <v>2.8</v>
      </c>
      <c r="AN167">
        <f t="shared" si="85"/>
        <v>4.8</v>
      </c>
    </row>
    <row r="168" spans="1:40" x14ac:dyDescent="0.3">
      <c r="A168" s="3">
        <v>40908</v>
      </c>
      <c r="B168">
        <v>2.8</v>
      </c>
      <c r="D168" s="3">
        <v>40908</v>
      </c>
      <c r="E168">
        <v>1.6</v>
      </c>
      <c r="G168" s="3">
        <v>40908</v>
      </c>
      <c r="H168">
        <v>2.2999999999999998</v>
      </c>
      <c r="J168" s="3">
        <v>40908</v>
      </c>
      <c r="K168">
        <v>2.7</v>
      </c>
      <c r="M168" s="3">
        <v>40908</v>
      </c>
      <c r="N168">
        <v>3.5</v>
      </c>
      <c r="P168" s="3">
        <v>40908</v>
      </c>
      <c r="Q168">
        <v>3.7</v>
      </c>
      <c r="S168" s="3">
        <v>40908</v>
      </c>
      <c r="T168">
        <v>1.5</v>
      </c>
      <c r="V168" s="3">
        <v>40908</v>
      </c>
      <c r="W168">
        <v>2.2000000000000002</v>
      </c>
      <c r="Y168" s="3">
        <v>40908</v>
      </c>
      <c r="Z168">
        <v>2.2999999999999998</v>
      </c>
      <c r="AB168" s="3">
        <v>40908</v>
      </c>
      <c r="AC168">
        <v>4.2</v>
      </c>
      <c r="AE168" s="3">
        <f t="shared" si="94"/>
        <v>40908</v>
      </c>
      <c r="AF168">
        <f t="shared" si="86"/>
        <v>2.8</v>
      </c>
      <c r="AG168">
        <f t="shared" si="87"/>
        <v>2.2999999999999998</v>
      </c>
      <c r="AH168">
        <f t="shared" si="88"/>
        <v>2.7</v>
      </c>
      <c r="AI168">
        <f t="shared" si="89"/>
        <v>3.7</v>
      </c>
      <c r="AJ168">
        <f t="shared" si="90"/>
        <v>2.2999999999999998</v>
      </c>
      <c r="AK168">
        <f t="shared" si="91"/>
        <v>3.5</v>
      </c>
      <c r="AL168">
        <f t="shared" si="92"/>
        <v>1.5</v>
      </c>
      <c r="AM168">
        <f t="shared" si="93"/>
        <v>2.2000000000000002</v>
      </c>
      <c r="AN168">
        <f t="shared" si="85"/>
        <v>4.2</v>
      </c>
    </row>
    <row r="169" spans="1:40" x14ac:dyDescent="0.3">
      <c r="A169" s="3">
        <v>40939</v>
      </c>
      <c r="B169">
        <v>2.7</v>
      </c>
      <c r="D169" s="3">
        <v>40939</v>
      </c>
      <c r="E169">
        <v>1.5</v>
      </c>
      <c r="G169" s="3">
        <v>40939</v>
      </c>
      <c r="H169">
        <v>2.2999999999999998</v>
      </c>
      <c r="J169" s="3">
        <v>40939</v>
      </c>
      <c r="K169">
        <v>2.6</v>
      </c>
      <c r="M169" s="3">
        <v>40939</v>
      </c>
      <c r="N169">
        <v>3.3</v>
      </c>
      <c r="P169" s="3">
        <v>40939</v>
      </c>
      <c r="Q169">
        <v>3.4</v>
      </c>
      <c r="S169" s="3">
        <v>40939</v>
      </c>
      <c r="T169">
        <v>1.2</v>
      </c>
      <c r="V169" s="3">
        <v>40939</v>
      </c>
      <c r="W169">
        <v>2.1</v>
      </c>
      <c r="Y169" s="3">
        <v>40939</v>
      </c>
      <c r="Z169">
        <v>2</v>
      </c>
      <c r="AB169" s="3">
        <v>40939</v>
      </c>
      <c r="AC169">
        <v>3.6</v>
      </c>
      <c r="AE169" s="3">
        <f t="shared" si="94"/>
        <v>40939</v>
      </c>
      <c r="AF169">
        <f t="shared" si="86"/>
        <v>2.7</v>
      </c>
      <c r="AG169">
        <f t="shared" si="87"/>
        <v>2.2999999999999998</v>
      </c>
      <c r="AH169">
        <f t="shared" si="88"/>
        <v>2.6</v>
      </c>
      <c r="AI169">
        <f t="shared" si="89"/>
        <v>3.4</v>
      </c>
      <c r="AJ169">
        <f t="shared" si="90"/>
        <v>2</v>
      </c>
      <c r="AK169">
        <f t="shared" si="91"/>
        <v>3.3</v>
      </c>
      <c r="AL169">
        <f t="shared" si="92"/>
        <v>1.2</v>
      </c>
      <c r="AM169">
        <f t="shared" si="93"/>
        <v>2.1</v>
      </c>
      <c r="AN169">
        <f t="shared" si="85"/>
        <v>3.6</v>
      </c>
    </row>
    <row r="170" spans="1:40" x14ac:dyDescent="0.3">
      <c r="A170" s="3">
        <v>40968</v>
      </c>
      <c r="B170">
        <v>2.7</v>
      </c>
      <c r="D170" s="3">
        <v>40968</v>
      </c>
      <c r="E170">
        <v>1.5</v>
      </c>
      <c r="G170" s="3">
        <v>40968</v>
      </c>
      <c r="H170">
        <v>2.5</v>
      </c>
      <c r="J170" s="3">
        <v>40968</v>
      </c>
      <c r="K170">
        <v>2.5</v>
      </c>
      <c r="M170" s="3">
        <v>40968</v>
      </c>
      <c r="N170">
        <v>3.5</v>
      </c>
      <c r="P170" s="3">
        <v>40968</v>
      </c>
      <c r="Q170">
        <v>3.5</v>
      </c>
      <c r="S170" s="3">
        <v>40968</v>
      </c>
      <c r="T170">
        <v>1.5</v>
      </c>
      <c r="V170" s="3">
        <v>40968</v>
      </c>
      <c r="W170">
        <v>1.7</v>
      </c>
      <c r="Y170" s="3">
        <v>40968</v>
      </c>
      <c r="Z170">
        <v>1.9</v>
      </c>
      <c r="AB170" s="3">
        <v>40968</v>
      </c>
      <c r="AC170">
        <v>3.4</v>
      </c>
      <c r="AE170" s="3">
        <f t="shared" si="94"/>
        <v>40968</v>
      </c>
      <c r="AF170">
        <f t="shared" si="86"/>
        <v>2.7</v>
      </c>
      <c r="AG170">
        <f t="shared" si="87"/>
        <v>2.5</v>
      </c>
      <c r="AH170">
        <f t="shared" si="88"/>
        <v>2.5</v>
      </c>
      <c r="AI170">
        <f t="shared" si="89"/>
        <v>3.5</v>
      </c>
      <c r="AJ170">
        <f t="shared" si="90"/>
        <v>1.9</v>
      </c>
      <c r="AK170">
        <f t="shared" si="91"/>
        <v>3.5</v>
      </c>
      <c r="AL170">
        <f t="shared" si="92"/>
        <v>1.5</v>
      </c>
      <c r="AM170">
        <f t="shared" si="93"/>
        <v>1.7</v>
      </c>
      <c r="AN170">
        <f t="shared" si="85"/>
        <v>3.4</v>
      </c>
    </row>
    <row r="171" spans="1:40" x14ac:dyDescent="0.3">
      <c r="A171" s="3">
        <v>40999</v>
      </c>
      <c r="B171">
        <v>2.7</v>
      </c>
      <c r="D171" s="3">
        <v>40999</v>
      </c>
      <c r="E171">
        <v>1.6</v>
      </c>
      <c r="G171" s="3">
        <v>40999</v>
      </c>
      <c r="H171">
        <v>2.2999999999999998</v>
      </c>
      <c r="J171" s="3">
        <v>40999</v>
      </c>
      <c r="K171">
        <v>2.6</v>
      </c>
      <c r="M171" s="3">
        <v>40999</v>
      </c>
      <c r="N171">
        <v>3.1</v>
      </c>
      <c r="P171" s="3">
        <v>40999</v>
      </c>
      <c r="Q171">
        <v>3.8</v>
      </c>
      <c r="S171" s="3">
        <v>40999</v>
      </c>
      <c r="T171">
        <v>2.2000000000000002</v>
      </c>
      <c r="V171" s="3">
        <v>40999</v>
      </c>
      <c r="W171">
        <v>1.3</v>
      </c>
      <c r="Y171" s="3">
        <v>40999</v>
      </c>
      <c r="Z171">
        <v>1.8</v>
      </c>
      <c r="AB171" s="3">
        <v>40999</v>
      </c>
      <c r="AC171">
        <v>3.5</v>
      </c>
      <c r="AE171" s="3">
        <f t="shared" si="94"/>
        <v>40999</v>
      </c>
      <c r="AF171">
        <f t="shared" si="86"/>
        <v>2.7</v>
      </c>
      <c r="AG171">
        <f t="shared" si="87"/>
        <v>2.2999999999999998</v>
      </c>
      <c r="AH171">
        <f t="shared" si="88"/>
        <v>2.6</v>
      </c>
      <c r="AI171">
        <f t="shared" si="89"/>
        <v>3.8</v>
      </c>
      <c r="AJ171">
        <f t="shared" si="90"/>
        <v>1.8</v>
      </c>
      <c r="AK171">
        <f t="shared" si="91"/>
        <v>3.1</v>
      </c>
      <c r="AL171">
        <f t="shared" si="92"/>
        <v>2.2000000000000002</v>
      </c>
      <c r="AM171">
        <f t="shared" si="93"/>
        <v>1.3</v>
      </c>
      <c r="AN171">
        <f t="shared" si="85"/>
        <v>3.5</v>
      </c>
    </row>
    <row r="172" spans="1:40" x14ac:dyDescent="0.3">
      <c r="A172" s="3">
        <v>41029</v>
      </c>
      <c r="B172">
        <v>2.6</v>
      </c>
      <c r="D172" s="3">
        <v>41029</v>
      </c>
      <c r="E172">
        <v>1.6</v>
      </c>
      <c r="G172" s="3">
        <v>41029</v>
      </c>
      <c r="H172">
        <v>2.2999999999999998</v>
      </c>
      <c r="J172" s="3">
        <v>41029</v>
      </c>
      <c r="K172">
        <v>2.4</v>
      </c>
      <c r="M172" s="3">
        <v>41029</v>
      </c>
      <c r="N172">
        <v>2.9</v>
      </c>
      <c r="P172" s="3">
        <v>41029</v>
      </c>
      <c r="Q172">
        <v>3.7</v>
      </c>
      <c r="S172" s="3">
        <v>41029</v>
      </c>
      <c r="T172">
        <v>1.8</v>
      </c>
      <c r="V172" s="3">
        <v>41029</v>
      </c>
      <c r="W172">
        <v>1.5</v>
      </c>
      <c r="Y172" s="3">
        <v>41029</v>
      </c>
      <c r="Z172">
        <v>2</v>
      </c>
      <c r="AB172" s="3">
        <v>41029</v>
      </c>
      <c r="AC172">
        <v>3</v>
      </c>
      <c r="AE172" s="3">
        <f t="shared" si="94"/>
        <v>41029</v>
      </c>
      <c r="AF172">
        <f t="shared" si="86"/>
        <v>2.6</v>
      </c>
      <c r="AG172">
        <f t="shared" si="87"/>
        <v>2.2999999999999998</v>
      </c>
      <c r="AH172">
        <f t="shared" si="88"/>
        <v>2.4</v>
      </c>
      <c r="AI172">
        <f t="shared" si="89"/>
        <v>3.7</v>
      </c>
      <c r="AJ172">
        <f t="shared" si="90"/>
        <v>2</v>
      </c>
      <c r="AK172">
        <f t="shared" si="91"/>
        <v>2.9</v>
      </c>
      <c r="AL172">
        <f t="shared" si="92"/>
        <v>1.8</v>
      </c>
      <c r="AM172">
        <f t="shared" si="93"/>
        <v>1.5</v>
      </c>
      <c r="AN172">
        <f t="shared" si="85"/>
        <v>3</v>
      </c>
    </row>
    <row r="173" spans="1:40" x14ac:dyDescent="0.3">
      <c r="A173" s="3">
        <v>41060</v>
      </c>
      <c r="B173">
        <v>2.4</v>
      </c>
      <c r="D173" s="3">
        <v>41060</v>
      </c>
      <c r="E173">
        <v>1.6</v>
      </c>
      <c r="G173" s="3">
        <v>41060</v>
      </c>
      <c r="H173">
        <v>2.1</v>
      </c>
      <c r="J173" s="3">
        <v>41060</v>
      </c>
      <c r="K173">
        <v>2.2999999999999998</v>
      </c>
      <c r="M173" s="3">
        <v>41060</v>
      </c>
      <c r="N173">
        <v>2.7</v>
      </c>
      <c r="P173" s="3">
        <v>41060</v>
      </c>
      <c r="Q173">
        <v>3.6</v>
      </c>
      <c r="S173" s="3">
        <v>41060</v>
      </c>
      <c r="T173">
        <v>1.8</v>
      </c>
      <c r="V173" s="3">
        <v>41060</v>
      </c>
      <c r="W173">
        <v>0.9</v>
      </c>
      <c r="Y173" s="3">
        <v>41060</v>
      </c>
      <c r="Z173">
        <v>1.9</v>
      </c>
      <c r="AB173" s="3">
        <v>41060</v>
      </c>
      <c r="AC173">
        <v>2.8</v>
      </c>
      <c r="AE173" s="3">
        <f t="shared" si="94"/>
        <v>41060</v>
      </c>
      <c r="AF173">
        <f t="shared" si="86"/>
        <v>2.4</v>
      </c>
      <c r="AG173">
        <f t="shared" si="87"/>
        <v>2.1</v>
      </c>
      <c r="AH173">
        <f t="shared" si="88"/>
        <v>2.2999999999999998</v>
      </c>
      <c r="AI173">
        <f t="shared" si="89"/>
        <v>3.6</v>
      </c>
      <c r="AJ173">
        <f t="shared" si="90"/>
        <v>1.9</v>
      </c>
      <c r="AK173">
        <f t="shared" si="91"/>
        <v>2.7</v>
      </c>
      <c r="AL173">
        <f t="shared" si="92"/>
        <v>1.8</v>
      </c>
      <c r="AM173">
        <f t="shared" si="93"/>
        <v>0.9</v>
      </c>
      <c r="AN173">
        <f t="shared" si="85"/>
        <v>2.8</v>
      </c>
    </row>
    <row r="174" spans="1:40" x14ac:dyDescent="0.3">
      <c r="A174" s="3">
        <v>41090</v>
      </c>
      <c r="B174">
        <v>2.4</v>
      </c>
      <c r="D174" s="3">
        <v>41090</v>
      </c>
      <c r="E174">
        <v>1.6</v>
      </c>
      <c r="G174" s="3">
        <v>41090</v>
      </c>
      <c r="H174">
        <v>1.9</v>
      </c>
      <c r="J174" s="3">
        <v>41090</v>
      </c>
      <c r="K174">
        <v>2.2999999999999998</v>
      </c>
      <c r="M174" s="3">
        <v>41090</v>
      </c>
      <c r="N174">
        <v>2.7</v>
      </c>
      <c r="P174" s="3">
        <v>41090</v>
      </c>
      <c r="Q174">
        <v>3.7</v>
      </c>
      <c r="S174" s="3">
        <v>41090</v>
      </c>
      <c r="T174">
        <v>1.8</v>
      </c>
      <c r="V174" s="3">
        <v>41090</v>
      </c>
      <c r="W174">
        <v>1</v>
      </c>
      <c r="Y174" s="3">
        <v>41090</v>
      </c>
      <c r="Z174">
        <v>1.8</v>
      </c>
      <c r="AB174" s="3">
        <v>41090</v>
      </c>
      <c r="AC174">
        <v>2.4</v>
      </c>
      <c r="AE174" s="3">
        <f t="shared" si="94"/>
        <v>41090</v>
      </c>
      <c r="AF174">
        <f t="shared" si="86"/>
        <v>2.4</v>
      </c>
      <c r="AG174">
        <f t="shared" si="87"/>
        <v>1.9</v>
      </c>
      <c r="AH174">
        <f t="shared" si="88"/>
        <v>2.2999999999999998</v>
      </c>
      <c r="AI174">
        <f t="shared" si="89"/>
        <v>3.7</v>
      </c>
      <c r="AJ174">
        <f t="shared" si="90"/>
        <v>1.8</v>
      </c>
      <c r="AK174">
        <f t="shared" si="91"/>
        <v>2.7</v>
      </c>
      <c r="AL174">
        <f t="shared" si="92"/>
        <v>1.8</v>
      </c>
      <c r="AM174">
        <f t="shared" si="93"/>
        <v>1</v>
      </c>
      <c r="AN174">
        <f t="shared" si="85"/>
        <v>2.4</v>
      </c>
    </row>
    <row r="175" spans="1:40" x14ac:dyDescent="0.3">
      <c r="A175" s="3">
        <v>41121</v>
      </c>
      <c r="B175">
        <v>2.4</v>
      </c>
      <c r="D175" s="3">
        <v>41121</v>
      </c>
      <c r="E175">
        <v>1.7</v>
      </c>
      <c r="G175" s="3">
        <v>41121</v>
      </c>
      <c r="H175">
        <v>1.9</v>
      </c>
      <c r="J175" s="3">
        <v>41121</v>
      </c>
      <c r="K175">
        <v>2.2000000000000002</v>
      </c>
      <c r="M175" s="3">
        <v>41121</v>
      </c>
      <c r="N175">
        <v>2.8</v>
      </c>
      <c r="P175" s="3">
        <v>41121</v>
      </c>
      <c r="Q175">
        <v>3.6</v>
      </c>
      <c r="S175" s="3">
        <v>41121</v>
      </c>
      <c r="T175">
        <v>2</v>
      </c>
      <c r="V175" s="3">
        <v>41121</v>
      </c>
      <c r="W175">
        <v>0.9</v>
      </c>
      <c r="Y175" s="3">
        <v>41121</v>
      </c>
      <c r="Z175">
        <v>2.2000000000000002</v>
      </c>
      <c r="AB175" s="3">
        <v>41121</v>
      </c>
      <c r="AC175">
        <v>2.6</v>
      </c>
      <c r="AE175" s="3">
        <f t="shared" si="94"/>
        <v>41121</v>
      </c>
      <c r="AF175">
        <f t="shared" si="86"/>
        <v>2.4</v>
      </c>
      <c r="AG175">
        <f t="shared" si="87"/>
        <v>1.9</v>
      </c>
      <c r="AH175">
        <f t="shared" si="88"/>
        <v>2.2000000000000002</v>
      </c>
      <c r="AI175">
        <f t="shared" si="89"/>
        <v>3.6</v>
      </c>
      <c r="AJ175">
        <f t="shared" si="90"/>
        <v>2.2000000000000002</v>
      </c>
      <c r="AK175">
        <f t="shared" si="91"/>
        <v>2.8</v>
      </c>
      <c r="AL175">
        <f t="shared" si="92"/>
        <v>2</v>
      </c>
      <c r="AM175">
        <f t="shared" si="93"/>
        <v>0.9</v>
      </c>
      <c r="AN175">
        <f t="shared" si="85"/>
        <v>2.6</v>
      </c>
    </row>
    <row r="176" spans="1:40" x14ac:dyDescent="0.3">
      <c r="A176" s="3">
        <v>41152</v>
      </c>
      <c r="B176">
        <v>2.6</v>
      </c>
      <c r="D176" s="3">
        <v>41152</v>
      </c>
      <c r="E176">
        <v>1.5</v>
      </c>
      <c r="G176" s="3">
        <v>41152</v>
      </c>
      <c r="H176">
        <v>2.2000000000000002</v>
      </c>
      <c r="J176" s="3">
        <v>41152</v>
      </c>
      <c r="K176">
        <v>2.4</v>
      </c>
      <c r="M176" s="3">
        <v>41152</v>
      </c>
      <c r="N176">
        <v>3.1</v>
      </c>
      <c r="P176" s="3">
        <v>41152</v>
      </c>
      <c r="Q176">
        <v>3.4</v>
      </c>
      <c r="S176" s="3">
        <v>41152</v>
      </c>
      <c r="T176">
        <v>2.6</v>
      </c>
      <c r="V176" s="3">
        <v>41152</v>
      </c>
      <c r="W176">
        <v>1.1000000000000001</v>
      </c>
      <c r="Y176" s="3">
        <v>41152</v>
      </c>
      <c r="Z176">
        <v>2.7</v>
      </c>
      <c r="AB176" s="3">
        <v>41152</v>
      </c>
      <c r="AC176">
        <v>2.5</v>
      </c>
      <c r="AE176" s="3">
        <f t="shared" si="94"/>
        <v>41152</v>
      </c>
      <c r="AF176">
        <f t="shared" si="86"/>
        <v>2.6</v>
      </c>
      <c r="AG176">
        <f t="shared" si="87"/>
        <v>2.2000000000000002</v>
      </c>
      <c r="AH176">
        <f t="shared" si="88"/>
        <v>2.4</v>
      </c>
      <c r="AI176">
        <f t="shared" si="89"/>
        <v>3.4</v>
      </c>
      <c r="AJ176">
        <f t="shared" si="90"/>
        <v>2.7</v>
      </c>
      <c r="AK176">
        <f t="shared" si="91"/>
        <v>3.1</v>
      </c>
      <c r="AL176">
        <f t="shared" si="92"/>
        <v>2.6</v>
      </c>
      <c r="AM176">
        <f t="shared" si="93"/>
        <v>1.1000000000000001</v>
      </c>
      <c r="AN176">
        <f t="shared" si="85"/>
        <v>2.5</v>
      </c>
    </row>
    <row r="177" spans="1:40" x14ac:dyDescent="0.3">
      <c r="A177" s="3">
        <v>41182</v>
      </c>
      <c r="B177">
        <v>2.6</v>
      </c>
      <c r="D177" s="3">
        <v>41182</v>
      </c>
      <c r="E177">
        <v>1.5</v>
      </c>
      <c r="G177" s="3">
        <v>41182</v>
      </c>
      <c r="H177">
        <v>2.1</v>
      </c>
      <c r="J177" s="3">
        <v>41182</v>
      </c>
      <c r="K177">
        <v>2.2000000000000002</v>
      </c>
      <c r="M177" s="3">
        <v>41182</v>
      </c>
      <c r="N177">
        <v>2.9</v>
      </c>
      <c r="P177" s="3">
        <v>41182</v>
      </c>
      <c r="Q177">
        <v>3.4</v>
      </c>
      <c r="S177" s="3">
        <v>41182</v>
      </c>
      <c r="T177">
        <v>2.5</v>
      </c>
      <c r="V177" s="3">
        <v>41182</v>
      </c>
      <c r="W177">
        <v>0.3</v>
      </c>
      <c r="Y177" s="3">
        <v>41182</v>
      </c>
      <c r="Z177">
        <v>3.5</v>
      </c>
      <c r="AB177" s="3">
        <v>41182</v>
      </c>
      <c r="AC177">
        <v>2.2000000000000002</v>
      </c>
      <c r="AE177" s="3">
        <f t="shared" si="94"/>
        <v>41182</v>
      </c>
      <c r="AF177">
        <f t="shared" si="86"/>
        <v>2.6</v>
      </c>
      <c r="AG177">
        <f t="shared" si="87"/>
        <v>2.1</v>
      </c>
      <c r="AH177">
        <f t="shared" si="88"/>
        <v>2.2000000000000002</v>
      </c>
      <c r="AI177">
        <f t="shared" si="89"/>
        <v>3.4</v>
      </c>
      <c r="AJ177">
        <f t="shared" si="90"/>
        <v>3.5</v>
      </c>
      <c r="AK177">
        <f t="shared" si="91"/>
        <v>2.9</v>
      </c>
      <c r="AL177">
        <f t="shared" si="92"/>
        <v>2.5</v>
      </c>
      <c r="AM177">
        <f t="shared" si="93"/>
        <v>0.3</v>
      </c>
      <c r="AN177">
        <f t="shared" si="85"/>
        <v>2.2000000000000002</v>
      </c>
    </row>
    <row r="178" spans="1:40" x14ac:dyDescent="0.3">
      <c r="A178" s="3">
        <v>41213</v>
      </c>
      <c r="B178">
        <v>2.5</v>
      </c>
      <c r="D178" s="3">
        <v>41213</v>
      </c>
      <c r="E178">
        <v>1.5</v>
      </c>
      <c r="G178" s="3">
        <v>41213</v>
      </c>
      <c r="H178">
        <v>2</v>
      </c>
      <c r="J178" s="3">
        <v>41213</v>
      </c>
      <c r="K178">
        <v>2.1</v>
      </c>
      <c r="M178" s="3">
        <v>41213</v>
      </c>
      <c r="N178">
        <v>2.1</v>
      </c>
      <c r="P178" s="3">
        <v>41213</v>
      </c>
      <c r="Q178">
        <v>2.8</v>
      </c>
      <c r="S178" s="3">
        <v>41213</v>
      </c>
      <c r="T178">
        <v>2</v>
      </c>
      <c r="V178" s="3">
        <v>41213</v>
      </c>
      <c r="W178">
        <v>0.9</v>
      </c>
      <c r="Y178" s="3">
        <v>41213</v>
      </c>
      <c r="Z178">
        <v>3.5</v>
      </c>
      <c r="AB178" s="3">
        <v>41213</v>
      </c>
      <c r="AC178">
        <v>2.7</v>
      </c>
      <c r="AE178" s="3">
        <f t="shared" si="94"/>
        <v>41213</v>
      </c>
      <c r="AF178">
        <f t="shared" si="86"/>
        <v>2.5</v>
      </c>
      <c r="AG178">
        <f t="shared" si="87"/>
        <v>2</v>
      </c>
      <c r="AH178">
        <f t="shared" si="88"/>
        <v>2.1</v>
      </c>
      <c r="AI178">
        <f t="shared" si="89"/>
        <v>2.8</v>
      </c>
      <c r="AJ178">
        <f t="shared" si="90"/>
        <v>3.5</v>
      </c>
      <c r="AK178">
        <f t="shared" si="91"/>
        <v>2.1</v>
      </c>
      <c r="AL178">
        <f t="shared" si="92"/>
        <v>2</v>
      </c>
      <c r="AM178">
        <f t="shared" si="93"/>
        <v>0.9</v>
      </c>
      <c r="AN178">
        <f t="shared" si="85"/>
        <v>2.7</v>
      </c>
    </row>
    <row r="179" spans="1:40" x14ac:dyDescent="0.3">
      <c r="A179" s="3">
        <v>41243</v>
      </c>
      <c r="B179">
        <v>2.2000000000000002</v>
      </c>
      <c r="D179" s="3">
        <v>41243</v>
      </c>
      <c r="E179">
        <v>1.4</v>
      </c>
      <c r="G179" s="3">
        <v>41243</v>
      </c>
      <c r="H179">
        <v>1.9</v>
      </c>
      <c r="J179" s="3">
        <v>41243</v>
      </c>
      <c r="K179">
        <v>1.6</v>
      </c>
      <c r="M179" s="3">
        <v>41243</v>
      </c>
      <c r="N179">
        <v>1.9</v>
      </c>
      <c r="P179" s="3">
        <v>41243</v>
      </c>
      <c r="Q179">
        <v>2.6</v>
      </c>
      <c r="S179" s="3">
        <v>41243</v>
      </c>
      <c r="T179">
        <v>1.5</v>
      </c>
      <c r="V179" s="3">
        <v>41243</v>
      </c>
      <c r="W179">
        <v>0.4</v>
      </c>
      <c r="Y179" s="3">
        <v>41243</v>
      </c>
      <c r="Z179">
        <v>3</v>
      </c>
      <c r="AB179" s="3">
        <v>41243</v>
      </c>
      <c r="AC179">
        <v>2.7</v>
      </c>
      <c r="AE179" s="3">
        <f t="shared" si="94"/>
        <v>41243</v>
      </c>
      <c r="AF179">
        <f t="shared" si="86"/>
        <v>2.2000000000000002</v>
      </c>
      <c r="AG179">
        <f t="shared" si="87"/>
        <v>1.9</v>
      </c>
      <c r="AH179">
        <f t="shared" si="88"/>
        <v>1.6</v>
      </c>
      <c r="AI179">
        <f t="shared" si="89"/>
        <v>2.6</v>
      </c>
      <c r="AJ179">
        <f t="shared" si="90"/>
        <v>3</v>
      </c>
      <c r="AK179">
        <f t="shared" si="91"/>
        <v>1.9</v>
      </c>
      <c r="AL179">
        <f t="shared" si="92"/>
        <v>1.5</v>
      </c>
      <c r="AM179">
        <f t="shared" si="93"/>
        <v>0.4</v>
      </c>
      <c r="AN179">
        <f t="shared" si="85"/>
        <v>2.7</v>
      </c>
    </row>
    <row r="180" spans="1:40" x14ac:dyDescent="0.3">
      <c r="A180" s="3">
        <v>41274</v>
      </c>
      <c r="B180">
        <v>2.2000000000000002</v>
      </c>
      <c r="D180" s="3">
        <v>41274</v>
      </c>
      <c r="E180">
        <v>1.5</v>
      </c>
      <c r="G180" s="3">
        <v>41274</v>
      </c>
      <c r="H180">
        <v>2</v>
      </c>
      <c r="J180" s="3">
        <v>41274</v>
      </c>
      <c r="K180">
        <v>1.5</v>
      </c>
      <c r="M180" s="3">
        <v>41274</v>
      </c>
      <c r="N180">
        <v>2.1</v>
      </c>
      <c r="P180" s="3">
        <v>41274</v>
      </c>
      <c r="Q180">
        <v>2.6</v>
      </c>
      <c r="S180" s="3">
        <v>41274</v>
      </c>
      <c r="T180">
        <v>1.7</v>
      </c>
      <c r="V180" s="3">
        <v>41274</v>
      </c>
      <c r="W180">
        <v>0.3</v>
      </c>
      <c r="Y180" s="3">
        <v>41274</v>
      </c>
      <c r="Z180">
        <v>3</v>
      </c>
      <c r="AB180" s="3">
        <v>41274</v>
      </c>
      <c r="AC180">
        <v>2.7</v>
      </c>
      <c r="AE180" s="3">
        <f t="shared" si="94"/>
        <v>41274</v>
      </c>
      <c r="AF180">
        <f t="shared" si="86"/>
        <v>2.2000000000000002</v>
      </c>
      <c r="AG180">
        <f t="shared" si="87"/>
        <v>2</v>
      </c>
      <c r="AH180">
        <f t="shared" si="88"/>
        <v>1.5</v>
      </c>
      <c r="AI180">
        <f t="shared" si="89"/>
        <v>2.6</v>
      </c>
      <c r="AJ180">
        <f t="shared" si="90"/>
        <v>3</v>
      </c>
      <c r="AK180">
        <f t="shared" si="91"/>
        <v>2.1</v>
      </c>
      <c r="AL180">
        <f t="shared" si="92"/>
        <v>1.7</v>
      </c>
      <c r="AM180">
        <f t="shared" si="93"/>
        <v>0.3</v>
      </c>
      <c r="AN180">
        <f t="shared" si="85"/>
        <v>2.7</v>
      </c>
    </row>
    <row r="181" spans="1:40" x14ac:dyDescent="0.3">
      <c r="A181" s="3">
        <v>41305</v>
      </c>
      <c r="B181">
        <v>2</v>
      </c>
      <c r="D181" s="3">
        <v>41305</v>
      </c>
      <c r="E181">
        <v>1.3</v>
      </c>
      <c r="G181" s="3">
        <v>41305</v>
      </c>
      <c r="H181">
        <v>1.9</v>
      </c>
      <c r="J181" s="3">
        <v>41305</v>
      </c>
      <c r="K181">
        <v>1.4</v>
      </c>
      <c r="M181" s="3">
        <v>41305</v>
      </c>
      <c r="N181">
        <v>0.4</v>
      </c>
      <c r="P181" s="3">
        <v>41305</v>
      </c>
      <c r="Q181">
        <v>2.4</v>
      </c>
      <c r="S181" s="3">
        <v>41305</v>
      </c>
      <c r="T181">
        <v>1.5</v>
      </c>
      <c r="V181" s="3">
        <v>41305</v>
      </c>
      <c r="W181">
        <v>0</v>
      </c>
      <c r="Y181" s="3">
        <v>41305</v>
      </c>
      <c r="Z181">
        <v>2.8</v>
      </c>
      <c r="AB181" s="3">
        <v>41305</v>
      </c>
      <c r="AC181">
        <v>2.7</v>
      </c>
      <c r="AE181" s="3">
        <f t="shared" si="94"/>
        <v>41305</v>
      </c>
      <c r="AF181">
        <f t="shared" si="86"/>
        <v>2</v>
      </c>
      <c r="AG181">
        <f t="shared" si="87"/>
        <v>1.9</v>
      </c>
      <c r="AH181">
        <f t="shared" si="88"/>
        <v>1.4</v>
      </c>
      <c r="AI181">
        <f t="shared" si="89"/>
        <v>2.4</v>
      </c>
      <c r="AJ181">
        <f t="shared" si="90"/>
        <v>2.8</v>
      </c>
      <c r="AK181">
        <f t="shared" si="91"/>
        <v>0.4</v>
      </c>
      <c r="AL181">
        <f t="shared" si="92"/>
        <v>1.5</v>
      </c>
      <c r="AM181">
        <f t="shared" si="93"/>
        <v>0</v>
      </c>
      <c r="AN181">
        <f t="shared" si="85"/>
        <v>2.7</v>
      </c>
    </row>
    <row r="182" spans="1:40" x14ac:dyDescent="0.3">
      <c r="A182" s="3">
        <v>41333</v>
      </c>
      <c r="B182">
        <v>1.9</v>
      </c>
      <c r="D182" s="3">
        <v>41333</v>
      </c>
      <c r="E182">
        <v>1.3</v>
      </c>
      <c r="G182" s="3">
        <v>41333</v>
      </c>
      <c r="H182">
        <v>1.8</v>
      </c>
      <c r="J182" s="3">
        <v>41333</v>
      </c>
      <c r="K182">
        <v>1.2</v>
      </c>
      <c r="M182" s="3">
        <v>41333</v>
      </c>
      <c r="N182">
        <v>0.2</v>
      </c>
      <c r="P182" s="3">
        <v>41333</v>
      </c>
      <c r="Q182">
        <v>2</v>
      </c>
      <c r="S182" s="3">
        <v>41333</v>
      </c>
      <c r="T182">
        <v>1.2</v>
      </c>
      <c r="V182" s="3">
        <v>41333</v>
      </c>
      <c r="W182">
        <v>0.1</v>
      </c>
      <c r="Y182" s="3">
        <v>41333</v>
      </c>
      <c r="Z182">
        <v>2.9</v>
      </c>
      <c r="AB182" s="3">
        <v>41333</v>
      </c>
      <c r="AC182">
        <v>2.8</v>
      </c>
      <c r="AE182" s="3">
        <f t="shared" si="94"/>
        <v>41333</v>
      </c>
      <c r="AF182">
        <f t="shared" si="86"/>
        <v>1.9</v>
      </c>
      <c r="AG182">
        <f t="shared" si="87"/>
        <v>1.8</v>
      </c>
      <c r="AH182">
        <f t="shared" si="88"/>
        <v>1.2</v>
      </c>
      <c r="AI182">
        <f t="shared" si="89"/>
        <v>2</v>
      </c>
      <c r="AJ182">
        <f t="shared" si="90"/>
        <v>2.9</v>
      </c>
      <c r="AK182">
        <f t="shared" si="91"/>
        <v>0.2</v>
      </c>
      <c r="AL182">
        <f t="shared" si="92"/>
        <v>1.2</v>
      </c>
      <c r="AM182">
        <f t="shared" si="93"/>
        <v>0.1</v>
      </c>
      <c r="AN182">
        <f t="shared" si="85"/>
        <v>2.8</v>
      </c>
    </row>
    <row r="183" spans="1:40" x14ac:dyDescent="0.3">
      <c r="A183" s="3">
        <v>41364</v>
      </c>
      <c r="B183">
        <v>1.7</v>
      </c>
      <c r="D183" s="3">
        <v>41364</v>
      </c>
      <c r="E183">
        <v>1.5</v>
      </c>
      <c r="G183" s="3">
        <v>41364</v>
      </c>
      <c r="H183">
        <v>1.8</v>
      </c>
      <c r="J183" s="3">
        <v>41364</v>
      </c>
      <c r="K183">
        <v>1.1000000000000001</v>
      </c>
      <c r="M183" s="3">
        <v>41364</v>
      </c>
      <c r="N183">
        <v>0.7</v>
      </c>
      <c r="P183" s="3">
        <v>41364</v>
      </c>
      <c r="Q183">
        <v>1.8</v>
      </c>
      <c r="S183" s="3">
        <v>41364</v>
      </c>
      <c r="T183">
        <v>0.6</v>
      </c>
      <c r="V183" s="3">
        <v>41364</v>
      </c>
      <c r="W183">
        <v>-0.2</v>
      </c>
      <c r="Y183" s="3">
        <v>41364</v>
      </c>
      <c r="Z183">
        <v>2.6</v>
      </c>
      <c r="AB183" s="3">
        <v>41364</v>
      </c>
      <c r="AC183">
        <v>2.8</v>
      </c>
      <c r="AE183" s="3">
        <f t="shared" si="94"/>
        <v>41364</v>
      </c>
      <c r="AF183">
        <f t="shared" si="86"/>
        <v>1.7</v>
      </c>
      <c r="AG183">
        <f t="shared" si="87"/>
        <v>1.8</v>
      </c>
      <c r="AH183">
        <f t="shared" si="88"/>
        <v>1.1000000000000001</v>
      </c>
      <c r="AI183">
        <f t="shared" si="89"/>
        <v>1.8</v>
      </c>
      <c r="AJ183">
        <f t="shared" si="90"/>
        <v>2.6</v>
      </c>
      <c r="AK183">
        <f t="shared" si="91"/>
        <v>0.7</v>
      </c>
      <c r="AL183">
        <f t="shared" si="92"/>
        <v>0.6</v>
      </c>
      <c r="AM183">
        <f t="shared" si="93"/>
        <v>-0.2</v>
      </c>
      <c r="AN183">
        <f t="shared" si="85"/>
        <v>2.8</v>
      </c>
    </row>
    <row r="184" spans="1:40" x14ac:dyDescent="0.3">
      <c r="A184" s="3">
        <v>41394</v>
      </c>
      <c r="B184">
        <v>1.2</v>
      </c>
      <c r="D184" s="3">
        <v>41394</v>
      </c>
      <c r="E184">
        <v>1</v>
      </c>
      <c r="G184" s="3">
        <v>41394</v>
      </c>
      <c r="H184">
        <v>1</v>
      </c>
      <c r="J184" s="3">
        <v>41394</v>
      </c>
      <c r="K184">
        <v>0.8</v>
      </c>
      <c r="M184" s="3">
        <v>41394</v>
      </c>
      <c r="N184">
        <v>0.4</v>
      </c>
      <c r="P184" s="3">
        <v>41394</v>
      </c>
      <c r="Q184">
        <v>1.2</v>
      </c>
      <c r="S184" s="3">
        <v>41394</v>
      </c>
      <c r="T184">
        <v>0.5</v>
      </c>
      <c r="V184" s="3">
        <v>41394</v>
      </c>
      <c r="W184">
        <v>-0.6</v>
      </c>
      <c r="Y184" s="3">
        <v>41394</v>
      </c>
      <c r="Z184">
        <v>1.5</v>
      </c>
      <c r="AB184" s="3">
        <v>41394</v>
      </c>
      <c r="AC184">
        <v>2.4</v>
      </c>
      <c r="AE184" s="3">
        <f t="shared" si="94"/>
        <v>41394</v>
      </c>
      <c r="AF184">
        <f t="shared" si="86"/>
        <v>1.2</v>
      </c>
      <c r="AG184">
        <f t="shared" si="87"/>
        <v>1</v>
      </c>
      <c r="AH184">
        <f t="shared" si="88"/>
        <v>0.8</v>
      </c>
      <c r="AI184">
        <f t="shared" si="89"/>
        <v>1.2</v>
      </c>
      <c r="AJ184">
        <f t="shared" si="90"/>
        <v>1.5</v>
      </c>
      <c r="AK184">
        <f t="shared" si="91"/>
        <v>0.4</v>
      </c>
      <c r="AL184">
        <f t="shared" si="92"/>
        <v>0.5</v>
      </c>
      <c r="AM184">
        <f t="shared" si="93"/>
        <v>-0.6</v>
      </c>
      <c r="AN184">
        <f t="shared" si="85"/>
        <v>2.4</v>
      </c>
    </row>
    <row r="185" spans="1:40" x14ac:dyDescent="0.3">
      <c r="A185" s="3">
        <v>41425</v>
      </c>
      <c r="B185">
        <v>1.4</v>
      </c>
      <c r="D185" s="3">
        <v>41425</v>
      </c>
      <c r="E185">
        <v>1.2</v>
      </c>
      <c r="G185" s="3">
        <v>41425</v>
      </c>
      <c r="H185">
        <v>1.6</v>
      </c>
      <c r="J185" s="3">
        <v>41425</v>
      </c>
      <c r="K185">
        <v>0.9</v>
      </c>
      <c r="M185" s="3">
        <v>41425</v>
      </c>
      <c r="N185">
        <v>0.9</v>
      </c>
      <c r="P185" s="3">
        <v>41425</v>
      </c>
      <c r="Q185">
        <v>1.2</v>
      </c>
      <c r="S185" s="3">
        <v>41425</v>
      </c>
      <c r="T185">
        <v>0.4</v>
      </c>
      <c r="V185" s="3">
        <v>41425</v>
      </c>
      <c r="W185">
        <v>-0.3</v>
      </c>
      <c r="Y185" s="3">
        <v>41425</v>
      </c>
      <c r="Z185">
        <v>1.8</v>
      </c>
      <c r="AB185" s="3">
        <v>41425</v>
      </c>
      <c r="AC185">
        <v>2.7</v>
      </c>
      <c r="AE185" s="3">
        <f t="shared" si="94"/>
        <v>41425</v>
      </c>
      <c r="AF185">
        <f t="shared" si="86"/>
        <v>1.4</v>
      </c>
      <c r="AG185">
        <f t="shared" si="87"/>
        <v>1.6</v>
      </c>
      <c r="AH185">
        <f t="shared" si="88"/>
        <v>0.9</v>
      </c>
      <c r="AI185">
        <f t="shared" si="89"/>
        <v>1.2</v>
      </c>
      <c r="AJ185">
        <f t="shared" si="90"/>
        <v>1.8</v>
      </c>
      <c r="AK185">
        <f t="shared" si="91"/>
        <v>0.9</v>
      </c>
      <c r="AL185">
        <f t="shared" si="92"/>
        <v>0.4</v>
      </c>
      <c r="AM185">
        <f t="shared" si="93"/>
        <v>-0.3</v>
      </c>
      <c r="AN185">
        <f t="shared" si="85"/>
        <v>2.7</v>
      </c>
    </row>
    <row r="186" spans="1:40" x14ac:dyDescent="0.3">
      <c r="A186" s="3">
        <v>41455</v>
      </c>
      <c r="B186">
        <v>1.6</v>
      </c>
      <c r="D186" s="3">
        <v>41455</v>
      </c>
      <c r="E186">
        <v>1.2</v>
      </c>
      <c r="G186" s="3">
        <v>41455</v>
      </c>
      <c r="H186">
        <v>1.9</v>
      </c>
      <c r="J186" s="3">
        <v>41455</v>
      </c>
      <c r="K186">
        <v>1</v>
      </c>
      <c r="M186" s="3">
        <v>41455</v>
      </c>
      <c r="N186">
        <v>1.2</v>
      </c>
      <c r="P186" s="3">
        <v>41455</v>
      </c>
      <c r="Q186">
        <v>1.2</v>
      </c>
      <c r="S186" s="3">
        <v>41455</v>
      </c>
      <c r="T186">
        <v>0.7</v>
      </c>
      <c r="V186" s="3">
        <v>41455</v>
      </c>
      <c r="W186">
        <v>-0.2</v>
      </c>
      <c r="Y186" s="3">
        <v>41455</v>
      </c>
      <c r="Z186">
        <v>2.2000000000000002</v>
      </c>
      <c r="AB186" s="3">
        <v>41455</v>
      </c>
      <c r="AC186">
        <v>2.9</v>
      </c>
      <c r="AE186" s="3">
        <f t="shared" si="94"/>
        <v>41455</v>
      </c>
      <c r="AF186">
        <f t="shared" si="86"/>
        <v>1.6</v>
      </c>
      <c r="AG186">
        <f t="shared" si="87"/>
        <v>1.9</v>
      </c>
      <c r="AH186">
        <f t="shared" si="88"/>
        <v>1</v>
      </c>
      <c r="AI186">
        <f t="shared" si="89"/>
        <v>1.2</v>
      </c>
      <c r="AJ186">
        <f t="shared" si="90"/>
        <v>2.2000000000000002</v>
      </c>
      <c r="AK186">
        <f t="shared" si="91"/>
        <v>1.2</v>
      </c>
      <c r="AL186">
        <f t="shared" si="92"/>
        <v>0.7</v>
      </c>
      <c r="AM186">
        <f t="shared" si="93"/>
        <v>-0.2</v>
      </c>
      <c r="AN186">
        <f t="shared" si="85"/>
        <v>2.9</v>
      </c>
    </row>
    <row r="187" spans="1:40" x14ac:dyDescent="0.3">
      <c r="A187" s="3">
        <v>41486</v>
      </c>
      <c r="B187">
        <v>1.6</v>
      </c>
      <c r="D187" s="3">
        <v>41486</v>
      </c>
      <c r="E187">
        <v>1.1000000000000001</v>
      </c>
      <c r="G187" s="3">
        <v>41486</v>
      </c>
      <c r="H187">
        <v>1.9</v>
      </c>
      <c r="J187" s="3">
        <v>41486</v>
      </c>
      <c r="K187">
        <v>1.2</v>
      </c>
      <c r="M187" s="3">
        <v>41486</v>
      </c>
      <c r="N187">
        <v>0.8</v>
      </c>
      <c r="P187" s="3">
        <v>41486</v>
      </c>
      <c r="Q187">
        <v>1.2</v>
      </c>
      <c r="S187" s="3">
        <v>41486</v>
      </c>
      <c r="T187">
        <v>0.8</v>
      </c>
      <c r="V187" s="3">
        <v>41486</v>
      </c>
      <c r="W187">
        <v>-0.5</v>
      </c>
      <c r="Y187" s="3">
        <v>41486</v>
      </c>
      <c r="Z187">
        <v>1.9</v>
      </c>
      <c r="AB187" s="3">
        <v>41486</v>
      </c>
      <c r="AC187">
        <v>2.8</v>
      </c>
      <c r="AE187" s="3">
        <f t="shared" si="94"/>
        <v>41486</v>
      </c>
      <c r="AF187">
        <f t="shared" si="86"/>
        <v>1.6</v>
      </c>
      <c r="AG187">
        <f t="shared" si="87"/>
        <v>1.9</v>
      </c>
      <c r="AH187">
        <f t="shared" si="88"/>
        <v>1.2</v>
      </c>
      <c r="AI187">
        <f t="shared" si="89"/>
        <v>1.2</v>
      </c>
      <c r="AJ187">
        <f t="shared" si="90"/>
        <v>1.9</v>
      </c>
      <c r="AK187">
        <f t="shared" si="91"/>
        <v>0.8</v>
      </c>
      <c r="AL187">
        <f t="shared" si="92"/>
        <v>0.8</v>
      </c>
      <c r="AM187">
        <f t="shared" si="93"/>
        <v>-0.5</v>
      </c>
      <c r="AN187">
        <f t="shared" si="85"/>
        <v>2.8</v>
      </c>
    </row>
    <row r="188" spans="1:40" x14ac:dyDescent="0.3">
      <c r="A188" s="3">
        <v>41517</v>
      </c>
      <c r="B188">
        <v>1.3</v>
      </c>
      <c r="D188" s="3">
        <v>41517</v>
      </c>
      <c r="E188">
        <v>1.1000000000000001</v>
      </c>
      <c r="G188" s="3">
        <v>41517</v>
      </c>
      <c r="H188">
        <v>1.5</v>
      </c>
      <c r="J188" s="3">
        <v>41517</v>
      </c>
      <c r="K188">
        <v>1</v>
      </c>
      <c r="M188" s="3">
        <v>41517</v>
      </c>
      <c r="N188">
        <v>0.2</v>
      </c>
      <c r="P188" s="3">
        <v>41517</v>
      </c>
      <c r="Q188">
        <v>1.1000000000000001</v>
      </c>
      <c r="S188" s="3">
        <v>41517</v>
      </c>
      <c r="T188">
        <v>0.1</v>
      </c>
      <c r="V188" s="3">
        <v>41517</v>
      </c>
      <c r="W188">
        <v>-1</v>
      </c>
      <c r="Y188" s="3">
        <v>41517</v>
      </c>
      <c r="Z188">
        <v>1.6</v>
      </c>
      <c r="AB188" s="3">
        <v>41517</v>
      </c>
      <c r="AC188">
        <v>2.7</v>
      </c>
      <c r="AE188" s="3">
        <f t="shared" si="94"/>
        <v>41517</v>
      </c>
      <c r="AF188">
        <f t="shared" si="86"/>
        <v>1.3</v>
      </c>
      <c r="AG188">
        <f t="shared" si="87"/>
        <v>1.5</v>
      </c>
      <c r="AH188">
        <f t="shared" si="88"/>
        <v>1</v>
      </c>
      <c r="AI188">
        <f t="shared" si="89"/>
        <v>1.1000000000000001</v>
      </c>
      <c r="AJ188">
        <f t="shared" si="90"/>
        <v>1.6</v>
      </c>
      <c r="AK188">
        <f t="shared" si="91"/>
        <v>0.2</v>
      </c>
      <c r="AL188">
        <f t="shared" si="92"/>
        <v>0.1</v>
      </c>
      <c r="AM188">
        <f t="shared" si="93"/>
        <v>-1</v>
      </c>
      <c r="AN188">
        <f t="shared" si="85"/>
        <v>2.7</v>
      </c>
    </row>
    <row r="189" spans="1:40" x14ac:dyDescent="0.3">
      <c r="A189" s="3">
        <v>41547</v>
      </c>
      <c r="B189">
        <v>1.1000000000000001</v>
      </c>
      <c r="D189" s="3">
        <v>41547</v>
      </c>
      <c r="E189">
        <v>1</v>
      </c>
      <c r="G189" s="3">
        <v>41547</v>
      </c>
      <c r="H189">
        <v>1.5</v>
      </c>
      <c r="J189" s="3">
        <v>41547</v>
      </c>
      <c r="K189">
        <v>1</v>
      </c>
      <c r="M189" s="3">
        <v>41547</v>
      </c>
      <c r="N189">
        <v>0.3</v>
      </c>
      <c r="P189" s="3">
        <v>41547</v>
      </c>
      <c r="Q189">
        <v>0.9</v>
      </c>
      <c r="S189" s="3">
        <v>41547</v>
      </c>
      <c r="T189">
        <v>0</v>
      </c>
      <c r="V189" s="3">
        <v>41547</v>
      </c>
      <c r="W189">
        <v>-1</v>
      </c>
      <c r="Y189" s="3">
        <v>41547</v>
      </c>
      <c r="Z189">
        <v>0.5</v>
      </c>
      <c r="AB189" s="3">
        <v>41547</v>
      </c>
      <c r="AC189">
        <v>2.7</v>
      </c>
      <c r="AE189" s="3">
        <f t="shared" si="94"/>
        <v>41547</v>
      </c>
      <c r="AF189">
        <f t="shared" si="86"/>
        <v>1.1000000000000001</v>
      </c>
      <c r="AG189">
        <f t="shared" si="87"/>
        <v>1.5</v>
      </c>
      <c r="AH189">
        <f t="shared" si="88"/>
        <v>1</v>
      </c>
      <c r="AI189">
        <f t="shared" si="89"/>
        <v>0.9</v>
      </c>
      <c r="AJ189">
        <f t="shared" si="90"/>
        <v>0.5</v>
      </c>
      <c r="AK189">
        <f t="shared" si="91"/>
        <v>0.3</v>
      </c>
      <c r="AL189">
        <f t="shared" si="92"/>
        <v>0</v>
      </c>
      <c r="AM189">
        <f t="shared" si="93"/>
        <v>-1</v>
      </c>
      <c r="AN189">
        <f t="shared" si="85"/>
        <v>2.7</v>
      </c>
    </row>
    <row r="190" spans="1:40" x14ac:dyDescent="0.3">
      <c r="A190" s="3">
        <v>41578</v>
      </c>
      <c r="B190">
        <v>0.7</v>
      </c>
      <c r="D190" s="3">
        <v>41578</v>
      </c>
      <c r="E190">
        <v>0.8</v>
      </c>
      <c r="G190" s="3">
        <v>41578</v>
      </c>
      <c r="H190">
        <v>1.2</v>
      </c>
      <c r="J190" s="3">
        <v>41578</v>
      </c>
      <c r="K190">
        <v>0.7</v>
      </c>
      <c r="M190" s="3">
        <v>41578</v>
      </c>
      <c r="N190">
        <v>0</v>
      </c>
      <c r="P190" s="3">
        <v>41578</v>
      </c>
      <c r="Q190">
        <v>0.7</v>
      </c>
      <c r="S190" s="3">
        <v>41578</v>
      </c>
      <c r="T190">
        <v>-0.1</v>
      </c>
      <c r="V190" s="3">
        <v>41578</v>
      </c>
      <c r="W190">
        <v>-1.9</v>
      </c>
      <c r="Y190" s="3">
        <v>41578</v>
      </c>
      <c r="Z190">
        <v>0</v>
      </c>
      <c r="AB190" s="3">
        <v>41578</v>
      </c>
      <c r="AC190">
        <v>2.2000000000000002</v>
      </c>
      <c r="AE190" s="3">
        <f t="shared" si="94"/>
        <v>41578</v>
      </c>
      <c r="AF190">
        <f t="shared" si="86"/>
        <v>0.7</v>
      </c>
      <c r="AG190">
        <f t="shared" si="87"/>
        <v>1.2</v>
      </c>
      <c r="AH190">
        <f t="shared" si="88"/>
        <v>0.7</v>
      </c>
      <c r="AI190">
        <f t="shared" si="89"/>
        <v>0.7</v>
      </c>
      <c r="AJ190">
        <f t="shared" si="90"/>
        <v>0</v>
      </c>
      <c r="AK190">
        <f t="shared" si="91"/>
        <v>0</v>
      </c>
      <c r="AL190">
        <f t="shared" si="92"/>
        <v>-0.1</v>
      </c>
      <c r="AM190">
        <f t="shared" si="93"/>
        <v>-1.9</v>
      </c>
      <c r="AN190">
        <f t="shared" si="85"/>
        <v>2.2000000000000002</v>
      </c>
    </row>
    <row r="191" spans="1:40" x14ac:dyDescent="0.3">
      <c r="A191" s="3">
        <v>41608</v>
      </c>
      <c r="B191">
        <v>0.9</v>
      </c>
      <c r="D191" s="3">
        <v>41608</v>
      </c>
      <c r="E191">
        <v>0.9</v>
      </c>
      <c r="G191" s="3">
        <v>41608</v>
      </c>
      <c r="H191">
        <v>1.6</v>
      </c>
      <c r="J191" s="3">
        <v>41608</v>
      </c>
      <c r="K191">
        <v>0.8</v>
      </c>
      <c r="M191" s="3">
        <v>41608</v>
      </c>
      <c r="N191">
        <v>0.1</v>
      </c>
      <c r="P191" s="3">
        <v>41608</v>
      </c>
      <c r="Q191">
        <v>0.6</v>
      </c>
      <c r="S191" s="3">
        <v>41608</v>
      </c>
      <c r="T191">
        <v>0.3</v>
      </c>
      <c r="V191" s="3">
        <v>41608</v>
      </c>
      <c r="W191">
        <v>-2.9</v>
      </c>
      <c r="Y191" s="3">
        <v>41608</v>
      </c>
      <c r="Z191">
        <v>0.3</v>
      </c>
      <c r="AB191" s="3">
        <v>41608</v>
      </c>
      <c r="AC191">
        <v>2.1</v>
      </c>
      <c r="AE191" s="3">
        <f t="shared" si="94"/>
        <v>41608</v>
      </c>
      <c r="AF191">
        <f t="shared" si="86"/>
        <v>0.9</v>
      </c>
      <c r="AG191">
        <f t="shared" si="87"/>
        <v>1.6</v>
      </c>
      <c r="AH191">
        <f t="shared" si="88"/>
        <v>0.8</v>
      </c>
      <c r="AI191">
        <f t="shared" si="89"/>
        <v>0.6</v>
      </c>
      <c r="AJ191">
        <f t="shared" si="90"/>
        <v>0.3</v>
      </c>
      <c r="AK191">
        <f t="shared" si="91"/>
        <v>0.1</v>
      </c>
      <c r="AL191">
        <f t="shared" si="92"/>
        <v>0.3</v>
      </c>
      <c r="AM191">
        <f t="shared" si="93"/>
        <v>-2.9</v>
      </c>
      <c r="AN191">
        <f t="shared" si="85"/>
        <v>2.1</v>
      </c>
    </row>
    <row r="192" spans="1:40" x14ac:dyDescent="0.3">
      <c r="A192" s="3">
        <v>41639</v>
      </c>
      <c r="B192">
        <v>0.8</v>
      </c>
      <c r="D192" s="3">
        <v>41639</v>
      </c>
      <c r="E192">
        <v>0.7</v>
      </c>
      <c r="G192" s="3">
        <v>41639</v>
      </c>
      <c r="H192">
        <v>1.3</v>
      </c>
      <c r="J192" s="3">
        <v>41639</v>
      </c>
      <c r="K192">
        <v>0.8</v>
      </c>
      <c r="M192" s="3">
        <v>41639</v>
      </c>
      <c r="N192">
        <v>0.2</v>
      </c>
      <c r="P192" s="3">
        <v>41639</v>
      </c>
      <c r="Q192">
        <v>0.6</v>
      </c>
      <c r="S192" s="3">
        <v>41639</v>
      </c>
      <c r="T192">
        <v>0.3</v>
      </c>
      <c r="V192" s="3">
        <v>41639</v>
      </c>
      <c r="W192">
        <v>-1.8</v>
      </c>
      <c r="Y192" s="3">
        <v>41639</v>
      </c>
      <c r="Z192">
        <v>0.3</v>
      </c>
      <c r="AB192" s="3">
        <v>41639</v>
      </c>
      <c r="AC192">
        <v>2</v>
      </c>
      <c r="AE192" s="3">
        <f t="shared" si="94"/>
        <v>41639</v>
      </c>
      <c r="AF192">
        <f t="shared" si="86"/>
        <v>0.8</v>
      </c>
      <c r="AG192">
        <f t="shared" si="87"/>
        <v>1.3</v>
      </c>
      <c r="AH192">
        <f t="shared" si="88"/>
        <v>0.8</v>
      </c>
      <c r="AI192">
        <f t="shared" si="89"/>
        <v>0.6</v>
      </c>
      <c r="AJ192">
        <f t="shared" si="90"/>
        <v>0.3</v>
      </c>
      <c r="AK192">
        <f t="shared" si="91"/>
        <v>0.2</v>
      </c>
      <c r="AL192">
        <f t="shared" si="92"/>
        <v>0.3</v>
      </c>
      <c r="AM192">
        <f t="shared" si="93"/>
        <v>-1.8</v>
      </c>
      <c r="AN192">
        <f t="shared" si="85"/>
        <v>2</v>
      </c>
    </row>
    <row r="193" spans="1:40" x14ac:dyDescent="0.3">
      <c r="A193" s="3">
        <v>41670</v>
      </c>
      <c r="B193">
        <v>0.8</v>
      </c>
      <c r="D193" s="3">
        <v>41670</v>
      </c>
      <c r="E193">
        <v>0.8</v>
      </c>
      <c r="G193" s="3">
        <v>41670</v>
      </c>
      <c r="H193">
        <v>1.1000000000000001</v>
      </c>
      <c r="J193" s="3">
        <v>41670</v>
      </c>
      <c r="K193">
        <v>0.8</v>
      </c>
      <c r="M193" s="3">
        <v>41670</v>
      </c>
      <c r="N193">
        <v>0.1</v>
      </c>
      <c r="P193" s="3">
        <v>41670</v>
      </c>
      <c r="Q193">
        <v>0.6</v>
      </c>
      <c r="S193" s="3">
        <v>41670</v>
      </c>
      <c r="T193">
        <v>0.3</v>
      </c>
      <c r="V193" s="3">
        <v>41670</v>
      </c>
      <c r="W193">
        <v>-1.4</v>
      </c>
      <c r="Y193" s="3">
        <v>41670</v>
      </c>
      <c r="Z193">
        <v>0.3</v>
      </c>
      <c r="AB193" s="3">
        <v>41670</v>
      </c>
      <c r="AC193">
        <v>1.9</v>
      </c>
      <c r="AE193" s="3">
        <f t="shared" si="94"/>
        <v>41670</v>
      </c>
      <c r="AF193">
        <f t="shared" si="86"/>
        <v>0.8</v>
      </c>
      <c r="AG193">
        <f t="shared" si="87"/>
        <v>1.1000000000000001</v>
      </c>
      <c r="AH193">
        <f t="shared" si="88"/>
        <v>0.8</v>
      </c>
      <c r="AI193">
        <f t="shared" si="89"/>
        <v>0.6</v>
      </c>
      <c r="AJ193">
        <f t="shared" si="90"/>
        <v>0.3</v>
      </c>
      <c r="AK193">
        <f t="shared" si="91"/>
        <v>0.1</v>
      </c>
      <c r="AL193">
        <f t="shared" si="92"/>
        <v>0.3</v>
      </c>
      <c r="AM193">
        <f t="shared" si="93"/>
        <v>-1.4</v>
      </c>
      <c r="AN193">
        <f t="shared" si="85"/>
        <v>1.9</v>
      </c>
    </row>
    <row r="194" spans="1:40" x14ac:dyDescent="0.3">
      <c r="A194" s="3">
        <v>41698</v>
      </c>
      <c r="B194">
        <v>0.7</v>
      </c>
      <c r="D194" s="3">
        <v>41698</v>
      </c>
      <c r="E194">
        <v>1</v>
      </c>
      <c r="G194" s="3">
        <v>41698</v>
      </c>
      <c r="H194">
        <v>1</v>
      </c>
      <c r="J194" s="3">
        <v>41698</v>
      </c>
      <c r="K194">
        <v>1.1000000000000001</v>
      </c>
      <c r="M194" s="3">
        <v>41698</v>
      </c>
      <c r="N194">
        <v>-0.1</v>
      </c>
      <c r="P194" s="3">
        <v>41698</v>
      </c>
      <c r="Q194">
        <v>0.4</v>
      </c>
      <c r="S194" s="3">
        <v>41698</v>
      </c>
      <c r="T194">
        <v>0.1</v>
      </c>
      <c r="V194" s="3">
        <v>41698</v>
      </c>
      <c r="W194">
        <v>-0.9</v>
      </c>
      <c r="Y194" s="3">
        <v>41698</v>
      </c>
      <c r="Z194">
        <v>0.1</v>
      </c>
      <c r="AB194" s="3">
        <v>41698</v>
      </c>
      <c r="AC194">
        <v>1.7</v>
      </c>
      <c r="AE194" s="3">
        <f t="shared" si="94"/>
        <v>41698</v>
      </c>
      <c r="AF194">
        <f t="shared" si="86"/>
        <v>0.7</v>
      </c>
      <c r="AG194">
        <f t="shared" si="87"/>
        <v>1</v>
      </c>
      <c r="AH194">
        <f t="shared" si="88"/>
        <v>1.1000000000000001</v>
      </c>
      <c r="AI194">
        <f t="shared" si="89"/>
        <v>0.4</v>
      </c>
      <c r="AJ194">
        <f t="shared" si="90"/>
        <v>0.1</v>
      </c>
      <c r="AK194">
        <f t="shared" si="91"/>
        <v>-0.1</v>
      </c>
      <c r="AL194">
        <f t="shared" si="92"/>
        <v>0.1</v>
      </c>
      <c r="AM194">
        <f t="shared" si="93"/>
        <v>-0.9</v>
      </c>
      <c r="AN194">
        <f t="shared" si="85"/>
        <v>1.7</v>
      </c>
    </row>
    <row r="195" spans="1:40" x14ac:dyDescent="0.3">
      <c r="A195" s="3">
        <v>41729</v>
      </c>
      <c r="B195">
        <v>0.5</v>
      </c>
      <c r="D195" s="3">
        <v>41729</v>
      </c>
      <c r="E195">
        <v>0.7</v>
      </c>
      <c r="G195" s="3">
        <v>41729</v>
      </c>
      <c r="H195">
        <v>0.8</v>
      </c>
      <c r="J195" s="3">
        <v>41729</v>
      </c>
      <c r="K195">
        <v>0.8</v>
      </c>
      <c r="M195" s="3">
        <v>41729</v>
      </c>
      <c r="N195">
        <v>-0.4</v>
      </c>
      <c r="P195" s="3">
        <v>41729</v>
      </c>
      <c r="Q195">
        <v>0.3</v>
      </c>
      <c r="S195" s="3">
        <v>41729</v>
      </c>
      <c r="T195">
        <v>0.2</v>
      </c>
      <c r="V195" s="3">
        <v>41729</v>
      </c>
      <c r="W195">
        <v>-1.5</v>
      </c>
      <c r="Y195" s="3">
        <v>41729</v>
      </c>
      <c r="Z195">
        <v>-0.2</v>
      </c>
      <c r="AB195" s="3">
        <v>41729</v>
      </c>
      <c r="AC195">
        <v>1.6</v>
      </c>
      <c r="AE195" s="3">
        <f t="shared" si="94"/>
        <v>41729</v>
      </c>
      <c r="AF195">
        <f t="shared" si="86"/>
        <v>0.5</v>
      </c>
      <c r="AG195">
        <f t="shared" si="87"/>
        <v>0.8</v>
      </c>
      <c r="AH195">
        <f t="shared" si="88"/>
        <v>0.8</v>
      </c>
      <c r="AI195">
        <f t="shared" si="89"/>
        <v>0.3</v>
      </c>
      <c r="AJ195">
        <f t="shared" si="90"/>
        <v>-0.2</v>
      </c>
      <c r="AK195">
        <f t="shared" si="91"/>
        <v>-0.4</v>
      </c>
      <c r="AL195">
        <f t="shared" si="92"/>
        <v>0.2</v>
      </c>
      <c r="AM195">
        <f t="shared" si="93"/>
        <v>-1.5</v>
      </c>
      <c r="AN195">
        <f t="shared" si="85"/>
        <v>1.6</v>
      </c>
    </row>
    <row r="196" spans="1:40" x14ac:dyDescent="0.3">
      <c r="A196" s="3">
        <v>41759</v>
      </c>
      <c r="B196">
        <v>0.7</v>
      </c>
      <c r="D196" s="3">
        <v>41759</v>
      </c>
      <c r="E196">
        <v>1</v>
      </c>
      <c r="G196" s="3">
        <v>41759</v>
      </c>
      <c r="H196">
        <v>1.2</v>
      </c>
      <c r="J196" s="3">
        <v>41759</v>
      </c>
      <c r="K196">
        <v>0.8</v>
      </c>
      <c r="M196" s="3">
        <v>41759</v>
      </c>
      <c r="N196">
        <v>-0.1</v>
      </c>
      <c r="P196" s="3">
        <v>41759</v>
      </c>
      <c r="Q196">
        <v>0.5</v>
      </c>
      <c r="S196" s="3">
        <v>41759</v>
      </c>
      <c r="T196">
        <v>0.3</v>
      </c>
      <c r="V196" s="3">
        <v>41759</v>
      </c>
      <c r="W196">
        <v>-1.6</v>
      </c>
      <c r="Y196" s="3">
        <v>41759</v>
      </c>
      <c r="Z196">
        <v>0.3</v>
      </c>
      <c r="AB196" s="3">
        <v>41759</v>
      </c>
      <c r="AC196">
        <v>1.8</v>
      </c>
      <c r="AE196" s="3">
        <f t="shared" si="94"/>
        <v>41759</v>
      </c>
      <c r="AF196">
        <f t="shared" si="86"/>
        <v>0.7</v>
      </c>
      <c r="AG196">
        <f t="shared" si="87"/>
        <v>1.2</v>
      </c>
      <c r="AH196">
        <f t="shared" si="88"/>
        <v>0.8</v>
      </c>
      <c r="AI196">
        <f t="shared" si="89"/>
        <v>0.5</v>
      </c>
      <c r="AJ196">
        <f t="shared" si="90"/>
        <v>0.3</v>
      </c>
      <c r="AK196">
        <f t="shared" si="91"/>
        <v>-0.1</v>
      </c>
      <c r="AL196">
        <f t="shared" si="92"/>
        <v>0.3</v>
      </c>
      <c r="AM196">
        <f t="shared" si="93"/>
        <v>-1.6</v>
      </c>
      <c r="AN196">
        <f t="shared" si="85"/>
        <v>1.8</v>
      </c>
    </row>
    <row r="197" spans="1:40" x14ac:dyDescent="0.3">
      <c r="A197" s="3">
        <v>41790</v>
      </c>
      <c r="B197">
        <v>0.5</v>
      </c>
      <c r="D197" s="3">
        <v>41790</v>
      </c>
      <c r="E197">
        <v>0.7</v>
      </c>
      <c r="G197" s="3">
        <v>41790</v>
      </c>
      <c r="H197">
        <v>0.7</v>
      </c>
      <c r="J197" s="3">
        <v>41790</v>
      </c>
      <c r="K197">
        <v>0.8</v>
      </c>
      <c r="M197" s="3">
        <v>41790</v>
      </c>
      <c r="N197">
        <v>-0.3</v>
      </c>
      <c r="P197" s="3">
        <v>41790</v>
      </c>
      <c r="Q197">
        <v>0.4</v>
      </c>
      <c r="S197" s="3">
        <v>41790</v>
      </c>
      <c r="T197">
        <v>0.4</v>
      </c>
      <c r="V197" s="3">
        <v>41790</v>
      </c>
      <c r="W197">
        <v>-2.1</v>
      </c>
      <c r="Y197" s="3">
        <v>41790</v>
      </c>
      <c r="Z197">
        <v>0.2</v>
      </c>
      <c r="AB197" s="3">
        <v>41790</v>
      </c>
      <c r="AC197">
        <v>1.5</v>
      </c>
      <c r="AE197" s="3">
        <f t="shared" si="94"/>
        <v>41790</v>
      </c>
      <c r="AF197">
        <f t="shared" si="86"/>
        <v>0.5</v>
      </c>
      <c r="AG197">
        <f t="shared" si="87"/>
        <v>0.7</v>
      </c>
      <c r="AH197">
        <f t="shared" si="88"/>
        <v>0.8</v>
      </c>
      <c r="AI197">
        <f t="shared" si="89"/>
        <v>0.4</v>
      </c>
      <c r="AJ197">
        <f t="shared" si="90"/>
        <v>0.2</v>
      </c>
      <c r="AK197">
        <f t="shared" si="91"/>
        <v>-0.3</v>
      </c>
      <c r="AL197">
        <f t="shared" si="92"/>
        <v>0.4</v>
      </c>
      <c r="AM197">
        <f t="shared" si="93"/>
        <v>-2.1</v>
      </c>
      <c r="AN197">
        <f t="shared" si="85"/>
        <v>1.5</v>
      </c>
    </row>
    <row r="198" spans="1:40" x14ac:dyDescent="0.3">
      <c r="A198" s="3">
        <v>41820</v>
      </c>
      <c r="B198">
        <v>0.5</v>
      </c>
      <c r="D198" s="3">
        <v>41820</v>
      </c>
      <c r="E198">
        <v>0.8</v>
      </c>
      <c r="G198" s="3">
        <v>41820</v>
      </c>
      <c r="H198">
        <v>0.9</v>
      </c>
      <c r="J198" s="3">
        <v>41820</v>
      </c>
      <c r="K198">
        <v>0.6</v>
      </c>
      <c r="M198" s="3">
        <v>41820</v>
      </c>
      <c r="N198">
        <v>-0.2</v>
      </c>
      <c r="P198" s="3">
        <v>41820</v>
      </c>
      <c r="Q198">
        <v>0.3</v>
      </c>
      <c r="S198" s="3">
        <v>41820</v>
      </c>
      <c r="T198">
        <v>0.5</v>
      </c>
      <c r="V198" s="3">
        <v>41820</v>
      </c>
      <c r="W198">
        <v>-1.5</v>
      </c>
      <c r="Y198" s="3">
        <v>41820</v>
      </c>
      <c r="Z198">
        <v>0</v>
      </c>
      <c r="AB198" s="3">
        <v>41820</v>
      </c>
      <c r="AC198">
        <v>1.9</v>
      </c>
      <c r="AE198" s="3">
        <f t="shared" ref="AE198" si="95">+A198</f>
        <v>41820</v>
      </c>
      <c r="AF198">
        <f t="shared" ref="AF198" si="96">+B198</f>
        <v>0.5</v>
      </c>
      <c r="AG198">
        <f t="shared" ref="AG198" si="97">+H198</f>
        <v>0.9</v>
      </c>
      <c r="AH198">
        <f t="shared" ref="AH198" si="98">+K198</f>
        <v>0.6</v>
      </c>
      <c r="AI198">
        <f t="shared" ref="AI198" si="99">+Q198</f>
        <v>0.3</v>
      </c>
      <c r="AJ198">
        <f t="shared" ref="AJ198" si="100">+Z198</f>
        <v>0</v>
      </c>
      <c r="AK198">
        <f t="shared" ref="AK198" si="101">+N198</f>
        <v>-0.2</v>
      </c>
      <c r="AL198">
        <f t="shared" ref="AL198" si="102">+T198</f>
        <v>0.5</v>
      </c>
      <c r="AM198">
        <f t="shared" ref="AM198" si="103">+W198</f>
        <v>-1.5</v>
      </c>
      <c r="AN198">
        <f t="shared" ref="AN198" si="104">AC198</f>
        <v>1.9</v>
      </c>
    </row>
    <row r="199" spans="1:40" x14ac:dyDescent="0.3">
      <c r="A199" s="3">
        <v>41851</v>
      </c>
      <c r="B199">
        <v>0.4</v>
      </c>
      <c r="D199" s="3">
        <v>41851</v>
      </c>
      <c r="E199">
        <v>0.8</v>
      </c>
      <c r="G199" s="3">
        <v>41851</v>
      </c>
      <c r="H199">
        <v>0.7</v>
      </c>
      <c r="J199" s="3">
        <v>41851</v>
      </c>
      <c r="K199">
        <v>0.6</v>
      </c>
      <c r="M199" s="3">
        <v>41851</v>
      </c>
      <c r="N199">
        <v>-0.7</v>
      </c>
      <c r="P199" s="3">
        <v>41851</v>
      </c>
      <c r="Q199">
        <v>0</v>
      </c>
      <c r="S199" s="3">
        <v>41851</v>
      </c>
      <c r="T199">
        <v>0.4</v>
      </c>
      <c r="V199" s="3">
        <v>41851</v>
      </c>
      <c r="W199">
        <v>-0.8</v>
      </c>
      <c r="Y199" s="3">
        <v>41851</v>
      </c>
      <c r="Z199">
        <v>-0.4</v>
      </c>
      <c r="AB199" s="3">
        <v>41851</v>
      </c>
      <c r="AC199">
        <v>1.6</v>
      </c>
      <c r="AE199" s="3">
        <f t="shared" si="94"/>
        <v>41851</v>
      </c>
      <c r="AF199">
        <f t="shared" ref="AF199:AF204" si="105">+B199</f>
        <v>0.4</v>
      </c>
      <c r="AG199">
        <f t="shared" ref="AG199:AG204" si="106">+H199</f>
        <v>0.7</v>
      </c>
      <c r="AH199">
        <f t="shared" ref="AH199:AH204" si="107">+K199</f>
        <v>0.6</v>
      </c>
      <c r="AI199">
        <f t="shared" ref="AI199:AI204" si="108">+Q199</f>
        <v>0</v>
      </c>
      <c r="AJ199">
        <f t="shared" ref="AJ199:AJ204" si="109">+Z199</f>
        <v>-0.4</v>
      </c>
      <c r="AK199">
        <f t="shared" ref="AK199:AK204" si="110">+N199</f>
        <v>-0.7</v>
      </c>
      <c r="AL199">
        <f t="shared" ref="AL199:AL204" si="111">+T199</f>
        <v>0.4</v>
      </c>
      <c r="AM199">
        <f t="shared" ref="AM199:AM204" si="112">+W199</f>
        <v>-0.8</v>
      </c>
      <c r="AN199">
        <f t="shared" ref="AN199:AN204" si="113">AC199</f>
        <v>1.6</v>
      </c>
    </row>
    <row r="200" spans="1:40" x14ac:dyDescent="0.3">
      <c r="A200" s="3">
        <v>41882</v>
      </c>
      <c r="B200">
        <v>0.4</v>
      </c>
      <c r="D200" s="3">
        <v>41882</v>
      </c>
      <c r="E200">
        <v>0.9</v>
      </c>
      <c r="G200" s="3">
        <v>41882</v>
      </c>
      <c r="H200">
        <v>0.8</v>
      </c>
      <c r="J200" s="3">
        <v>41882</v>
      </c>
      <c r="K200">
        <v>0.5</v>
      </c>
      <c r="M200" s="3">
        <v>41882</v>
      </c>
      <c r="N200">
        <v>-0.1</v>
      </c>
      <c r="P200" s="3">
        <v>41882</v>
      </c>
      <c r="Q200">
        <v>-0.1</v>
      </c>
      <c r="S200" s="3">
        <v>41882</v>
      </c>
      <c r="T200">
        <v>0.6</v>
      </c>
      <c r="V200" s="3">
        <v>41882</v>
      </c>
      <c r="W200">
        <v>-0.2</v>
      </c>
      <c r="Y200" s="3">
        <v>41882</v>
      </c>
      <c r="Z200">
        <v>-0.5</v>
      </c>
      <c r="AB200" s="3">
        <v>41882</v>
      </c>
      <c r="AC200">
        <v>1.5</v>
      </c>
      <c r="AE200" s="3">
        <f t="shared" si="94"/>
        <v>41882</v>
      </c>
      <c r="AF200">
        <f t="shared" si="105"/>
        <v>0.4</v>
      </c>
      <c r="AG200">
        <f t="shared" si="106"/>
        <v>0.8</v>
      </c>
      <c r="AH200">
        <f t="shared" si="107"/>
        <v>0.5</v>
      </c>
      <c r="AI200">
        <f t="shared" si="108"/>
        <v>-0.1</v>
      </c>
      <c r="AJ200">
        <f t="shared" si="109"/>
        <v>-0.5</v>
      </c>
      <c r="AK200">
        <f t="shared" si="110"/>
        <v>-0.1</v>
      </c>
      <c r="AL200">
        <f t="shared" si="111"/>
        <v>0.6</v>
      </c>
      <c r="AM200">
        <f t="shared" si="112"/>
        <v>-0.2</v>
      </c>
      <c r="AN200">
        <f t="shared" si="113"/>
        <v>1.5</v>
      </c>
    </row>
    <row r="201" spans="1:40" x14ac:dyDescent="0.3">
      <c r="A201" s="3">
        <v>41912</v>
      </c>
      <c r="B201">
        <v>0.3</v>
      </c>
      <c r="D201" s="3">
        <v>41912</v>
      </c>
      <c r="E201">
        <v>0.8</v>
      </c>
      <c r="G201" s="3">
        <v>41912</v>
      </c>
      <c r="H201">
        <v>0.8</v>
      </c>
      <c r="J201" s="3">
        <v>41912</v>
      </c>
      <c r="K201">
        <v>0.4</v>
      </c>
      <c r="M201" s="3">
        <v>41912</v>
      </c>
      <c r="N201">
        <v>0</v>
      </c>
      <c r="P201" s="3">
        <v>41912</v>
      </c>
      <c r="Q201">
        <v>-0.1</v>
      </c>
      <c r="S201" s="3">
        <v>41912</v>
      </c>
      <c r="T201">
        <v>0.5</v>
      </c>
      <c r="V201" s="3">
        <v>41912</v>
      </c>
      <c r="W201">
        <v>-1.1000000000000001</v>
      </c>
      <c r="Y201" s="3">
        <v>41912</v>
      </c>
      <c r="Z201">
        <v>-0.3</v>
      </c>
      <c r="AB201" s="3">
        <v>41912</v>
      </c>
      <c r="AC201">
        <v>1.2</v>
      </c>
      <c r="AE201" s="3">
        <f t="shared" si="94"/>
        <v>41912</v>
      </c>
      <c r="AF201">
        <f t="shared" si="105"/>
        <v>0.3</v>
      </c>
      <c r="AG201">
        <f t="shared" si="106"/>
        <v>0.8</v>
      </c>
      <c r="AH201">
        <f t="shared" si="107"/>
        <v>0.4</v>
      </c>
      <c r="AI201">
        <f t="shared" si="108"/>
        <v>-0.1</v>
      </c>
      <c r="AJ201">
        <f t="shared" si="109"/>
        <v>-0.3</v>
      </c>
      <c r="AK201">
        <f t="shared" si="110"/>
        <v>0</v>
      </c>
      <c r="AL201">
        <f t="shared" si="111"/>
        <v>0.5</v>
      </c>
      <c r="AM201">
        <f t="shared" si="112"/>
        <v>-1.1000000000000001</v>
      </c>
      <c r="AN201">
        <f t="shared" si="113"/>
        <v>1.2</v>
      </c>
    </row>
    <row r="202" spans="1:40" x14ac:dyDescent="0.3">
      <c r="A202" s="3">
        <v>41943</v>
      </c>
      <c r="B202">
        <v>0.4</v>
      </c>
      <c r="D202" s="3">
        <v>41943</v>
      </c>
      <c r="E202">
        <v>0.7</v>
      </c>
      <c r="G202" s="3">
        <v>41943</v>
      </c>
      <c r="H202">
        <v>0.8</v>
      </c>
      <c r="J202" s="3">
        <v>41943</v>
      </c>
      <c r="K202">
        <v>0.5</v>
      </c>
      <c r="M202" s="3">
        <v>41943</v>
      </c>
      <c r="N202">
        <v>0.1</v>
      </c>
      <c r="P202" s="3">
        <v>41943</v>
      </c>
      <c r="Q202">
        <v>0.2</v>
      </c>
      <c r="S202" s="3">
        <v>41943</v>
      </c>
      <c r="T202">
        <v>0.4</v>
      </c>
      <c r="V202" s="3">
        <v>41943</v>
      </c>
      <c r="W202">
        <v>-1.8</v>
      </c>
      <c r="Y202" s="3">
        <v>41943</v>
      </c>
      <c r="Z202">
        <v>-0.2</v>
      </c>
      <c r="AB202" s="3">
        <v>41943</v>
      </c>
      <c r="AC202">
        <v>1.3</v>
      </c>
      <c r="AE202" s="3">
        <f t="shared" si="94"/>
        <v>41943</v>
      </c>
      <c r="AF202">
        <f t="shared" si="105"/>
        <v>0.4</v>
      </c>
      <c r="AG202">
        <f t="shared" si="106"/>
        <v>0.8</v>
      </c>
      <c r="AH202">
        <f t="shared" si="107"/>
        <v>0.5</v>
      </c>
      <c r="AI202">
        <f t="shared" si="108"/>
        <v>0.2</v>
      </c>
      <c r="AJ202">
        <f t="shared" si="109"/>
        <v>-0.2</v>
      </c>
      <c r="AK202">
        <f t="shared" si="110"/>
        <v>0.1</v>
      </c>
      <c r="AL202">
        <f t="shared" si="111"/>
        <v>0.4</v>
      </c>
      <c r="AM202">
        <f t="shared" si="112"/>
        <v>-1.8</v>
      </c>
      <c r="AN202">
        <f t="shared" si="113"/>
        <v>1.3</v>
      </c>
    </row>
    <row r="203" spans="1:40" x14ac:dyDescent="0.3">
      <c r="A203" s="3">
        <v>41973</v>
      </c>
      <c r="B203">
        <v>0.3</v>
      </c>
      <c r="D203" s="3">
        <v>41973</v>
      </c>
      <c r="E203">
        <v>0.7</v>
      </c>
      <c r="G203" s="3">
        <v>41973</v>
      </c>
      <c r="H203">
        <v>0.5</v>
      </c>
      <c r="J203" s="3">
        <v>41973</v>
      </c>
      <c r="K203">
        <v>0.4</v>
      </c>
      <c r="M203" s="3">
        <v>41973</v>
      </c>
      <c r="N203">
        <v>0.1</v>
      </c>
      <c r="P203" s="3">
        <v>41973</v>
      </c>
      <c r="Q203">
        <v>0.3</v>
      </c>
      <c r="S203" s="3">
        <v>41973</v>
      </c>
      <c r="T203">
        <v>0.2</v>
      </c>
      <c r="V203" s="3">
        <v>41973</v>
      </c>
      <c r="W203">
        <v>-1.2</v>
      </c>
      <c r="Y203" s="3">
        <v>41973</v>
      </c>
      <c r="Z203">
        <v>-0.5</v>
      </c>
      <c r="AB203" s="3">
        <v>41973</v>
      </c>
      <c r="AC203">
        <v>1</v>
      </c>
      <c r="AE203" s="3">
        <f t="shared" si="94"/>
        <v>41973</v>
      </c>
      <c r="AF203">
        <f t="shared" si="105"/>
        <v>0.3</v>
      </c>
      <c r="AG203">
        <f t="shared" si="106"/>
        <v>0.5</v>
      </c>
      <c r="AH203">
        <f t="shared" si="107"/>
        <v>0.4</v>
      </c>
      <c r="AI203">
        <f t="shared" si="108"/>
        <v>0.3</v>
      </c>
      <c r="AJ203">
        <f t="shared" si="109"/>
        <v>-0.5</v>
      </c>
      <c r="AK203">
        <f t="shared" si="110"/>
        <v>0.1</v>
      </c>
      <c r="AL203">
        <f t="shared" si="111"/>
        <v>0.2</v>
      </c>
      <c r="AM203">
        <f t="shared" si="112"/>
        <v>-1.2</v>
      </c>
      <c r="AN203">
        <f t="shared" si="113"/>
        <v>1</v>
      </c>
    </row>
    <row r="204" spans="1:40" x14ac:dyDescent="0.3">
      <c r="A204" s="3">
        <v>42004</v>
      </c>
      <c r="B204">
        <v>-0.2</v>
      </c>
      <c r="D204" s="3">
        <v>42004</v>
      </c>
      <c r="E204">
        <v>0.7</v>
      </c>
      <c r="G204" s="3">
        <v>42004</v>
      </c>
      <c r="H204">
        <v>0</v>
      </c>
      <c r="J204" s="3">
        <v>42004</v>
      </c>
      <c r="K204">
        <v>0.1</v>
      </c>
      <c r="M204" s="3">
        <v>42004</v>
      </c>
      <c r="N204">
        <v>-0.3</v>
      </c>
      <c r="P204" s="3">
        <v>42004</v>
      </c>
      <c r="Q204">
        <v>0</v>
      </c>
      <c r="S204" s="3">
        <v>42004</v>
      </c>
      <c r="T204">
        <v>-0.3</v>
      </c>
      <c r="V204" s="3">
        <v>42004</v>
      </c>
      <c r="W204">
        <v>-2.5</v>
      </c>
      <c r="Y204" s="3">
        <v>42004</v>
      </c>
      <c r="Z204">
        <v>-1.1000000000000001</v>
      </c>
      <c r="AB204" s="3">
        <v>42004</v>
      </c>
      <c r="AC204">
        <v>0.5</v>
      </c>
      <c r="AE204" s="3">
        <f t="shared" si="94"/>
        <v>42004</v>
      </c>
      <c r="AF204">
        <f t="shared" si="105"/>
        <v>-0.2</v>
      </c>
      <c r="AG204">
        <f t="shared" si="106"/>
        <v>0</v>
      </c>
      <c r="AH204">
        <f t="shared" si="107"/>
        <v>0.1</v>
      </c>
      <c r="AI204">
        <f t="shared" si="108"/>
        <v>0</v>
      </c>
      <c r="AJ204">
        <f t="shared" si="109"/>
        <v>-1.1000000000000001</v>
      </c>
      <c r="AK204">
        <f t="shared" si="110"/>
        <v>-0.3</v>
      </c>
      <c r="AL204">
        <f t="shared" si="111"/>
        <v>-0.3</v>
      </c>
      <c r="AM204">
        <f t="shared" si="112"/>
        <v>-2.5</v>
      </c>
      <c r="AN204">
        <f t="shared" si="113"/>
        <v>0.5</v>
      </c>
    </row>
    <row r="205" spans="1:40" x14ac:dyDescent="0.3">
      <c r="A205" s="3">
        <v>42035</v>
      </c>
      <c r="B205">
        <v>-0.6</v>
      </c>
      <c r="D205" s="3">
        <v>42035</v>
      </c>
      <c r="E205">
        <v>0.6</v>
      </c>
      <c r="G205" s="3">
        <v>42035</v>
      </c>
      <c r="H205">
        <v>-0.4</v>
      </c>
      <c r="J205" s="3">
        <v>42035</v>
      </c>
      <c r="K205">
        <v>-0.4</v>
      </c>
      <c r="M205" s="3">
        <v>42035</v>
      </c>
      <c r="N205">
        <v>-0.4</v>
      </c>
      <c r="P205" s="3">
        <v>42035</v>
      </c>
      <c r="Q205">
        <v>-0.5</v>
      </c>
      <c r="S205" s="3">
        <v>42035</v>
      </c>
      <c r="T205">
        <v>-0.4</v>
      </c>
      <c r="V205" s="3">
        <v>42035</v>
      </c>
      <c r="W205">
        <v>-2.8</v>
      </c>
      <c r="Y205" s="3">
        <v>42035</v>
      </c>
      <c r="Z205">
        <v>-1.5</v>
      </c>
      <c r="AB205" s="3">
        <v>42035</v>
      </c>
      <c r="AC205">
        <v>0.3</v>
      </c>
      <c r="AE205" s="3">
        <f t="shared" si="94"/>
        <v>42035</v>
      </c>
      <c r="AF205">
        <f t="shared" ref="AF205:AF233" si="114">+B205</f>
        <v>-0.6</v>
      </c>
      <c r="AG205">
        <f t="shared" ref="AG205:AG233" si="115">+H205</f>
        <v>-0.4</v>
      </c>
      <c r="AH205">
        <f t="shared" ref="AH205:AH233" si="116">+K205</f>
        <v>-0.4</v>
      </c>
      <c r="AI205">
        <f t="shared" ref="AI205:AI233" si="117">+Q205</f>
        <v>-0.5</v>
      </c>
      <c r="AJ205">
        <f t="shared" ref="AJ205:AJ233" si="118">+Z205</f>
        <v>-1.5</v>
      </c>
      <c r="AK205">
        <f t="shared" ref="AK205:AK233" si="119">+N205</f>
        <v>-0.4</v>
      </c>
      <c r="AL205">
        <f t="shared" ref="AL205:AL233" si="120">+T205</f>
        <v>-0.4</v>
      </c>
      <c r="AM205">
        <f t="shared" ref="AM205:AM233" si="121">+W205</f>
        <v>-2.8</v>
      </c>
      <c r="AN205">
        <f t="shared" ref="AN205:AN233" si="122">AC205</f>
        <v>0.3</v>
      </c>
    </row>
    <row r="206" spans="1:40" x14ac:dyDescent="0.3">
      <c r="A206" s="3">
        <v>42063</v>
      </c>
      <c r="B206">
        <v>-0.3</v>
      </c>
      <c r="D206" s="3">
        <v>42063</v>
      </c>
      <c r="E206">
        <v>0.7</v>
      </c>
      <c r="G206" s="3">
        <v>42063</v>
      </c>
      <c r="H206">
        <v>0</v>
      </c>
      <c r="J206" s="3">
        <v>42063</v>
      </c>
      <c r="K206">
        <v>-0.3</v>
      </c>
      <c r="M206" s="3">
        <v>42063</v>
      </c>
      <c r="N206">
        <v>-0.1</v>
      </c>
      <c r="P206" s="3">
        <v>42063</v>
      </c>
      <c r="Q206">
        <v>0.1</v>
      </c>
      <c r="S206" s="3">
        <v>42063</v>
      </c>
      <c r="T206">
        <v>-0.4</v>
      </c>
      <c r="V206" s="3">
        <v>42063</v>
      </c>
      <c r="W206">
        <v>-1.9</v>
      </c>
      <c r="Y206" s="3">
        <v>42063</v>
      </c>
      <c r="Z206">
        <v>-1.2</v>
      </c>
      <c r="AB206" s="3">
        <v>42063</v>
      </c>
      <c r="AC206">
        <v>0</v>
      </c>
      <c r="AE206" s="3">
        <f t="shared" si="94"/>
        <v>42063</v>
      </c>
      <c r="AF206">
        <f t="shared" si="114"/>
        <v>-0.3</v>
      </c>
      <c r="AG206">
        <f t="shared" si="115"/>
        <v>0</v>
      </c>
      <c r="AH206">
        <f t="shared" si="116"/>
        <v>-0.3</v>
      </c>
      <c r="AI206">
        <f t="shared" si="117"/>
        <v>0.1</v>
      </c>
      <c r="AJ206">
        <f t="shared" si="118"/>
        <v>-1.2</v>
      </c>
      <c r="AK206">
        <f t="shared" si="119"/>
        <v>-0.1</v>
      </c>
      <c r="AL206">
        <f t="shared" si="120"/>
        <v>-0.4</v>
      </c>
      <c r="AM206">
        <f t="shared" si="121"/>
        <v>-1.9</v>
      </c>
      <c r="AN206">
        <f t="shared" si="122"/>
        <v>0</v>
      </c>
    </row>
    <row r="207" spans="1:40" x14ac:dyDescent="0.3">
      <c r="A207" s="3">
        <v>42094</v>
      </c>
      <c r="B207">
        <v>-0.1</v>
      </c>
      <c r="D207" s="3">
        <v>42094</v>
      </c>
      <c r="E207">
        <v>0.6</v>
      </c>
      <c r="G207" s="3">
        <v>42094</v>
      </c>
      <c r="H207">
        <v>0.2</v>
      </c>
      <c r="J207" s="3">
        <v>42094</v>
      </c>
      <c r="K207">
        <v>0</v>
      </c>
      <c r="M207" s="3">
        <v>42094</v>
      </c>
      <c r="N207">
        <v>0.4</v>
      </c>
      <c r="P207" s="3">
        <v>42094</v>
      </c>
      <c r="Q207">
        <v>0</v>
      </c>
      <c r="S207" s="3">
        <v>42094</v>
      </c>
      <c r="T207">
        <v>-0.2</v>
      </c>
      <c r="V207" s="3">
        <v>42094</v>
      </c>
      <c r="W207">
        <v>-1.9</v>
      </c>
      <c r="Y207" s="3">
        <v>42094</v>
      </c>
      <c r="Z207">
        <v>-0.8</v>
      </c>
      <c r="AB207" s="3">
        <v>42094</v>
      </c>
      <c r="AC207">
        <v>0</v>
      </c>
      <c r="AE207" s="3">
        <f t="shared" si="94"/>
        <v>42094</v>
      </c>
      <c r="AF207">
        <f t="shared" si="114"/>
        <v>-0.1</v>
      </c>
      <c r="AG207">
        <f t="shared" si="115"/>
        <v>0.2</v>
      </c>
      <c r="AH207">
        <f t="shared" si="116"/>
        <v>0</v>
      </c>
      <c r="AI207">
        <f t="shared" si="117"/>
        <v>0</v>
      </c>
      <c r="AJ207">
        <f t="shared" si="118"/>
        <v>-0.8</v>
      </c>
      <c r="AK207">
        <f t="shared" si="119"/>
        <v>0.4</v>
      </c>
      <c r="AL207">
        <f t="shared" si="120"/>
        <v>-0.2</v>
      </c>
      <c r="AM207">
        <f t="shared" si="121"/>
        <v>-1.9</v>
      </c>
      <c r="AN207">
        <f t="shared" si="122"/>
        <v>0</v>
      </c>
    </row>
    <row r="208" spans="1:40" x14ac:dyDescent="0.3">
      <c r="A208" s="3">
        <v>42124</v>
      </c>
      <c r="B208">
        <v>0</v>
      </c>
      <c r="D208" s="3">
        <v>42124</v>
      </c>
      <c r="E208">
        <v>0.6</v>
      </c>
      <c r="G208" s="3">
        <v>42124</v>
      </c>
      <c r="H208">
        <v>0.3</v>
      </c>
      <c r="J208" s="3">
        <v>42124</v>
      </c>
      <c r="K208">
        <v>0.1</v>
      </c>
      <c r="M208" s="3">
        <v>42124</v>
      </c>
      <c r="N208">
        <v>0.5</v>
      </c>
      <c r="P208" s="3">
        <v>42124</v>
      </c>
      <c r="Q208">
        <v>-0.1</v>
      </c>
      <c r="S208" s="3">
        <v>42124</v>
      </c>
      <c r="T208">
        <v>-0.3</v>
      </c>
      <c r="V208" s="3">
        <v>42124</v>
      </c>
      <c r="W208">
        <v>-1.8</v>
      </c>
      <c r="Y208" s="3">
        <v>42124</v>
      </c>
      <c r="Z208">
        <v>-0.7</v>
      </c>
      <c r="AB208" s="3">
        <v>42124</v>
      </c>
      <c r="AC208">
        <v>-0.1</v>
      </c>
      <c r="AE208" s="3">
        <f t="shared" si="94"/>
        <v>42124</v>
      </c>
      <c r="AF208">
        <f t="shared" si="114"/>
        <v>0</v>
      </c>
      <c r="AG208">
        <f t="shared" si="115"/>
        <v>0.3</v>
      </c>
      <c r="AH208">
        <f t="shared" si="116"/>
        <v>0.1</v>
      </c>
      <c r="AI208">
        <f t="shared" si="117"/>
        <v>-0.1</v>
      </c>
      <c r="AJ208">
        <f t="shared" si="118"/>
        <v>-0.7</v>
      </c>
      <c r="AK208">
        <f t="shared" si="119"/>
        <v>0.5</v>
      </c>
      <c r="AL208">
        <f t="shared" si="120"/>
        <v>-0.3</v>
      </c>
      <c r="AM208">
        <f t="shared" si="121"/>
        <v>-1.8</v>
      </c>
      <c r="AN208">
        <f t="shared" si="122"/>
        <v>-0.1</v>
      </c>
    </row>
    <row r="209" spans="1:40" x14ac:dyDescent="0.3">
      <c r="A209" s="3">
        <v>42155</v>
      </c>
      <c r="B209">
        <v>0.3</v>
      </c>
      <c r="D209" s="3">
        <v>42155</v>
      </c>
      <c r="E209">
        <v>0.9</v>
      </c>
      <c r="G209" s="3">
        <v>42155</v>
      </c>
      <c r="H209">
        <v>0.6</v>
      </c>
      <c r="J209" s="3">
        <v>42155</v>
      </c>
      <c r="K209">
        <v>0.3</v>
      </c>
      <c r="M209" s="3">
        <v>42155</v>
      </c>
      <c r="N209">
        <v>1</v>
      </c>
      <c r="P209" s="3">
        <v>42155</v>
      </c>
      <c r="Q209">
        <v>0.2</v>
      </c>
      <c r="S209" s="3">
        <v>42155</v>
      </c>
      <c r="T209">
        <v>0.2</v>
      </c>
      <c r="V209" s="3">
        <v>42155</v>
      </c>
      <c r="W209">
        <v>-1.4</v>
      </c>
      <c r="Y209" s="3">
        <v>42155</v>
      </c>
      <c r="Z209">
        <v>-0.3</v>
      </c>
      <c r="AB209" s="3">
        <v>42155</v>
      </c>
      <c r="AC209">
        <v>0.1</v>
      </c>
      <c r="AE209" s="3">
        <f t="shared" si="94"/>
        <v>42155</v>
      </c>
      <c r="AF209">
        <f t="shared" si="114"/>
        <v>0.3</v>
      </c>
      <c r="AG209">
        <f t="shared" si="115"/>
        <v>0.6</v>
      </c>
      <c r="AH209">
        <f t="shared" si="116"/>
        <v>0.3</v>
      </c>
      <c r="AI209">
        <f t="shared" si="117"/>
        <v>0.2</v>
      </c>
      <c r="AJ209">
        <f t="shared" si="118"/>
        <v>-0.3</v>
      </c>
      <c r="AK209">
        <f t="shared" si="119"/>
        <v>1</v>
      </c>
      <c r="AL209">
        <f t="shared" si="120"/>
        <v>0.2</v>
      </c>
      <c r="AM209">
        <f t="shared" si="121"/>
        <v>-1.4</v>
      </c>
      <c r="AN209">
        <f t="shared" si="122"/>
        <v>0.1</v>
      </c>
    </row>
    <row r="210" spans="1:40" x14ac:dyDescent="0.3">
      <c r="A210" s="3">
        <v>42185</v>
      </c>
      <c r="B210">
        <v>0.2</v>
      </c>
      <c r="D210" s="3">
        <v>42185</v>
      </c>
      <c r="E210">
        <v>0.8</v>
      </c>
      <c r="G210" s="3">
        <v>42185</v>
      </c>
      <c r="H210">
        <v>0.2</v>
      </c>
      <c r="J210" s="3">
        <v>42185</v>
      </c>
      <c r="K210">
        <v>0.3</v>
      </c>
      <c r="M210" s="3">
        <v>42185</v>
      </c>
      <c r="N210">
        <v>0.8</v>
      </c>
      <c r="P210" s="3">
        <v>42185</v>
      </c>
      <c r="Q210">
        <v>0.2</v>
      </c>
      <c r="S210" s="3">
        <v>42185</v>
      </c>
      <c r="T210">
        <v>0.4</v>
      </c>
      <c r="V210" s="3">
        <v>42185</v>
      </c>
      <c r="W210">
        <v>-1.1000000000000001</v>
      </c>
      <c r="Y210" s="3">
        <v>42185</v>
      </c>
      <c r="Z210">
        <v>0</v>
      </c>
      <c r="AB210" s="3">
        <v>42185</v>
      </c>
      <c r="AC210">
        <v>0</v>
      </c>
      <c r="AE210" s="3">
        <f t="shared" si="94"/>
        <v>42185</v>
      </c>
      <c r="AF210">
        <f t="shared" si="114"/>
        <v>0.2</v>
      </c>
      <c r="AG210">
        <f t="shared" si="115"/>
        <v>0.2</v>
      </c>
      <c r="AH210">
        <f t="shared" si="116"/>
        <v>0.3</v>
      </c>
      <c r="AI210">
        <f t="shared" si="117"/>
        <v>0.2</v>
      </c>
      <c r="AJ210">
        <f t="shared" si="118"/>
        <v>0</v>
      </c>
      <c r="AK210">
        <f t="shared" si="119"/>
        <v>0.8</v>
      </c>
      <c r="AL210">
        <f t="shared" si="120"/>
        <v>0.4</v>
      </c>
      <c r="AM210">
        <f t="shared" si="121"/>
        <v>-1.1000000000000001</v>
      </c>
      <c r="AN210">
        <f t="shared" si="122"/>
        <v>0</v>
      </c>
    </row>
    <row r="211" spans="1:40" x14ac:dyDescent="0.3">
      <c r="A211" s="3">
        <v>42216</v>
      </c>
      <c r="B211">
        <v>0.2</v>
      </c>
      <c r="D211" s="3">
        <v>42216</v>
      </c>
      <c r="E211">
        <v>1</v>
      </c>
      <c r="G211" s="3">
        <v>42216</v>
      </c>
      <c r="H211">
        <v>0.1</v>
      </c>
      <c r="J211" s="3">
        <v>42216</v>
      </c>
      <c r="K211">
        <v>0.2</v>
      </c>
      <c r="M211" s="3">
        <v>42216</v>
      </c>
      <c r="N211">
        <v>0.7</v>
      </c>
      <c r="P211" s="3">
        <v>42216</v>
      </c>
      <c r="Q211">
        <v>0.4</v>
      </c>
      <c r="S211" s="3">
        <v>42216</v>
      </c>
      <c r="T211">
        <v>0.2</v>
      </c>
      <c r="V211" s="3">
        <v>42216</v>
      </c>
      <c r="W211">
        <v>-1.3</v>
      </c>
      <c r="Y211" s="3">
        <v>42216</v>
      </c>
      <c r="Z211">
        <v>0</v>
      </c>
      <c r="AB211" s="3">
        <v>42216</v>
      </c>
      <c r="AC211">
        <v>0.1</v>
      </c>
      <c r="AE211" s="3">
        <f t="shared" si="94"/>
        <v>42216</v>
      </c>
      <c r="AF211">
        <f t="shared" si="114"/>
        <v>0.2</v>
      </c>
      <c r="AG211">
        <f t="shared" si="115"/>
        <v>0.1</v>
      </c>
      <c r="AH211">
        <f t="shared" si="116"/>
        <v>0.2</v>
      </c>
      <c r="AI211">
        <f t="shared" si="117"/>
        <v>0.4</v>
      </c>
      <c r="AJ211">
        <f t="shared" si="118"/>
        <v>0</v>
      </c>
      <c r="AK211">
        <f t="shared" si="119"/>
        <v>0.7</v>
      </c>
      <c r="AL211">
        <f t="shared" si="120"/>
        <v>0.2</v>
      </c>
      <c r="AM211">
        <f t="shared" si="121"/>
        <v>-1.3</v>
      </c>
      <c r="AN211">
        <f t="shared" si="122"/>
        <v>0.1</v>
      </c>
    </row>
    <row r="212" spans="1:40" x14ac:dyDescent="0.3">
      <c r="A212" s="3">
        <v>42247</v>
      </c>
      <c r="B212">
        <v>0.1</v>
      </c>
      <c r="D212" s="3">
        <v>42247</v>
      </c>
      <c r="E212">
        <v>0.9</v>
      </c>
      <c r="G212" s="3">
        <v>42247</v>
      </c>
      <c r="H212">
        <v>0.1</v>
      </c>
      <c r="J212" s="3">
        <v>42247</v>
      </c>
      <c r="K212">
        <v>0.1</v>
      </c>
      <c r="M212" s="3">
        <v>42247</v>
      </c>
      <c r="N212">
        <v>0.7</v>
      </c>
      <c r="P212" s="3">
        <v>42247</v>
      </c>
      <c r="Q212">
        <v>0.3</v>
      </c>
      <c r="S212" s="3">
        <v>42247</v>
      </c>
      <c r="T212">
        <v>0.2</v>
      </c>
      <c r="V212" s="3">
        <v>42247</v>
      </c>
      <c r="W212">
        <v>-0.4</v>
      </c>
      <c r="Y212" s="3">
        <v>42247</v>
      </c>
      <c r="Z212">
        <v>-0.5</v>
      </c>
      <c r="AB212" s="3">
        <v>42247</v>
      </c>
      <c r="AC212">
        <v>0</v>
      </c>
      <c r="AE212" s="3">
        <f t="shared" si="94"/>
        <v>42247</v>
      </c>
      <c r="AF212">
        <f t="shared" si="114"/>
        <v>0.1</v>
      </c>
      <c r="AG212">
        <f t="shared" si="115"/>
        <v>0.1</v>
      </c>
      <c r="AH212">
        <f t="shared" si="116"/>
        <v>0.1</v>
      </c>
      <c r="AI212">
        <f t="shared" si="117"/>
        <v>0.3</v>
      </c>
      <c r="AJ212">
        <f t="shared" si="118"/>
        <v>-0.5</v>
      </c>
      <c r="AK212">
        <f t="shared" si="119"/>
        <v>0.7</v>
      </c>
      <c r="AL212">
        <f t="shared" si="120"/>
        <v>0.2</v>
      </c>
      <c r="AM212">
        <f t="shared" si="121"/>
        <v>-0.4</v>
      </c>
      <c r="AN212">
        <f t="shared" si="122"/>
        <v>0</v>
      </c>
    </row>
    <row r="213" spans="1:40" x14ac:dyDescent="0.3">
      <c r="A213" s="3">
        <v>42277</v>
      </c>
      <c r="B213">
        <v>-0.1</v>
      </c>
      <c r="D213" s="3">
        <v>42277</v>
      </c>
      <c r="E213">
        <v>0.9</v>
      </c>
      <c r="G213" s="3">
        <v>42277</v>
      </c>
      <c r="H213">
        <v>-0.1</v>
      </c>
      <c r="J213" s="3">
        <v>42277</v>
      </c>
      <c r="K213">
        <v>0.1</v>
      </c>
      <c r="M213" s="3">
        <v>42277</v>
      </c>
      <c r="N213">
        <v>0.9</v>
      </c>
      <c r="P213" s="3">
        <v>42277</v>
      </c>
      <c r="Q213">
        <v>0.2</v>
      </c>
      <c r="S213" s="3">
        <v>42277</v>
      </c>
      <c r="T213">
        <v>-0.1</v>
      </c>
      <c r="V213" s="3">
        <v>42277</v>
      </c>
      <c r="W213">
        <v>-0.8</v>
      </c>
      <c r="Y213" s="3">
        <v>42277</v>
      </c>
      <c r="Z213">
        <v>-1.1000000000000001</v>
      </c>
      <c r="AB213" s="3">
        <v>42277</v>
      </c>
      <c r="AC213">
        <v>-0.1</v>
      </c>
      <c r="AE213" s="3">
        <f t="shared" si="94"/>
        <v>42277</v>
      </c>
      <c r="AF213">
        <f t="shared" si="114"/>
        <v>-0.1</v>
      </c>
      <c r="AG213">
        <f t="shared" si="115"/>
        <v>-0.1</v>
      </c>
      <c r="AH213">
        <f t="shared" si="116"/>
        <v>0.1</v>
      </c>
      <c r="AI213">
        <f t="shared" si="117"/>
        <v>0.2</v>
      </c>
      <c r="AJ213">
        <f t="shared" si="118"/>
        <v>-1.1000000000000001</v>
      </c>
      <c r="AK213">
        <f t="shared" si="119"/>
        <v>0.9</v>
      </c>
      <c r="AL213">
        <f t="shared" si="120"/>
        <v>-0.1</v>
      </c>
      <c r="AM213">
        <f t="shared" si="121"/>
        <v>-0.8</v>
      </c>
      <c r="AN213">
        <f t="shared" si="122"/>
        <v>-0.1</v>
      </c>
    </row>
    <row r="214" spans="1:40" x14ac:dyDescent="0.3">
      <c r="A214" s="3">
        <v>42308</v>
      </c>
      <c r="B214">
        <v>0.1</v>
      </c>
      <c r="D214" s="3">
        <v>42308</v>
      </c>
      <c r="E214">
        <v>1.1000000000000001</v>
      </c>
      <c r="G214" s="3">
        <v>42308</v>
      </c>
      <c r="H214">
        <v>0.2</v>
      </c>
      <c r="J214" s="3">
        <v>42308</v>
      </c>
      <c r="K214">
        <v>0.2</v>
      </c>
      <c r="M214" s="3">
        <v>42308</v>
      </c>
      <c r="N214">
        <v>0.7</v>
      </c>
      <c r="P214" s="3">
        <v>42308</v>
      </c>
      <c r="Q214">
        <v>0.3</v>
      </c>
      <c r="S214" s="3">
        <v>42308</v>
      </c>
      <c r="T214">
        <v>-0.1</v>
      </c>
      <c r="V214" s="3">
        <v>42308</v>
      </c>
      <c r="W214">
        <v>-0.1</v>
      </c>
      <c r="Y214" s="3">
        <v>42308</v>
      </c>
      <c r="Z214">
        <v>-0.9</v>
      </c>
      <c r="AB214" s="3">
        <v>42308</v>
      </c>
      <c r="AC214">
        <v>-0.1</v>
      </c>
      <c r="AE214" s="3">
        <f t="shared" si="94"/>
        <v>42308</v>
      </c>
      <c r="AF214">
        <f t="shared" si="114"/>
        <v>0.1</v>
      </c>
      <c r="AG214">
        <f t="shared" si="115"/>
        <v>0.2</v>
      </c>
      <c r="AH214">
        <f t="shared" si="116"/>
        <v>0.2</v>
      </c>
      <c r="AI214">
        <f t="shared" si="117"/>
        <v>0.3</v>
      </c>
      <c r="AJ214">
        <f t="shared" si="118"/>
        <v>-0.9</v>
      </c>
      <c r="AK214">
        <f t="shared" si="119"/>
        <v>0.7</v>
      </c>
      <c r="AL214">
        <f t="shared" si="120"/>
        <v>-0.1</v>
      </c>
      <c r="AM214">
        <f t="shared" si="121"/>
        <v>-0.1</v>
      </c>
      <c r="AN214">
        <f t="shared" si="122"/>
        <v>-0.1</v>
      </c>
    </row>
    <row r="215" spans="1:40" x14ac:dyDescent="0.3">
      <c r="A215" s="3">
        <v>42338</v>
      </c>
      <c r="B215">
        <v>0.1</v>
      </c>
      <c r="D215" s="3">
        <v>42338</v>
      </c>
      <c r="E215">
        <v>0.9</v>
      </c>
      <c r="G215" s="3">
        <v>42338</v>
      </c>
      <c r="H215">
        <v>0.2</v>
      </c>
      <c r="J215" s="3">
        <v>42338</v>
      </c>
      <c r="K215">
        <v>0.1</v>
      </c>
      <c r="M215" s="3">
        <v>42338</v>
      </c>
      <c r="N215">
        <v>0.6</v>
      </c>
      <c r="P215" s="3">
        <v>42338</v>
      </c>
      <c r="Q215">
        <v>0.1</v>
      </c>
      <c r="S215" s="3">
        <v>42338</v>
      </c>
      <c r="T215">
        <v>-0.1</v>
      </c>
      <c r="V215" s="3">
        <v>42338</v>
      </c>
      <c r="W215">
        <v>-0.1</v>
      </c>
      <c r="Y215" s="3">
        <v>42338</v>
      </c>
      <c r="Z215">
        <v>-0.4</v>
      </c>
      <c r="AB215" s="3">
        <v>42338</v>
      </c>
      <c r="AC215">
        <v>0.1</v>
      </c>
      <c r="AE215" s="3">
        <f t="shared" si="94"/>
        <v>42338</v>
      </c>
      <c r="AF215">
        <f t="shared" si="114"/>
        <v>0.1</v>
      </c>
      <c r="AG215">
        <f t="shared" si="115"/>
        <v>0.2</v>
      </c>
      <c r="AH215">
        <f t="shared" si="116"/>
        <v>0.1</v>
      </c>
      <c r="AI215">
        <f t="shared" si="117"/>
        <v>0.1</v>
      </c>
      <c r="AJ215">
        <f t="shared" si="118"/>
        <v>-0.4</v>
      </c>
      <c r="AK215">
        <f t="shared" si="119"/>
        <v>0.6</v>
      </c>
      <c r="AL215">
        <f t="shared" si="120"/>
        <v>-0.1</v>
      </c>
      <c r="AM215">
        <f t="shared" si="121"/>
        <v>-0.1</v>
      </c>
      <c r="AN215">
        <f t="shared" si="122"/>
        <v>0.1</v>
      </c>
    </row>
    <row r="216" spans="1:40" x14ac:dyDescent="0.3">
      <c r="A216" s="3">
        <v>42369</v>
      </c>
      <c r="B216">
        <v>0.2</v>
      </c>
      <c r="D216" s="3">
        <v>42369</v>
      </c>
      <c r="E216">
        <v>0.9</v>
      </c>
      <c r="G216" s="3">
        <v>42369</v>
      </c>
      <c r="H216">
        <v>0.2</v>
      </c>
      <c r="J216" s="3">
        <v>42369</v>
      </c>
      <c r="K216">
        <v>0.3</v>
      </c>
      <c r="M216" s="3">
        <v>42369</v>
      </c>
      <c r="N216">
        <v>0.3</v>
      </c>
      <c r="P216" s="3">
        <v>42369</v>
      </c>
      <c r="Q216">
        <v>0.1</v>
      </c>
      <c r="S216" s="3">
        <v>42369</v>
      </c>
      <c r="T216">
        <v>0.2</v>
      </c>
      <c r="V216" s="3">
        <v>42369</v>
      </c>
      <c r="W216">
        <v>0.4</v>
      </c>
      <c r="Y216" s="3">
        <v>42369</v>
      </c>
      <c r="Z216">
        <v>-0.1</v>
      </c>
      <c r="AB216" s="3">
        <v>42369</v>
      </c>
      <c r="AC216">
        <v>0.2</v>
      </c>
      <c r="AE216" s="3">
        <f t="shared" si="94"/>
        <v>42369</v>
      </c>
      <c r="AF216">
        <f t="shared" si="114"/>
        <v>0.2</v>
      </c>
      <c r="AG216">
        <f t="shared" si="115"/>
        <v>0.2</v>
      </c>
      <c r="AH216">
        <f t="shared" si="116"/>
        <v>0.3</v>
      </c>
      <c r="AI216">
        <f t="shared" si="117"/>
        <v>0.1</v>
      </c>
      <c r="AJ216">
        <f t="shared" si="118"/>
        <v>-0.1</v>
      </c>
      <c r="AK216">
        <f t="shared" si="119"/>
        <v>0.3</v>
      </c>
      <c r="AL216">
        <f t="shared" si="120"/>
        <v>0.2</v>
      </c>
      <c r="AM216">
        <f t="shared" si="121"/>
        <v>0.4</v>
      </c>
      <c r="AN216">
        <f t="shared" si="122"/>
        <v>0.2</v>
      </c>
    </row>
    <row r="217" spans="1:40" x14ac:dyDescent="0.3">
      <c r="A217" s="3">
        <v>42400</v>
      </c>
      <c r="B217">
        <v>0.3</v>
      </c>
      <c r="D217" s="3">
        <v>42400</v>
      </c>
      <c r="E217">
        <v>1</v>
      </c>
      <c r="G217" s="3">
        <v>42400</v>
      </c>
      <c r="H217">
        <v>0.4</v>
      </c>
      <c r="J217" s="3">
        <v>42400</v>
      </c>
      <c r="K217">
        <v>0.3</v>
      </c>
      <c r="M217" s="3">
        <v>42400</v>
      </c>
      <c r="N217">
        <v>0.7</v>
      </c>
      <c r="P217" s="3">
        <v>42400</v>
      </c>
      <c r="Q217">
        <v>0.4</v>
      </c>
      <c r="S217" s="3">
        <v>42400</v>
      </c>
      <c r="T217">
        <v>0</v>
      </c>
      <c r="V217" s="3">
        <v>42400</v>
      </c>
      <c r="W217">
        <v>-0.1</v>
      </c>
      <c r="Y217" s="3">
        <v>42400</v>
      </c>
      <c r="Z217">
        <v>-0.4</v>
      </c>
      <c r="AB217" s="3">
        <v>42400</v>
      </c>
      <c r="AC217">
        <v>0.3</v>
      </c>
      <c r="AE217" s="3">
        <f t="shared" si="94"/>
        <v>42400</v>
      </c>
      <c r="AF217">
        <f t="shared" si="114"/>
        <v>0.3</v>
      </c>
      <c r="AG217">
        <f t="shared" si="115"/>
        <v>0.4</v>
      </c>
      <c r="AH217">
        <f t="shared" si="116"/>
        <v>0.3</v>
      </c>
      <c r="AI217">
        <f t="shared" si="117"/>
        <v>0.4</v>
      </c>
      <c r="AJ217">
        <f t="shared" si="118"/>
        <v>-0.4</v>
      </c>
      <c r="AK217">
        <f t="shared" si="119"/>
        <v>0.7</v>
      </c>
      <c r="AL217">
        <f t="shared" si="120"/>
        <v>0</v>
      </c>
      <c r="AM217">
        <f t="shared" si="121"/>
        <v>-0.1</v>
      </c>
      <c r="AN217">
        <f t="shared" si="122"/>
        <v>0.3</v>
      </c>
    </row>
    <row r="218" spans="1:40" x14ac:dyDescent="0.3">
      <c r="A218" s="3">
        <v>42429</v>
      </c>
      <c r="B218">
        <v>-0.2</v>
      </c>
      <c r="D218" s="3">
        <v>42429</v>
      </c>
      <c r="E218">
        <v>0.8</v>
      </c>
      <c r="G218" s="3">
        <v>42429</v>
      </c>
      <c r="H218">
        <v>-0.2</v>
      </c>
      <c r="J218" s="3">
        <v>42429</v>
      </c>
      <c r="K218">
        <v>-0.1</v>
      </c>
      <c r="M218" s="3">
        <v>42429</v>
      </c>
      <c r="N218">
        <v>0.2</v>
      </c>
      <c r="P218" s="3">
        <v>42429</v>
      </c>
      <c r="Q218">
        <v>-0.2</v>
      </c>
      <c r="S218" s="3">
        <v>42429</v>
      </c>
      <c r="T218">
        <v>-0.2</v>
      </c>
      <c r="V218" s="3">
        <v>42429</v>
      </c>
      <c r="W218">
        <v>0.1</v>
      </c>
      <c r="Y218" s="3">
        <v>42429</v>
      </c>
      <c r="Z218">
        <v>-1</v>
      </c>
      <c r="AB218" s="3">
        <v>42429</v>
      </c>
      <c r="AC218">
        <v>0.3</v>
      </c>
      <c r="AE218" s="3">
        <f t="shared" si="94"/>
        <v>42429</v>
      </c>
      <c r="AF218">
        <f t="shared" si="114"/>
        <v>-0.2</v>
      </c>
      <c r="AG218">
        <f t="shared" si="115"/>
        <v>-0.2</v>
      </c>
      <c r="AH218">
        <f t="shared" si="116"/>
        <v>-0.1</v>
      </c>
      <c r="AI218">
        <f t="shared" si="117"/>
        <v>-0.2</v>
      </c>
      <c r="AJ218">
        <f t="shared" si="118"/>
        <v>-1</v>
      </c>
      <c r="AK218">
        <f t="shared" si="119"/>
        <v>0.2</v>
      </c>
      <c r="AL218">
        <f t="shared" si="120"/>
        <v>-0.2</v>
      </c>
      <c r="AM218">
        <f t="shared" si="121"/>
        <v>0.1</v>
      </c>
      <c r="AN218">
        <f t="shared" si="122"/>
        <v>0.3</v>
      </c>
    </row>
    <row r="219" spans="1:40" x14ac:dyDescent="0.3">
      <c r="A219" s="3">
        <v>42460</v>
      </c>
      <c r="B219">
        <v>0</v>
      </c>
      <c r="D219" s="3">
        <v>42460</v>
      </c>
      <c r="E219">
        <v>1</v>
      </c>
      <c r="G219" s="3">
        <v>42460</v>
      </c>
      <c r="H219">
        <v>0.1</v>
      </c>
      <c r="J219" s="3">
        <v>42460</v>
      </c>
      <c r="K219">
        <v>-0.1</v>
      </c>
      <c r="M219" s="3">
        <v>42460</v>
      </c>
      <c r="N219">
        <v>0.5</v>
      </c>
      <c r="P219" s="3">
        <v>42460</v>
      </c>
      <c r="Q219">
        <v>-0.2</v>
      </c>
      <c r="S219" s="3">
        <v>42460</v>
      </c>
      <c r="T219">
        <v>-0.6</v>
      </c>
      <c r="V219" s="3">
        <v>42460</v>
      </c>
      <c r="W219">
        <v>-0.7</v>
      </c>
      <c r="Y219" s="3">
        <v>42460</v>
      </c>
      <c r="Z219">
        <v>-1</v>
      </c>
      <c r="AB219" s="3">
        <v>42460</v>
      </c>
      <c r="AC219">
        <v>0.5</v>
      </c>
      <c r="AE219" s="3">
        <f t="shared" si="94"/>
        <v>42460</v>
      </c>
      <c r="AF219">
        <f t="shared" si="114"/>
        <v>0</v>
      </c>
      <c r="AG219">
        <f t="shared" si="115"/>
        <v>0.1</v>
      </c>
      <c r="AH219">
        <f t="shared" si="116"/>
        <v>-0.1</v>
      </c>
      <c r="AI219">
        <f t="shared" si="117"/>
        <v>-0.2</v>
      </c>
      <c r="AJ219">
        <f t="shared" si="118"/>
        <v>-1</v>
      </c>
      <c r="AK219">
        <f t="shared" si="119"/>
        <v>0.5</v>
      </c>
      <c r="AL219">
        <f t="shared" si="120"/>
        <v>-0.6</v>
      </c>
      <c r="AM219">
        <f t="shared" si="121"/>
        <v>-0.7</v>
      </c>
      <c r="AN219">
        <f t="shared" si="122"/>
        <v>0.5</v>
      </c>
    </row>
    <row r="220" spans="1:40" x14ac:dyDescent="0.3">
      <c r="A220" s="3">
        <v>42490</v>
      </c>
      <c r="B220">
        <v>-0.2</v>
      </c>
      <c r="D220" s="3">
        <v>42490</v>
      </c>
      <c r="E220">
        <v>0.7</v>
      </c>
      <c r="G220" s="3">
        <v>42490</v>
      </c>
      <c r="H220">
        <v>-0.3</v>
      </c>
      <c r="J220" s="3">
        <v>42490</v>
      </c>
      <c r="K220">
        <v>-0.1</v>
      </c>
      <c r="M220" s="3">
        <v>42490</v>
      </c>
      <c r="N220">
        <v>0.5</v>
      </c>
      <c r="P220" s="3">
        <v>42490</v>
      </c>
      <c r="Q220">
        <v>-0.4</v>
      </c>
      <c r="S220" s="3">
        <v>42490</v>
      </c>
      <c r="T220">
        <v>-0.2</v>
      </c>
      <c r="V220" s="3">
        <v>42490</v>
      </c>
      <c r="W220">
        <v>-0.4</v>
      </c>
      <c r="Y220" s="3">
        <v>42490</v>
      </c>
      <c r="Z220">
        <v>-1.2</v>
      </c>
      <c r="AB220" s="3">
        <v>42490</v>
      </c>
      <c r="AC220">
        <v>0.3</v>
      </c>
      <c r="AE220" s="3">
        <f t="shared" si="94"/>
        <v>42490</v>
      </c>
      <c r="AF220">
        <f t="shared" si="114"/>
        <v>-0.2</v>
      </c>
      <c r="AG220">
        <f t="shared" si="115"/>
        <v>-0.3</v>
      </c>
      <c r="AH220">
        <f t="shared" si="116"/>
        <v>-0.1</v>
      </c>
      <c r="AI220">
        <f t="shared" si="117"/>
        <v>-0.4</v>
      </c>
      <c r="AJ220">
        <f t="shared" si="118"/>
        <v>-1.2</v>
      </c>
      <c r="AK220">
        <f t="shared" si="119"/>
        <v>0.5</v>
      </c>
      <c r="AL220">
        <f t="shared" si="120"/>
        <v>-0.2</v>
      </c>
      <c r="AM220">
        <f t="shared" si="121"/>
        <v>-0.4</v>
      </c>
      <c r="AN220">
        <f t="shared" si="122"/>
        <v>0.3</v>
      </c>
    </row>
    <row r="221" spans="1:40" x14ac:dyDescent="0.3">
      <c r="A221" s="3">
        <v>42521</v>
      </c>
      <c r="B221">
        <v>-0.1</v>
      </c>
      <c r="D221" s="3">
        <v>42521</v>
      </c>
      <c r="E221">
        <v>0.8</v>
      </c>
      <c r="G221" s="3">
        <v>42521</v>
      </c>
      <c r="H221">
        <v>0</v>
      </c>
      <c r="J221" s="3">
        <v>42521</v>
      </c>
      <c r="K221">
        <v>0.1</v>
      </c>
      <c r="M221" s="3">
        <v>42521</v>
      </c>
      <c r="N221">
        <v>0.4</v>
      </c>
      <c r="P221" s="3">
        <v>42521</v>
      </c>
      <c r="Q221">
        <v>-0.3</v>
      </c>
      <c r="S221" s="3">
        <v>42521</v>
      </c>
      <c r="T221">
        <v>-0.2</v>
      </c>
      <c r="V221" s="3">
        <v>42521</v>
      </c>
      <c r="W221">
        <v>-0.2</v>
      </c>
      <c r="Y221" s="3">
        <v>42521</v>
      </c>
      <c r="Z221">
        <v>-1.1000000000000001</v>
      </c>
      <c r="AB221" s="3">
        <v>42521</v>
      </c>
      <c r="AC221">
        <v>0.3</v>
      </c>
      <c r="AE221" s="3">
        <f t="shared" si="94"/>
        <v>42521</v>
      </c>
      <c r="AF221">
        <f t="shared" si="114"/>
        <v>-0.1</v>
      </c>
      <c r="AG221">
        <f t="shared" si="115"/>
        <v>0</v>
      </c>
      <c r="AH221">
        <f t="shared" si="116"/>
        <v>0.1</v>
      </c>
      <c r="AI221">
        <f t="shared" si="117"/>
        <v>-0.3</v>
      </c>
      <c r="AJ221">
        <f t="shared" si="118"/>
        <v>-1.1000000000000001</v>
      </c>
      <c r="AK221">
        <f t="shared" si="119"/>
        <v>0.4</v>
      </c>
      <c r="AL221">
        <f t="shared" si="120"/>
        <v>-0.2</v>
      </c>
      <c r="AM221">
        <f t="shared" si="121"/>
        <v>-0.2</v>
      </c>
      <c r="AN221">
        <f t="shared" si="122"/>
        <v>0.3</v>
      </c>
    </row>
    <row r="222" spans="1:40" x14ac:dyDescent="0.3">
      <c r="A222" s="3">
        <v>42551</v>
      </c>
      <c r="B222">
        <v>0.1</v>
      </c>
      <c r="D222" s="3">
        <v>42551</v>
      </c>
      <c r="E222">
        <v>0.9</v>
      </c>
      <c r="G222" s="3">
        <v>42551</v>
      </c>
      <c r="H222">
        <v>0.2</v>
      </c>
      <c r="J222" s="3">
        <v>42551</v>
      </c>
      <c r="K222">
        <v>0.3</v>
      </c>
      <c r="M222" s="3">
        <v>42551</v>
      </c>
      <c r="N222">
        <v>0.7</v>
      </c>
      <c r="P222" s="3">
        <v>42551</v>
      </c>
      <c r="Q222">
        <v>-0.2</v>
      </c>
      <c r="S222" s="3">
        <v>42551</v>
      </c>
      <c r="T222">
        <v>0.1</v>
      </c>
      <c r="V222" s="3">
        <v>42551</v>
      </c>
      <c r="W222">
        <v>0.2</v>
      </c>
      <c r="Y222" s="3">
        <v>42551</v>
      </c>
      <c r="Z222">
        <v>-0.9</v>
      </c>
      <c r="AB222" s="3">
        <v>42551</v>
      </c>
      <c r="AC222">
        <v>0.5</v>
      </c>
      <c r="AE222" s="3">
        <f t="shared" si="94"/>
        <v>42551</v>
      </c>
      <c r="AF222">
        <f t="shared" si="114"/>
        <v>0.1</v>
      </c>
      <c r="AG222">
        <f t="shared" si="115"/>
        <v>0.2</v>
      </c>
      <c r="AH222">
        <f t="shared" si="116"/>
        <v>0.3</v>
      </c>
      <c r="AI222">
        <f t="shared" si="117"/>
        <v>-0.2</v>
      </c>
      <c r="AJ222">
        <f t="shared" si="118"/>
        <v>-0.9</v>
      </c>
      <c r="AK222">
        <f t="shared" si="119"/>
        <v>0.7</v>
      </c>
      <c r="AL222">
        <f t="shared" si="120"/>
        <v>0.1</v>
      </c>
      <c r="AM222">
        <f t="shared" si="121"/>
        <v>0.2</v>
      </c>
      <c r="AN222">
        <f t="shared" si="122"/>
        <v>0.5</v>
      </c>
    </row>
    <row r="223" spans="1:40" x14ac:dyDescent="0.3">
      <c r="A223" s="3">
        <v>42582</v>
      </c>
      <c r="B223">
        <v>0.2</v>
      </c>
      <c r="D223" s="3">
        <v>42582</v>
      </c>
      <c r="E223">
        <v>0.9</v>
      </c>
      <c r="G223" s="3">
        <v>42582</v>
      </c>
      <c r="H223">
        <v>0.4</v>
      </c>
      <c r="J223" s="3">
        <v>42582</v>
      </c>
      <c r="K223">
        <v>0.4</v>
      </c>
      <c r="M223" s="3">
        <v>42582</v>
      </c>
      <c r="N223">
        <v>0.7</v>
      </c>
      <c r="P223" s="3">
        <v>42582</v>
      </c>
      <c r="Q223">
        <v>-0.2</v>
      </c>
      <c r="S223" s="3">
        <v>42582</v>
      </c>
      <c r="T223">
        <v>0.1</v>
      </c>
      <c r="V223" s="3">
        <v>42582</v>
      </c>
      <c r="W223">
        <v>0.2</v>
      </c>
      <c r="Y223" s="3">
        <v>42582</v>
      </c>
      <c r="Z223">
        <v>-0.7</v>
      </c>
      <c r="AB223" s="3">
        <v>42582</v>
      </c>
      <c r="AC223">
        <v>0.6</v>
      </c>
      <c r="AE223" s="3">
        <f t="shared" si="94"/>
        <v>42582</v>
      </c>
      <c r="AF223">
        <f t="shared" si="114"/>
        <v>0.2</v>
      </c>
      <c r="AG223">
        <f t="shared" si="115"/>
        <v>0.4</v>
      </c>
      <c r="AH223">
        <f t="shared" si="116"/>
        <v>0.4</v>
      </c>
      <c r="AI223">
        <f t="shared" si="117"/>
        <v>-0.2</v>
      </c>
      <c r="AJ223">
        <f t="shared" si="118"/>
        <v>-0.7</v>
      </c>
      <c r="AK223">
        <f t="shared" si="119"/>
        <v>0.7</v>
      </c>
      <c r="AL223">
        <f t="shared" si="120"/>
        <v>0.1</v>
      </c>
      <c r="AM223">
        <f t="shared" si="121"/>
        <v>0.2</v>
      </c>
      <c r="AN223">
        <f t="shared" si="122"/>
        <v>0.6</v>
      </c>
    </row>
    <row r="224" spans="1:40" x14ac:dyDescent="0.3">
      <c r="A224" s="3">
        <v>42613</v>
      </c>
      <c r="B224">
        <v>0.2</v>
      </c>
      <c r="D224" s="3">
        <v>42613</v>
      </c>
      <c r="E224">
        <v>0.8</v>
      </c>
      <c r="G224" s="3">
        <v>42613</v>
      </c>
      <c r="H224">
        <v>0.3</v>
      </c>
      <c r="J224" s="3">
        <v>42613</v>
      </c>
      <c r="K224">
        <v>0.4</v>
      </c>
      <c r="M224" s="3">
        <v>42613</v>
      </c>
      <c r="N224">
        <v>0.8</v>
      </c>
      <c r="P224" s="3">
        <v>42613</v>
      </c>
      <c r="Q224">
        <v>-0.1</v>
      </c>
      <c r="S224" s="3">
        <v>42613</v>
      </c>
      <c r="T224">
        <v>-0.4</v>
      </c>
      <c r="V224" s="3">
        <v>42613</v>
      </c>
      <c r="W224">
        <v>0.4</v>
      </c>
      <c r="Y224" s="3">
        <v>42613</v>
      </c>
      <c r="Z224">
        <v>-0.3</v>
      </c>
      <c r="AB224" s="3">
        <v>42613</v>
      </c>
      <c r="AC224">
        <v>0.6</v>
      </c>
      <c r="AE224" s="3">
        <f t="shared" si="94"/>
        <v>42613</v>
      </c>
      <c r="AF224">
        <f t="shared" si="114"/>
        <v>0.2</v>
      </c>
      <c r="AG224">
        <f t="shared" si="115"/>
        <v>0.3</v>
      </c>
      <c r="AH224">
        <f t="shared" si="116"/>
        <v>0.4</v>
      </c>
      <c r="AI224">
        <f t="shared" si="117"/>
        <v>-0.1</v>
      </c>
      <c r="AJ224">
        <f t="shared" si="118"/>
        <v>-0.3</v>
      </c>
      <c r="AK224">
        <f t="shared" si="119"/>
        <v>0.8</v>
      </c>
      <c r="AL224">
        <f t="shared" si="120"/>
        <v>-0.4</v>
      </c>
      <c r="AM224">
        <f t="shared" si="121"/>
        <v>0.4</v>
      </c>
      <c r="AN224">
        <f t="shared" si="122"/>
        <v>0.6</v>
      </c>
    </row>
    <row r="225" spans="1:40" x14ac:dyDescent="0.3">
      <c r="A225" s="3">
        <v>42643</v>
      </c>
      <c r="B225">
        <v>0.4</v>
      </c>
      <c r="D225" s="3">
        <v>42643</v>
      </c>
      <c r="E225">
        <v>0.8</v>
      </c>
      <c r="G225" s="3">
        <v>42643</v>
      </c>
      <c r="H225">
        <v>0.5</v>
      </c>
      <c r="J225" s="3">
        <v>42643</v>
      </c>
      <c r="K225">
        <v>0.5</v>
      </c>
      <c r="M225" s="3">
        <v>42643</v>
      </c>
      <c r="N225">
        <v>0.7</v>
      </c>
      <c r="P225" s="3">
        <v>42643</v>
      </c>
      <c r="Q225">
        <v>0.1</v>
      </c>
      <c r="S225" s="3">
        <v>42643</v>
      </c>
      <c r="T225">
        <v>-0.3</v>
      </c>
      <c r="V225" s="3">
        <v>42643</v>
      </c>
      <c r="W225">
        <v>-0.1</v>
      </c>
      <c r="Y225" s="3">
        <v>42643</v>
      </c>
      <c r="Z225">
        <v>0</v>
      </c>
      <c r="AB225" s="3">
        <v>42643</v>
      </c>
      <c r="AC225">
        <v>1</v>
      </c>
      <c r="AE225" s="3">
        <f t="shared" si="94"/>
        <v>42643</v>
      </c>
      <c r="AF225">
        <f t="shared" si="114"/>
        <v>0.4</v>
      </c>
      <c r="AG225">
        <f t="shared" si="115"/>
        <v>0.5</v>
      </c>
      <c r="AH225">
        <f t="shared" si="116"/>
        <v>0.5</v>
      </c>
      <c r="AI225">
        <f t="shared" si="117"/>
        <v>0.1</v>
      </c>
      <c r="AJ225">
        <f t="shared" si="118"/>
        <v>0</v>
      </c>
      <c r="AK225">
        <f t="shared" si="119"/>
        <v>0.7</v>
      </c>
      <c r="AL225">
        <f t="shared" si="120"/>
        <v>-0.3</v>
      </c>
      <c r="AM225">
        <f t="shared" si="121"/>
        <v>-0.1</v>
      </c>
      <c r="AN225">
        <f t="shared" si="122"/>
        <v>1</v>
      </c>
    </row>
    <row r="226" spans="1:40" x14ac:dyDescent="0.3">
      <c r="A226" s="3">
        <v>42674</v>
      </c>
      <c r="B226">
        <v>0.5</v>
      </c>
      <c r="D226" s="3">
        <v>42674</v>
      </c>
      <c r="E226">
        <v>0.8</v>
      </c>
      <c r="G226" s="3">
        <v>42674</v>
      </c>
      <c r="H226">
        <v>0.7</v>
      </c>
      <c r="J226" s="3">
        <v>42674</v>
      </c>
      <c r="K226">
        <v>0.5</v>
      </c>
      <c r="M226" s="3">
        <v>42674</v>
      </c>
      <c r="N226">
        <v>1.1000000000000001</v>
      </c>
      <c r="P226" s="3">
        <v>42674</v>
      </c>
      <c r="Q226">
        <v>-0.1</v>
      </c>
      <c r="S226" s="3">
        <v>42674</v>
      </c>
      <c r="T226">
        <v>-0.4</v>
      </c>
      <c r="V226" s="3">
        <v>42674</v>
      </c>
      <c r="W226">
        <v>0.6</v>
      </c>
      <c r="Y226" s="3">
        <v>42674</v>
      </c>
      <c r="Z226">
        <v>0.5</v>
      </c>
      <c r="AB226" s="3">
        <v>42674</v>
      </c>
      <c r="AC226">
        <v>0.9</v>
      </c>
      <c r="AE226" s="3">
        <f t="shared" si="94"/>
        <v>42674</v>
      </c>
      <c r="AF226">
        <f t="shared" si="114"/>
        <v>0.5</v>
      </c>
      <c r="AG226">
        <f t="shared" si="115"/>
        <v>0.7</v>
      </c>
      <c r="AH226">
        <f t="shared" si="116"/>
        <v>0.5</v>
      </c>
      <c r="AI226">
        <f t="shared" si="117"/>
        <v>-0.1</v>
      </c>
      <c r="AJ226">
        <f t="shared" si="118"/>
        <v>0.5</v>
      </c>
      <c r="AK226">
        <f t="shared" si="119"/>
        <v>1.1000000000000001</v>
      </c>
      <c r="AL226">
        <f t="shared" si="120"/>
        <v>-0.4</v>
      </c>
      <c r="AM226">
        <f t="shared" si="121"/>
        <v>0.6</v>
      </c>
      <c r="AN226">
        <f t="shared" si="122"/>
        <v>0.9</v>
      </c>
    </row>
    <row r="227" spans="1:40" x14ac:dyDescent="0.3">
      <c r="A227" s="3">
        <v>42704</v>
      </c>
      <c r="B227">
        <v>0.6</v>
      </c>
      <c r="D227" s="3">
        <v>42704</v>
      </c>
      <c r="E227">
        <v>0.8</v>
      </c>
      <c r="G227" s="3">
        <v>42704</v>
      </c>
      <c r="H227">
        <v>0.7</v>
      </c>
      <c r="J227" s="3">
        <v>42704</v>
      </c>
      <c r="K227">
        <v>0.7</v>
      </c>
      <c r="M227" s="3">
        <v>42704</v>
      </c>
      <c r="N227">
        <v>0.5</v>
      </c>
      <c r="P227" s="3">
        <v>42704</v>
      </c>
      <c r="Q227">
        <v>0.1</v>
      </c>
      <c r="S227" s="3">
        <v>42704</v>
      </c>
      <c r="T227">
        <v>-0.2</v>
      </c>
      <c r="V227" s="3">
        <v>42704</v>
      </c>
      <c r="W227">
        <v>-0.2</v>
      </c>
      <c r="Y227" s="3">
        <v>42704</v>
      </c>
      <c r="Z227">
        <v>0.5</v>
      </c>
      <c r="AB227" s="3">
        <v>42704</v>
      </c>
      <c r="AC227">
        <v>1.2</v>
      </c>
      <c r="AE227" s="3">
        <f t="shared" si="94"/>
        <v>42704</v>
      </c>
      <c r="AF227">
        <f t="shared" si="114"/>
        <v>0.6</v>
      </c>
      <c r="AG227">
        <f t="shared" si="115"/>
        <v>0.7</v>
      </c>
      <c r="AH227">
        <f t="shared" si="116"/>
        <v>0.7</v>
      </c>
      <c r="AI227">
        <f t="shared" si="117"/>
        <v>0.1</v>
      </c>
      <c r="AJ227">
        <f t="shared" si="118"/>
        <v>0.5</v>
      </c>
      <c r="AK227">
        <f t="shared" si="119"/>
        <v>0.5</v>
      </c>
      <c r="AL227">
        <f t="shared" si="120"/>
        <v>-0.2</v>
      </c>
      <c r="AM227">
        <f t="shared" si="121"/>
        <v>-0.2</v>
      </c>
      <c r="AN227">
        <f t="shared" si="122"/>
        <v>1.2</v>
      </c>
    </row>
    <row r="228" spans="1:40" x14ac:dyDescent="0.3">
      <c r="A228" s="3">
        <v>42735</v>
      </c>
      <c r="B228">
        <v>1.1000000000000001</v>
      </c>
      <c r="D228" s="3">
        <v>42735</v>
      </c>
      <c r="E228">
        <v>0.9</v>
      </c>
      <c r="G228" s="3">
        <v>42735</v>
      </c>
      <c r="H228">
        <v>1.7</v>
      </c>
      <c r="J228" s="3">
        <v>42735</v>
      </c>
      <c r="K228">
        <v>0.8</v>
      </c>
      <c r="M228" s="3">
        <v>42735</v>
      </c>
      <c r="N228">
        <v>0.9</v>
      </c>
      <c r="P228" s="3">
        <v>42735</v>
      </c>
      <c r="Q228">
        <v>0.5</v>
      </c>
      <c r="S228" s="3">
        <v>42735</v>
      </c>
      <c r="T228">
        <v>-0.2</v>
      </c>
      <c r="V228" s="3">
        <v>42735</v>
      </c>
      <c r="W228">
        <v>0.3</v>
      </c>
      <c r="Y228" s="3">
        <v>42735</v>
      </c>
      <c r="Z228">
        <v>1.4</v>
      </c>
      <c r="AB228" s="3">
        <v>42735</v>
      </c>
      <c r="AC228">
        <v>1.6</v>
      </c>
      <c r="AE228" s="3">
        <f t="shared" si="94"/>
        <v>42735</v>
      </c>
      <c r="AF228">
        <f t="shared" si="114"/>
        <v>1.1000000000000001</v>
      </c>
      <c r="AG228">
        <f t="shared" si="115"/>
        <v>1.7</v>
      </c>
      <c r="AH228">
        <f t="shared" si="116"/>
        <v>0.8</v>
      </c>
      <c r="AI228">
        <f t="shared" si="117"/>
        <v>0.5</v>
      </c>
      <c r="AJ228">
        <f t="shared" si="118"/>
        <v>1.4</v>
      </c>
      <c r="AK228">
        <f t="shared" si="119"/>
        <v>0.9</v>
      </c>
      <c r="AL228">
        <f t="shared" si="120"/>
        <v>-0.2</v>
      </c>
      <c r="AM228">
        <f t="shared" si="121"/>
        <v>0.3</v>
      </c>
      <c r="AN228">
        <f t="shared" si="122"/>
        <v>1.6</v>
      </c>
    </row>
    <row r="229" spans="1:40" x14ac:dyDescent="0.3">
      <c r="A229" s="3">
        <v>42766</v>
      </c>
      <c r="B229">
        <v>1.8</v>
      </c>
      <c r="D229" s="3">
        <v>42766</v>
      </c>
      <c r="E229">
        <v>0.9</v>
      </c>
      <c r="G229" s="3">
        <v>42766</v>
      </c>
      <c r="H229">
        <v>1.9</v>
      </c>
      <c r="J229" s="3">
        <v>42766</v>
      </c>
      <c r="K229">
        <v>1.6</v>
      </c>
      <c r="M229" s="3">
        <v>42766</v>
      </c>
      <c r="N229">
        <v>1.3</v>
      </c>
      <c r="P229" s="3">
        <v>42766</v>
      </c>
      <c r="Q229">
        <v>1</v>
      </c>
      <c r="S229" s="3">
        <v>42766</v>
      </c>
      <c r="T229">
        <v>0.2</v>
      </c>
      <c r="V229" s="3">
        <v>42766</v>
      </c>
      <c r="W229">
        <v>1.5</v>
      </c>
      <c r="Y229" s="3">
        <v>42766</v>
      </c>
      <c r="Z229">
        <v>2.9</v>
      </c>
      <c r="AB229" s="3">
        <v>42766</v>
      </c>
      <c r="AC229">
        <v>1.8</v>
      </c>
      <c r="AE229" s="3">
        <f t="shared" si="94"/>
        <v>42766</v>
      </c>
      <c r="AF229">
        <f t="shared" si="114"/>
        <v>1.8</v>
      </c>
      <c r="AG229">
        <f t="shared" si="115"/>
        <v>1.9</v>
      </c>
      <c r="AH229">
        <f t="shared" si="116"/>
        <v>1.6</v>
      </c>
      <c r="AI229">
        <f t="shared" si="117"/>
        <v>1</v>
      </c>
      <c r="AJ229">
        <f t="shared" si="118"/>
        <v>2.9</v>
      </c>
      <c r="AK229">
        <f t="shared" si="119"/>
        <v>1.3</v>
      </c>
      <c r="AL229">
        <f t="shared" si="120"/>
        <v>0.2</v>
      </c>
      <c r="AM229">
        <f t="shared" si="121"/>
        <v>1.5</v>
      </c>
      <c r="AN229">
        <f t="shared" si="122"/>
        <v>1.8</v>
      </c>
    </row>
    <row r="230" spans="1:40" x14ac:dyDescent="0.3">
      <c r="A230" s="3">
        <v>42794</v>
      </c>
      <c r="B230">
        <v>2</v>
      </c>
      <c r="D230" s="3">
        <v>42794</v>
      </c>
      <c r="E230">
        <v>0.9</v>
      </c>
      <c r="G230" s="3">
        <v>42794</v>
      </c>
      <c r="H230">
        <v>2.2000000000000002</v>
      </c>
      <c r="J230" s="3">
        <v>42794</v>
      </c>
      <c r="K230">
        <v>1.4</v>
      </c>
      <c r="M230" s="3">
        <v>42794</v>
      </c>
      <c r="N230">
        <v>1.6</v>
      </c>
      <c r="P230" s="3">
        <v>42794</v>
      </c>
      <c r="Q230">
        <v>1.6</v>
      </c>
      <c r="S230" s="3">
        <v>42794</v>
      </c>
      <c r="T230">
        <v>0.3</v>
      </c>
      <c r="V230" s="3">
        <v>42794</v>
      </c>
      <c r="W230">
        <v>1.4</v>
      </c>
      <c r="Y230" s="3">
        <v>42794</v>
      </c>
      <c r="Z230">
        <v>3</v>
      </c>
      <c r="AB230" s="3">
        <v>42794</v>
      </c>
      <c r="AC230">
        <v>2.2999999999999998</v>
      </c>
      <c r="AE230" s="3">
        <f t="shared" ref="AE230:AE233" si="123">+A230</f>
        <v>42794</v>
      </c>
      <c r="AF230">
        <f t="shared" si="114"/>
        <v>2</v>
      </c>
      <c r="AG230">
        <f t="shared" si="115"/>
        <v>2.2000000000000002</v>
      </c>
      <c r="AH230">
        <f t="shared" si="116"/>
        <v>1.4</v>
      </c>
      <c r="AI230">
        <f t="shared" si="117"/>
        <v>1.6</v>
      </c>
      <c r="AJ230">
        <f t="shared" si="118"/>
        <v>3</v>
      </c>
      <c r="AK230">
        <f t="shared" si="119"/>
        <v>1.6</v>
      </c>
      <c r="AL230">
        <f t="shared" si="120"/>
        <v>0.3</v>
      </c>
      <c r="AM230">
        <f t="shared" si="121"/>
        <v>1.4</v>
      </c>
      <c r="AN230">
        <f t="shared" si="122"/>
        <v>2.2999999999999998</v>
      </c>
    </row>
    <row r="231" spans="1:40" x14ac:dyDescent="0.3">
      <c r="A231" s="3">
        <v>42825</v>
      </c>
      <c r="B231">
        <v>1.5</v>
      </c>
      <c r="D231" s="3">
        <v>42825</v>
      </c>
      <c r="E231">
        <v>0.7</v>
      </c>
      <c r="G231" s="3">
        <v>42825</v>
      </c>
      <c r="H231">
        <v>1.5</v>
      </c>
      <c r="J231" s="3">
        <v>42825</v>
      </c>
      <c r="K231">
        <v>1.4</v>
      </c>
      <c r="M231" s="3">
        <v>42825</v>
      </c>
      <c r="N231">
        <v>1.4</v>
      </c>
      <c r="P231" s="3">
        <v>42825</v>
      </c>
      <c r="Q231">
        <v>1.4</v>
      </c>
      <c r="S231" s="3">
        <v>42825</v>
      </c>
      <c r="T231">
        <v>0.6</v>
      </c>
      <c r="V231" s="3">
        <v>42825</v>
      </c>
      <c r="W231">
        <v>1.7</v>
      </c>
      <c r="Y231" s="3">
        <v>42825</v>
      </c>
      <c r="Z231">
        <v>2.1</v>
      </c>
      <c r="AB231" s="3">
        <v>42825</v>
      </c>
      <c r="AC231">
        <v>2.2999999999999998</v>
      </c>
      <c r="AE231" s="3">
        <f t="shared" si="123"/>
        <v>42825</v>
      </c>
      <c r="AF231">
        <f t="shared" si="114"/>
        <v>1.5</v>
      </c>
      <c r="AG231">
        <f t="shared" si="115"/>
        <v>1.5</v>
      </c>
      <c r="AH231">
        <f t="shared" si="116"/>
        <v>1.4</v>
      </c>
      <c r="AI231">
        <f t="shared" si="117"/>
        <v>1.4</v>
      </c>
      <c r="AJ231">
        <f t="shared" si="118"/>
        <v>2.1</v>
      </c>
      <c r="AK231">
        <f t="shared" si="119"/>
        <v>1.4</v>
      </c>
      <c r="AL231">
        <f t="shared" si="120"/>
        <v>0.6</v>
      </c>
      <c r="AM231">
        <f t="shared" si="121"/>
        <v>1.7</v>
      </c>
      <c r="AN231">
        <f t="shared" si="122"/>
        <v>2.2999999999999998</v>
      </c>
    </row>
    <row r="232" spans="1:40" x14ac:dyDescent="0.3">
      <c r="A232" s="3">
        <v>42855</v>
      </c>
      <c r="B232">
        <v>1.9</v>
      </c>
      <c r="D232" s="3">
        <v>42855</v>
      </c>
      <c r="E232">
        <v>1.2</v>
      </c>
      <c r="G232" s="3">
        <v>42855</v>
      </c>
      <c r="H232">
        <v>2</v>
      </c>
      <c r="J232" s="3">
        <v>42855</v>
      </c>
      <c r="K232">
        <v>1.4</v>
      </c>
      <c r="M232" s="3">
        <v>42855</v>
      </c>
      <c r="N232">
        <v>2.4</v>
      </c>
      <c r="P232" s="3">
        <v>42855</v>
      </c>
      <c r="Q232">
        <v>2</v>
      </c>
      <c r="S232" s="3">
        <v>42855</v>
      </c>
      <c r="T232">
        <v>0.7</v>
      </c>
      <c r="V232" s="3">
        <v>42855</v>
      </c>
      <c r="W232">
        <v>1.6</v>
      </c>
      <c r="Y232" s="3">
        <v>42855</v>
      </c>
      <c r="Z232">
        <v>2.6</v>
      </c>
      <c r="AB232" s="3">
        <v>42855</v>
      </c>
      <c r="AC232">
        <v>2.7</v>
      </c>
      <c r="AE232" s="3">
        <f t="shared" si="123"/>
        <v>42855</v>
      </c>
      <c r="AF232">
        <f t="shared" si="114"/>
        <v>1.9</v>
      </c>
      <c r="AG232">
        <f t="shared" si="115"/>
        <v>2</v>
      </c>
      <c r="AH232">
        <f t="shared" si="116"/>
        <v>1.4</v>
      </c>
      <c r="AI232">
        <f t="shared" si="117"/>
        <v>2</v>
      </c>
      <c r="AJ232">
        <f t="shared" si="118"/>
        <v>2.6</v>
      </c>
      <c r="AK232">
        <f t="shared" si="119"/>
        <v>2.4</v>
      </c>
      <c r="AL232">
        <f t="shared" si="120"/>
        <v>0.7</v>
      </c>
      <c r="AM232">
        <f t="shared" si="121"/>
        <v>1.6</v>
      </c>
      <c r="AN232">
        <f t="shared" si="122"/>
        <v>2.7</v>
      </c>
    </row>
    <row r="233" spans="1:40" x14ac:dyDescent="0.3">
      <c r="A233" s="3">
        <v>42886</v>
      </c>
      <c r="B233">
        <v>1.4</v>
      </c>
      <c r="D233" s="3">
        <v>42886</v>
      </c>
      <c r="E233">
        <v>0.9</v>
      </c>
      <c r="G233" s="3">
        <v>42886</v>
      </c>
      <c r="H233">
        <v>1.4</v>
      </c>
      <c r="J233" s="3">
        <v>42886</v>
      </c>
      <c r="K233">
        <v>0.9</v>
      </c>
      <c r="M233" s="3">
        <v>42886</v>
      </c>
      <c r="N233">
        <v>1.7</v>
      </c>
      <c r="P233" s="3">
        <v>42886</v>
      </c>
      <c r="Q233">
        <v>1.6</v>
      </c>
      <c r="S233" s="3">
        <v>42886</v>
      </c>
      <c r="T233">
        <v>0</v>
      </c>
      <c r="V233" s="3">
        <v>42886</v>
      </c>
      <c r="W233">
        <v>1.5</v>
      </c>
      <c r="Y233" s="3">
        <v>42886</v>
      </c>
      <c r="Z233">
        <v>2</v>
      </c>
      <c r="AB233" s="3">
        <v>42886</v>
      </c>
      <c r="AC233">
        <v>2.9</v>
      </c>
      <c r="AE233" s="3">
        <f t="shared" si="123"/>
        <v>42886</v>
      </c>
      <c r="AF233">
        <f t="shared" si="114"/>
        <v>1.4</v>
      </c>
      <c r="AG233">
        <f t="shared" si="115"/>
        <v>1.4</v>
      </c>
      <c r="AH233">
        <f t="shared" si="116"/>
        <v>0.9</v>
      </c>
      <c r="AI233">
        <f t="shared" si="117"/>
        <v>1.6</v>
      </c>
      <c r="AJ233">
        <f t="shared" si="118"/>
        <v>2</v>
      </c>
      <c r="AK233">
        <f t="shared" si="119"/>
        <v>1.7</v>
      </c>
      <c r="AL233">
        <f t="shared" si="120"/>
        <v>0</v>
      </c>
      <c r="AM233">
        <f t="shared" si="121"/>
        <v>1.5</v>
      </c>
      <c r="AN233">
        <f t="shared" si="122"/>
        <v>2.9</v>
      </c>
    </row>
  </sheetData>
  <mergeCells count="2">
    <mergeCell ref="AF22:AN23"/>
    <mergeCell ref="AQ21:AT22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3:C118"/>
  <sheetViews>
    <sheetView topLeftCell="A99" workbookViewId="0">
      <selection activeCell="C80" sqref="C80:C118"/>
    </sheetView>
  </sheetViews>
  <sheetFormatPr baseColWidth="10" defaultRowHeight="14.4" x14ac:dyDescent="0.3"/>
  <cols>
    <col min="1" max="1" width="11.88671875" bestFit="1" customWidth="1"/>
  </cols>
  <sheetData>
    <row r="3" spans="1:3" x14ac:dyDescent="0.3">
      <c r="A3" t="s">
        <v>157</v>
      </c>
    </row>
    <row r="4" spans="1:3" x14ac:dyDescent="0.3">
      <c r="A4" t="s">
        <v>85</v>
      </c>
    </row>
    <row r="5" spans="1:3" x14ac:dyDescent="0.3">
      <c r="A5" t="s">
        <v>0</v>
      </c>
      <c r="B5" t="s">
        <v>1</v>
      </c>
    </row>
    <row r="6" spans="1:3" x14ac:dyDescent="0.3">
      <c r="A6" s="3">
        <f>_xll.BDH(A4,B5,"1/1/2008","","Dir=V","Dts=S","Sort=A","Quote=C","QtTyp=Y","Days=T","Per=cd","DtFmt=D","UseDPDF=Y","cols=2;rows=113")</f>
        <v>39478</v>
      </c>
      <c r="B6">
        <v>201.5</v>
      </c>
    </row>
    <row r="7" spans="1:3" x14ac:dyDescent="0.3">
      <c r="A7" s="3">
        <v>39507</v>
      </c>
      <c r="B7">
        <v>216.21</v>
      </c>
      <c r="C7" s="21"/>
    </row>
    <row r="8" spans="1:3" x14ac:dyDescent="0.3">
      <c r="A8" s="3">
        <v>39538</v>
      </c>
      <c r="B8">
        <v>219.85</v>
      </c>
      <c r="C8" s="21"/>
    </row>
    <row r="9" spans="1:3" x14ac:dyDescent="0.3">
      <c r="A9" s="3">
        <v>39568</v>
      </c>
      <c r="B9">
        <v>217.42</v>
      </c>
      <c r="C9" s="21"/>
    </row>
    <row r="10" spans="1:3" x14ac:dyDescent="0.3">
      <c r="A10" s="3">
        <v>39599</v>
      </c>
      <c r="B10">
        <v>218.22</v>
      </c>
      <c r="C10" s="21"/>
    </row>
    <row r="11" spans="1:3" x14ac:dyDescent="0.3">
      <c r="A11" s="3">
        <v>39629</v>
      </c>
      <c r="B11">
        <v>225.82</v>
      </c>
      <c r="C11" s="21"/>
    </row>
    <row r="12" spans="1:3" x14ac:dyDescent="0.3">
      <c r="A12" s="3">
        <v>39660</v>
      </c>
      <c r="B12">
        <v>222.36</v>
      </c>
      <c r="C12" s="21"/>
    </row>
    <row r="13" spans="1:3" x14ac:dyDescent="0.3">
      <c r="A13" s="3">
        <v>39691</v>
      </c>
      <c r="B13">
        <v>210.51</v>
      </c>
      <c r="C13" s="21"/>
    </row>
    <row r="14" spans="1:3" x14ac:dyDescent="0.3">
      <c r="A14" s="3">
        <v>39721</v>
      </c>
      <c r="B14">
        <v>198.67</v>
      </c>
      <c r="C14" s="21"/>
    </row>
    <row r="15" spans="1:3" x14ac:dyDescent="0.3">
      <c r="A15" s="3">
        <v>39752</v>
      </c>
      <c r="B15">
        <v>174.62</v>
      </c>
      <c r="C15" s="21"/>
    </row>
    <row r="16" spans="1:3" x14ac:dyDescent="0.3">
      <c r="A16" s="3">
        <v>39782</v>
      </c>
      <c r="B16">
        <v>160.13999999999999</v>
      </c>
      <c r="C16" s="21"/>
    </row>
    <row r="17" spans="1:3" x14ac:dyDescent="0.3">
      <c r="A17" s="3">
        <v>39813</v>
      </c>
      <c r="B17">
        <v>151.22999999999999</v>
      </c>
      <c r="C17" s="21"/>
    </row>
    <row r="18" spans="1:3" x14ac:dyDescent="0.3">
      <c r="A18" s="3">
        <v>39844</v>
      </c>
      <c r="B18">
        <v>148.72999999999999</v>
      </c>
      <c r="C18" s="21">
        <f>B18/B6-1</f>
        <v>-0.26188585607940451</v>
      </c>
    </row>
    <row r="19" spans="1:3" x14ac:dyDescent="0.3">
      <c r="A19" s="3">
        <v>39872</v>
      </c>
      <c r="B19">
        <v>143.05000000000001</v>
      </c>
      <c r="C19" s="21">
        <f t="shared" ref="C19:C84" si="0">B19/B7-1</f>
        <v>-0.33837472827343784</v>
      </c>
    </row>
    <row r="20" spans="1:3" x14ac:dyDescent="0.3">
      <c r="A20" s="3">
        <v>39903</v>
      </c>
      <c r="B20">
        <v>145.69999999999999</v>
      </c>
      <c r="C20" s="21">
        <f t="shared" si="0"/>
        <v>-0.3372754150557199</v>
      </c>
    </row>
    <row r="21" spans="1:3" x14ac:dyDescent="0.3">
      <c r="A21" s="3">
        <v>39933</v>
      </c>
      <c r="B21">
        <v>150.35</v>
      </c>
      <c r="C21" s="21">
        <f t="shared" si="0"/>
        <v>-0.30848128047097778</v>
      </c>
    </row>
    <row r="22" spans="1:3" x14ac:dyDescent="0.3">
      <c r="A22" s="3">
        <v>39964</v>
      </c>
      <c r="B22">
        <v>160.63999999999999</v>
      </c>
      <c r="C22" s="21">
        <f t="shared" si="0"/>
        <v>-0.26386215745577868</v>
      </c>
    </row>
    <row r="23" spans="1:3" x14ac:dyDescent="0.3">
      <c r="A23" s="3">
        <v>39994</v>
      </c>
      <c r="B23">
        <v>160.97999999999999</v>
      </c>
      <c r="C23" s="21">
        <f t="shared" si="0"/>
        <v>-0.28713134354795855</v>
      </c>
    </row>
    <row r="24" spans="1:3" x14ac:dyDescent="0.3">
      <c r="A24" s="3">
        <v>40025</v>
      </c>
      <c r="B24">
        <v>157.97999999999999</v>
      </c>
      <c r="C24" s="21">
        <f t="shared" si="0"/>
        <v>-0.28953049109552087</v>
      </c>
    </row>
    <row r="25" spans="1:3" x14ac:dyDescent="0.3">
      <c r="A25" s="3">
        <v>40056</v>
      </c>
      <c r="B25">
        <v>164.14</v>
      </c>
      <c r="C25" s="21">
        <f t="shared" si="0"/>
        <v>-0.22027457127927419</v>
      </c>
    </row>
    <row r="26" spans="1:3" x14ac:dyDescent="0.3">
      <c r="A26" s="3">
        <v>40086</v>
      </c>
      <c r="B26">
        <v>164.06</v>
      </c>
      <c r="C26" s="21">
        <f t="shared" si="0"/>
        <v>-0.17420848643479125</v>
      </c>
    </row>
    <row r="27" spans="1:3" x14ac:dyDescent="0.3">
      <c r="A27" s="3">
        <v>40117</v>
      </c>
      <c r="B27">
        <v>167.93</v>
      </c>
      <c r="C27" s="21">
        <f t="shared" si="0"/>
        <v>-3.8311762684686723E-2</v>
      </c>
    </row>
    <row r="28" spans="1:3" x14ac:dyDescent="0.3">
      <c r="A28" s="3">
        <v>40147</v>
      </c>
      <c r="B28">
        <v>179.7</v>
      </c>
      <c r="C28" s="21">
        <f t="shared" si="0"/>
        <v>0.12214312476583</v>
      </c>
    </row>
    <row r="29" spans="1:3" x14ac:dyDescent="0.3">
      <c r="A29" s="3">
        <v>40178</v>
      </c>
      <c r="B29">
        <v>180.86</v>
      </c>
      <c r="C29" s="21">
        <f t="shared" si="0"/>
        <v>0.19592673411360195</v>
      </c>
    </row>
    <row r="30" spans="1:3" x14ac:dyDescent="0.3">
      <c r="A30" s="3">
        <v>40209</v>
      </c>
      <c r="B30">
        <v>182.81</v>
      </c>
      <c r="C30" s="21">
        <f t="shared" si="0"/>
        <v>0.22914005244402613</v>
      </c>
    </row>
    <row r="31" spans="1:3" x14ac:dyDescent="0.3">
      <c r="A31" s="3">
        <v>40237</v>
      </c>
      <c r="B31">
        <v>179.39</v>
      </c>
      <c r="C31" s="21">
        <f t="shared" si="0"/>
        <v>0.2540370499825233</v>
      </c>
    </row>
    <row r="32" spans="1:3" x14ac:dyDescent="0.3">
      <c r="A32" s="3">
        <v>40268</v>
      </c>
      <c r="B32">
        <v>170.93</v>
      </c>
      <c r="C32" s="21">
        <f t="shared" si="0"/>
        <v>0.17316403568977368</v>
      </c>
    </row>
    <row r="33" spans="1:3" x14ac:dyDescent="0.3">
      <c r="A33" s="3">
        <v>40298</v>
      </c>
      <c r="B33">
        <v>172.16</v>
      </c>
      <c r="C33" s="21">
        <f t="shared" si="0"/>
        <v>0.14506152311273701</v>
      </c>
    </row>
    <row r="34" spans="1:3" x14ac:dyDescent="0.3">
      <c r="A34" s="3">
        <v>40329</v>
      </c>
      <c r="B34">
        <v>171.97</v>
      </c>
      <c r="C34" s="21">
        <f t="shared" si="0"/>
        <v>7.0530378486055811E-2</v>
      </c>
    </row>
    <row r="35" spans="1:3" x14ac:dyDescent="0.3">
      <c r="A35" s="3">
        <v>40359</v>
      </c>
      <c r="B35">
        <v>170.24</v>
      </c>
      <c r="C35" s="21">
        <f t="shared" si="0"/>
        <v>5.7522673624052834E-2</v>
      </c>
    </row>
    <row r="36" spans="1:3" x14ac:dyDescent="0.3">
      <c r="A36" s="3">
        <v>40390</v>
      </c>
      <c r="B36">
        <v>176.05</v>
      </c>
      <c r="C36" s="21">
        <f t="shared" si="0"/>
        <v>0.11438156728699855</v>
      </c>
    </row>
    <row r="37" spans="1:3" x14ac:dyDescent="0.3">
      <c r="A37" s="3">
        <v>40421</v>
      </c>
      <c r="B37">
        <v>185.98</v>
      </c>
      <c r="C37" s="21">
        <f t="shared" si="0"/>
        <v>0.13305714633849153</v>
      </c>
    </row>
    <row r="38" spans="1:3" x14ac:dyDescent="0.3">
      <c r="A38" s="3">
        <v>40451</v>
      </c>
      <c r="B38">
        <v>196.62</v>
      </c>
      <c r="C38" s="21">
        <f t="shared" si="0"/>
        <v>0.19846397659392911</v>
      </c>
    </row>
    <row r="39" spans="1:3" x14ac:dyDescent="0.3">
      <c r="A39" s="3">
        <v>40482</v>
      </c>
      <c r="B39">
        <v>208.29</v>
      </c>
      <c r="C39" s="21">
        <f t="shared" si="0"/>
        <v>0.24033823616983252</v>
      </c>
    </row>
    <row r="40" spans="1:3" x14ac:dyDescent="0.3">
      <c r="A40" s="3">
        <v>40512</v>
      </c>
      <c r="B40">
        <v>216.06</v>
      </c>
      <c r="C40" s="21">
        <f t="shared" si="0"/>
        <v>0.2023372287145242</v>
      </c>
    </row>
    <row r="41" spans="1:3" x14ac:dyDescent="0.3">
      <c r="A41" s="3">
        <v>40543</v>
      </c>
      <c r="B41">
        <v>225.18</v>
      </c>
      <c r="C41" s="21">
        <f t="shared" si="0"/>
        <v>0.24505142098860988</v>
      </c>
    </row>
    <row r="42" spans="1:3" x14ac:dyDescent="0.3">
      <c r="A42" s="3">
        <v>40574</v>
      </c>
      <c r="B42">
        <v>232.7</v>
      </c>
      <c r="C42" s="21">
        <f t="shared" si="0"/>
        <v>0.27290629615447726</v>
      </c>
    </row>
    <row r="43" spans="1:3" x14ac:dyDescent="0.3">
      <c r="A43" s="3">
        <v>40602</v>
      </c>
      <c r="B43">
        <v>240.09</v>
      </c>
      <c r="C43" s="21">
        <f t="shared" si="0"/>
        <v>0.33836891688499926</v>
      </c>
    </row>
    <row r="44" spans="1:3" x14ac:dyDescent="0.3">
      <c r="A44" s="3">
        <v>40633</v>
      </c>
      <c r="B44">
        <v>234.61</v>
      </c>
      <c r="C44" s="21">
        <f t="shared" si="0"/>
        <v>0.3725501667349207</v>
      </c>
    </row>
    <row r="45" spans="1:3" x14ac:dyDescent="0.3">
      <c r="A45" s="3">
        <v>40663</v>
      </c>
      <c r="B45">
        <v>237.98</v>
      </c>
      <c r="C45" s="21">
        <f t="shared" si="0"/>
        <v>0.3823187732342006</v>
      </c>
    </row>
    <row r="46" spans="1:3" x14ac:dyDescent="0.3">
      <c r="A46" s="3">
        <v>40694</v>
      </c>
      <c r="B46">
        <v>234.72</v>
      </c>
      <c r="C46" s="21">
        <f t="shared" si="0"/>
        <v>0.36488922486480191</v>
      </c>
    </row>
    <row r="47" spans="1:3" x14ac:dyDescent="0.3">
      <c r="A47" s="3">
        <v>40724</v>
      </c>
      <c r="B47">
        <v>235.17</v>
      </c>
      <c r="C47" s="21">
        <f t="shared" si="0"/>
        <v>0.38140272556390964</v>
      </c>
    </row>
    <row r="48" spans="1:3" x14ac:dyDescent="0.3">
      <c r="A48" s="3">
        <v>40755</v>
      </c>
      <c r="B48">
        <v>233.41</v>
      </c>
      <c r="C48" s="21">
        <f t="shared" si="0"/>
        <v>0.32581652939505812</v>
      </c>
    </row>
    <row r="49" spans="1:3" x14ac:dyDescent="0.3">
      <c r="A49" s="3">
        <v>40786</v>
      </c>
      <c r="B49">
        <v>232.38</v>
      </c>
      <c r="C49" s="21">
        <f t="shared" si="0"/>
        <v>0.24948919238627809</v>
      </c>
    </row>
    <row r="50" spans="1:3" x14ac:dyDescent="0.3">
      <c r="A50" s="3">
        <v>40816</v>
      </c>
      <c r="B50">
        <v>227.71</v>
      </c>
      <c r="C50" s="21">
        <f t="shared" si="0"/>
        <v>0.15812226630047799</v>
      </c>
    </row>
    <row r="51" spans="1:3" x14ac:dyDescent="0.3">
      <c r="A51" s="3">
        <v>40847</v>
      </c>
      <c r="B51">
        <v>218.42</v>
      </c>
      <c r="C51" s="21">
        <f t="shared" si="0"/>
        <v>4.8634115896106334E-2</v>
      </c>
    </row>
    <row r="52" spans="1:3" x14ac:dyDescent="0.3">
      <c r="A52" s="3">
        <v>40877</v>
      </c>
      <c r="B52">
        <v>218.94</v>
      </c>
      <c r="C52" s="21">
        <f t="shared" si="0"/>
        <v>1.3329630658150515E-2</v>
      </c>
    </row>
    <row r="53" spans="1:3" x14ac:dyDescent="0.3">
      <c r="A53" s="3">
        <v>40908</v>
      </c>
      <c r="B53">
        <v>213.28</v>
      </c>
      <c r="C53" s="21">
        <f t="shared" si="0"/>
        <v>-5.2846611599609239E-2</v>
      </c>
    </row>
    <row r="54" spans="1:3" x14ac:dyDescent="0.3">
      <c r="A54" s="3">
        <v>40939</v>
      </c>
      <c r="B54">
        <v>214.72</v>
      </c>
      <c r="C54" s="21">
        <f t="shared" si="0"/>
        <v>-7.7266867211001289E-2</v>
      </c>
    </row>
    <row r="55" spans="1:3" x14ac:dyDescent="0.3">
      <c r="A55" s="3">
        <v>40968</v>
      </c>
      <c r="B55">
        <v>217.17</v>
      </c>
      <c r="C55" s="21">
        <f t="shared" si="0"/>
        <v>-9.5464200924653353E-2</v>
      </c>
    </row>
    <row r="56" spans="1:3" x14ac:dyDescent="0.3">
      <c r="A56" s="3">
        <v>40999</v>
      </c>
      <c r="B56">
        <v>216.97</v>
      </c>
      <c r="C56" s="21">
        <f t="shared" si="0"/>
        <v>-7.5188610886151586E-2</v>
      </c>
    </row>
    <row r="57" spans="1:3" x14ac:dyDescent="0.3">
      <c r="A57" s="3">
        <v>41029</v>
      </c>
      <c r="B57">
        <v>213.87</v>
      </c>
      <c r="C57" s="21">
        <f t="shared" si="0"/>
        <v>-0.10131103454071766</v>
      </c>
    </row>
    <row r="58" spans="1:3" x14ac:dyDescent="0.3">
      <c r="A58" s="3">
        <v>41060</v>
      </c>
      <c r="B58">
        <v>205.01</v>
      </c>
      <c r="C58" s="21">
        <f t="shared" si="0"/>
        <v>-0.1265763462849353</v>
      </c>
    </row>
    <row r="59" spans="1:3" x14ac:dyDescent="0.3">
      <c r="A59" s="3">
        <v>41090</v>
      </c>
      <c r="B59">
        <v>200.58</v>
      </c>
      <c r="C59" s="21">
        <f t="shared" si="0"/>
        <v>-0.14708508738359471</v>
      </c>
    </row>
    <row r="60" spans="1:3" x14ac:dyDescent="0.3">
      <c r="A60" s="3">
        <v>41121</v>
      </c>
      <c r="B60">
        <v>212.95</v>
      </c>
      <c r="C60" s="21">
        <f t="shared" si="0"/>
        <v>-8.7656912728674929E-2</v>
      </c>
    </row>
    <row r="61" spans="1:3" x14ac:dyDescent="0.3">
      <c r="A61" s="3">
        <v>41152</v>
      </c>
      <c r="B61">
        <v>213.75</v>
      </c>
      <c r="C61" s="21">
        <f t="shared" si="0"/>
        <v>-8.0170410534469383E-2</v>
      </c>
    </row>
    <row r="62" spans="1:3" x14ac:dyDescent="0.3">
      <c r="A62" s="3">
        <v>41182</v>
      </c>
      <c r="B62">
        <v>217.79</v>
      </c>
      <c r="C62" s="21">
        <f t="shared" si="0"/>
        <v>-4.3564182512845329E-2</v>
      </c>
    </row>
    <row r="63" spans="1:3" x14ac:dyDescent="0.3">
      <c r="A63" s="3">
        <v>41213</v>
      </c>
      <c r="B63">
        <v>217.07</v>
      </c>
      <c r="C63" s="21">
        <f t="shared" si="0"/>
        <v>-6.1807526783261846E-3</v>
      </c>
    </row>
    <row r="64" spans="1:3" x14ac:dyDescent="0.3">
      <c r="A64" s="3">
        <v>41243</v>
      </c>
      <c r="B64">
        <v>215.57</v>
      </c>
      <c r="C64" s="21">
        <f t="shared" si="0"/>
        <v>-1.5392344934685331E-2</v>
      </c>
    </row>
    <row r="65" spans="1:3" x14ac:dyDescent="0.3">
      <c r="A65" s="3">
        <v>41274</v>
      </c>
      <c r="B65">
        <v>213.8</v>
      </c>
      <c r="C65" s="21">
        <f t="shared" si="0"/>
        <v>2.438109527381993E-3</v>
      </c>
    </row>
    <row r="66" spans="1:3" x14ac:dyDescent="0.3">
      <c r="A66" s="3">
        <v>41305</v>
      </c>
      <c r="B66">
        <v>212.91</v>
      </c>
      <c r="C66" s="21">
        <f t="shared" si="0"/>
        <v>-8.4295827123695988E-3</v>
      </c>
    </row>
    <row r="67" spans="1:3" x14ac:dyDescent="0.3">
      <c r="A67" s="3">
        <v>41333</v>
      </c>
      <c r="B67">
        <v>212.62</v>
      </c>
      <c r="C67" s="21">
        <f t="shared" si="0"/>
        <v>-2.0951328452364471E-2</v>
      </c>
    </row>
    <row r="68" spans="1:3" x14ac:dyDescent="0.3">
      <c r="A68" s="3">
        <v>41364</v>
      </c>
      <c r="B68">
        <v>214.85</v>
      </c>
      <c r="C68" s="21">
        <f t="shared" si="0"/>
        <v>-9.7709360741116136E-3</v>
      </c>
    </row>
    <row r="69" spans="1:3" x14ac:dyDescent="0.3">
      <c r="A69" s="3">
        <v>41394</v>
      </c>
      <c r="B69">
        <v>216.87</v>
      </c>
      <c r="C69" s="21">
        <f t="shared" si="0"/>
        <v>1.4027212792818045E-2</v>
      </c>
    </row>
    <row r="70" spans="1:3" x14ac:dyDescent="0.3">
      <c r="A70" s="3">
        <v>41425</v>
      </c>
      <c r="B70">
        <v>214.62</v>
      </c>
      <c r="C70" s="21">
        <f t="shared" si="0"/>
        <v>4.6875762157943646E-2</v>
      </c>
    </row>
    <row r="71" spans="1:3" x14ac:dyDescent="0.3">
      <c r="A71" s="3">
        <v>41455</v>
      </c>
      <c r="B71">
        <v>211.91</v>
      </c>
      <c r="C71" s="21">
        <f t="shared" si="0"/>
        <v>5.6486190048858242E-2</v>
      </c>
    </row>
    <row r="72" spans="1:3" x14ac:dyDescent="0.3">
      <c r="A72" s="3">
        <v>41486</v>
      </c>
      <c r="B72">
        <v>207.47</v>
      </c>
      <c r="C72" s="21">
        <f t="shared" si="0"/>
        <v>-2.5733740314627829E-2</v>
      </c>
    </row>
    <row r="73" spans="1:3" x14ac:dyDescent="0.3">
      <c r="A73" s="3">
        <v>41517</v>
      </c>
      <c r="B73">
        <v>204.53</v>
      </c>
      <c r="C73" s="21">
        <f t="shared" si="0"/>
        <v>-4.3134502923976581E-2</v>
      </c>
    </row>
    <row r="74" spans="1:3" x14ac:dyDescent="0.3">
      <c r="A74" s="3">
        <v>41547</v>
      </c>
      <c r="B74">
        <v>203.75</v>
      </c>
      <c r="C74" s="21">
        <f t="shared" si="0"/>
        <v>-6.4465769778226711E-2</v>
      </c>
    </row>
    <row r="75" spans="1:3" x14ac:dyDescent="0.3">
      <c r="A75" s="3">
        <v>41578</v>
      </c>
      <c r="B75">
        <v>206.56</v>
      </c>
      <c r="C75" s="21">
        <f t="shared" si="0"/>
        <v>-4.8417561155387645E-2</v>
      </c>
    </row>
    <row r="76" spans="1:3" x14ac:dyDescent="0.3">
      <c r="A76" s="3">
        <v>41608</v>
      </c>
      <c r="B76">
        <v>205.72</v>
      </c>
      <c r="C76" s="21">
        <f t="shared" si="0"/>
        <v>-4.5692814399035053E-2</v>
      </c>
    </row>
    <row r="77" spans="1:3" x14ac:dyDescent="0.3">
      <c r="A77" s="3">
        <v>41639</v>
      </c>
      <c r="B77">
        <v>206.15</v>
      </c>
      <c r="C77" s="21">
        <f t="shared" si="0"/>
        <v>-3.5781103835360151E-2</v>
      </c>
    </row>
    <row r="78" spans="1:3" x14ac:dyDescent="0.3">
      <c r="A78" s="3">
        <v>41670</v>
      </c>
      <c r="B78">
        <v>203.21</v>
      </c>
      <c r="C78" s="21">
        <f t="shared" si="0"/>
        <v>-4.555915645108255E-2</v>
      </c>
    </row>
    <row r="79" spans="1:3" x14ac:dyDescent="0.3">
      <c r="A79" s="3">
        <v>41698</v>
      </c>
      <c r="B79">
        <v>208.6</v>
      </c>
      <c r="C79" s="21">
        <f t="shared" si="0"/>
        <v>-1.8906970181544636E-2</v>
      </c>
    </row>
    <row r="80" spans="1:3" x14ac:dyDescent="0.3">
      <c r="A80" s="3">
        <v>41729</v>
      </c>
      <c r="B80">
        <v>213.79</v>
      </c>
      <c r="C80" s="21">
        <f t="shared" si="0"/>
        <v>-4.9336746567372192E-3</v>
      </c>
    </row>
    <row r="81" spans="1:3" x14ac:dyDescent="0.3">
      <c r="A81" s="3">
        <v>41759</v>
      </c>
      <c r="B81">
        <v>211.51</v>
      </c>
      <c r="C81" s="21">
        <f t="shared" si="0"/>
        <v>-2.4715267210771441E-2</v>
      </c>
    </row>
    <row r="82" spans="1:3" x14ac:dyDescent="0.3">
      <c r="A82" s="3">
        <v>41790</v>
      </c>
      <c r="B82">
        <v>210.4</v>
      </c>
      <c r="C82" s="21">
        <f t="shared" si="0"/>
        <v>-1.9662659584381736E-2</v>
      </c>
    </row>
    <row r="83" spans="1:3" x14ac:dyDescent="0.3">
      <c r="A83" s="3">
        <v>41820</v>
      </c>
      <c r="B83">
        <v>208.91</v>
      </c>
      <c r="C83" s="21">
        <f t="shared" ref="C83" si="1">B83/B71-1</f>
        <v>-1.415695342362322E-2</v>
      </c>
    </row>
    <row r="84" spans="1:3" x14ac:dyDescent="0.3">
      <c r="A84" s="3">
        <v>41851</v>
      </c>
      <c r="B84">
        <v>204.28</v>
      </c>
      <c r="C84" s="21">
        <f t="shared" si="0"/>
        <v>-1.5375716971128384E-2</v>
      </c>
    </row>
    <row r="85" spans="1:3" x14ac:dyDescent="0.3">
      <c r="A85" s="3">
        <v>41882</v>
      </c>
      <c r="B85">
        <v>198.26</v>
      </c>
      <c r="C85" s="21">
        <f t="shared" ref="C85:C118" si="2">B85/B73-1</f>
        <v>-3.0655649537965179E-2</v>
      </c>
    </row>
    <row r="86" spans="1:3" x14ac:dyDescent="0.3">
      <c r="A86" s="3">
        <v>41912</v>
      </c>
      <c r="B86">
        <v>192.67</v>
      </c>
      <c r="C86" s="21">
        <f t="shared" si="2"/>
        <v>-5.4380368098159604E-2</v>
      </c>
    </row>
    <row r="87" spans="1:3" x14ac:dyDescent="0.3">
      <c r="A87" s="3">
        <v>41943</v>
      </c>
      <c r="B87">
        <v>192.74</v>
      </c>
      <c r="C87" s="21">
        <f t="shared" si="2"/>
        <v>-6.6905499612703312E-2</v>
      </c>
    </row>
    <row r="88" spans="1:3" x14ac:dyDescent="0.3">
      <c r="A88" s="3">
        <v>41973</v>
      </c>
      <c r="B88">
        <v>191.27</v>
      </c>
      <c r="C88" s="21">
        <f t="shared" si="2"/>
        <v>-7.0241104413766187E-2</v>
      </c>
    </row>
    <row r="89" spans="1:3" x14ac:dyDescent="0.3">
      <c r="A89" s="3">
        <v>42004</v>
      </c>
      <c r="B89">
        <v>185.82</v>
      </c>
      <c r="C89" s="21">
        <f t="shared" si="2"/>
        <v>-9.8617511520737389E-2</v>
      </c>
    </row>
    <row r="90" spans="1:3" x14ac:dyDescent="0.3">
      <c r="A90" s="3">
        <v>42035</v>
      </c>
      <c r="B90">
        <v>178.91</v>
      </c>
      <c r="C90" s="21">
        <f t="shared" si="2"/>
        <v>-0.11958072929481822</v>
      </c>
    </row>
    <row r="91" spans="1:3" x14ac:dyDescent="0.3">
      <c r="A91" s="3">
        <v>42063</v>
      </c>
      <c r="B91">
        <v>175.78</v>
      </c>
      <c r="C91" s="21">
        <f t="shared" si="2"/>
        <v>-0.15733461169702778</v>
      </c>
    </row>
    <row r="92" spans="1:3" x14ac:dyDescent="0.3">
      <c r="A92" s="3">
        <v>42094</v>
      </c>
      <c r="B92">
        <v>171.49</v>
      </c>
      <c r="C92" s="21">
        <f t="shared" si="2"/>
        <v>-0.19785771083773784</v>
      </c>
    </row>
    <row r="93" spans="1:3" x14ac:dyDescent="0.3">
      <c r="A93" s="3">
        <v>42124</v>
      </c>
      <c r="B93">
        <v>168.38</v>
      </c>
      <c r="C93" s="21">
        <f t="shared" si="2"/>
        <v>-0.20391470852441962</v>
      </c>
    </row>
    <row r="94" spans="1:3" x14ac:dyDescent="0.3">
      <c r="A94" s="3">
        <v>42155</v>
      </c>
      <c r="B94">
        <v>167.2</v>
      </c>
      <c r="C94" s="21">
        <f t="shared" si="2"/>
        <v>-0.2053231939163499</v>
      </c>
    </row>
    <row r="95" spans="1:3" x14ac:dyDescent="0.3">
      <c r="A95" s="3">
        <v>42185</v>
      </c>
      <c r="B95">
        <v>164.94</v>
      </c>
      <c r="C95" s="21">
        <f t="shared" si="2"/>
        <v>-0.21047340960222105</v>
      </c>
    </row>
    <row r="96" spans="1:3" x14ac:dyDescent="0.3">
      <c r="A96" s="3">
        <v>42216</v>
      </c>
      <c r="B96">
        <v>164.15</v>
      </c>
      <c r="C96" s="21">
        <f t="shared" si="2"/>
        <v>-0.19644605443508911</v>
      </c>
    </row>
    <row r="97" spans="1:3" x14ac:dyDescent="0.3">
      <c r="A97" s="3">
        <v>42247</v>
      </c>
      <c r="B97">
        <v>155</v>
      </c>
      <c r="C97" s="21">
        <f t="shared" si="2"/>
        <v>-0.21819832543125184</v>
      </c>
    </row>
    <row r="98" spans="1:3" x14ac:dyDescent="0.3">
      <c r="A98" s="3">
        <v>42277</v>
      </c>
      <c r="B98">
        <v>155.27000000000001</v>
      </c>
      <c r="C98" s="21">
        <f t="shared" si="2"/>
        <v>-0.19411428868012659</v>
      </c>
    </row>
    <row r="99" spans="1:3" x14ac:dyDescent="0.3">
      <c r="A99" s="3">
        <v>42308</v>
      </c>
      <c r="B99">
        <v>158.19</v>
      </c>
      <c r="C99" s="21">
        <f t="shared" si="2"/>
        <v>-0.17925703019611916</v>
      </c>
    </row>
    <row r="100" spans="1:3" x14ac:dyDescent="0.3">
      <c r="A100" s="3">
        <v>42338</v>
      </c>
      <c r="B100">
        <v>155.22999999999999</v>
      </c>
      <c r="C100" s="21">
        <f t="shared" si="2"/>
        <v>-0.18842473989648156</v>
      </c>
    </row>
    <row r="101" spans="1:3" x14ac:dyDescent="0.3">
      <c r="A101" s="3">
        <v>42369</v>
      </c>
      <c r="B101">
        <v>153.37</v>
      </c>
      <c r="C101" s="21">
        <f t="shared" si="2"/>
        <v>-0.17463136368528676</v>
      </c>
    </row>
    <row r="102" spans="1:3" x14ac:dyDescent="0.3">
      <c r="A102" s="3">
        <v>42400</v>
      </c>
      <c r="B102">
        <v>149.34</v>
      </c>
      <c r="C102" s="21">
        <f t="shared" si="2"/>
        <v>-0.16527863171426971</v>
      </c>
    </row>
    <row r="103" spans="1:3" x14ac:dyDescent="0.3">
      <c r="A103" s="3">
        <v>42429</v>
      </c>
      <c r="B103">
        <v>149.69999999999999</v>
      </c>
      <c r="C103" s="21">
        <f t="shared" si="2"/>
        <v>-0.14836727727841625</v>
      </c>
    </row>
    <row r="104" spans="1:3" x14ac:dyDescent="0.3">
      <c r="A104" s="3">
        <v>42460</v>
      </c>
      <c r="B104">
        <v>150.77000000000001</v>
      </c>
      <c r="C104" s="21">
        <f t="shared" si="2"/>
        <v>-0.12082337162516765</v>
      </c>
    </row>
    <row r="105" spans="1:3" x14ac:dyDescent="0.3">
      <c r="A105" s="3">
        <v>42490</v>
      </c>
      <c r="B105">
        <v>152.83000000000001</v>
      </c>
      <c r="C105" s="21">
        <f t="shared" si="2"/>
        <v>-9.2350635467395081E-2</v>
      </c>
    </row>
    <row r="106" spans="1:3" x14ac:dyDescent="0.3">
      <c r="A106" s="3">
        <v>42521</v>
      </c>
      <c r="B106">
        <v>156.69999999999999</v>
      </c>
      <c r="C106" s="21">
        <f t="shared" si="2"/>
        <v>-6.2799043062200965E-2</v>
      </c>
    </row>
    <row r="107" spans="1:3" x14ac:dyDescent="0.3">
      <c r="A107" s="3">
        <v>42551</v>
      </c>
      <c r="B107">
        <v>163.91</v>
      </c>
      <c r="C107" s="21">
        <f t="shared" si="2"/>
        <v>-6.2446950406208623E-3</v>
      </c>
    </row>
    <row r="108" spans="1:3" x14ac:dyDescent="0.3">
      <c r="A108" s="3">
        <v>42582</v>
      </c>
      <c r="B108">
        <v>162.49</v>
      </c>
      <c r="C108" s="21">
        <f t="shared" si="2"/>
        <v>-1.0112701797136747E-2</v>
      </c>
    </row>
    <row r="109" spans="1:3" x14ac:dyDescent="0.3">
      <c r="A109" s="3">
        <v>42613</v>
      </c>
      <c r="B109">
        <v>166.57</v>
      </c>
      <c r="C109" s="21">
        <f t="shared" si="2"/>
        <v>7.4645161290322504E-2</v>
      </c>
    </row>
    <row r="110" spans="1:3" x14ac:dyDescent="0.3">
      <c r="A110" s="3">
        <v>42643</v>
      </c>
      <c r="B110">
        <v>170.93</v>
      </c>
      <c r="C110" s="21">
        <f t="shared" si="2"/>
        <v>0.10085657242223212</v>
      </c>
    </row>
    <row r="111" spans="1:3" x14ac:dyDescent="0.3">
      <c r="A111" s="3">
        <v>42674</v>
      </c>
      <c r="B111">
        <v>172.17</v>
      </c>
      <c r="C111" s="21">
        <f t="shared" si="2"/>
        <v>8.837473923762551E-2</v>
      </c>
    </row>
    <row r="112" spans="1:3" x14ac:dyDescent="0.3">
      <c r="A112" s="3">
        <v>42704</v>
      </c>
      <c r="B112">
        <v>171.93</v>
      </c>
      <c r="C112" s="21">
        <f t="shared" si="2"/>
        <v>0.10758229723635915</v>
      </c>
    </row>
    <row r="113" spans="1:3" x14ac:dyDescent="0.3">
      <c r="A113" s="3">
        <v>42735</v>
      </c>
      <c r="B113">
        <v>170.28</v>
      </c>
      <c r="C113" s="21">
        <f t="shared" si="2"/>
        <v>0.11025624307230886</v>
      </c>
    </row>
    <row r="114" spans="1:3" x14ac:dyDescent="0.3">
      <c r="A114" s="3">
        <v>42766</v>
      </c>
      <c r="B114">
        <v>174.57</v>
      </c>
      <c r="C114" s="21">
        <f t="shared" si="2"/>
        <v>0.16894335074327027</v>
      </c>
    </row>
    <row r="115" spans="1:3" x14ac:dyDescent="0.3">
      <c r="A115" s="3">
        <v>42794</v>
      </c>
      <c r="B115">
        <v>175.51</v>
      </c>
      <c r="C115" s="21">
        <f t="shared" si="2"/>
        <v>0.17241148964595854</v>
      </c>
    </row>
    <row r="116" spans="1:3" x14ac:dyDescent="0.3">
      <c r="A116" s="3">
        <v>42825</v>
      </c>
      <c r="B116">
        <v>171.65</v>
      </c>
      <c r="C116" s="21">
        <f t="shared" si="2"/>
        <v>0.13848908934138082</v>
      </c>
    </row>
    <row r="117" spans="1:3" x14ac:dyDescent="0.3">
      <c r="A117" s="3">
        <v>42855</v>
      </c>
      <c r="B117">
        <v>168.94</v>
      </c>
      <c r="C117" s="21">
        <f t="shared" si="2"/>
        <v>0.10541124124844581</v>
      </c>
    </row>
    <row r="118" spans="1:3" x14ac:dyDescent="0.3">
      <c r="A118" s="3">
        <v>42886</v>
      </c>
      <c r="B118">
        <v>172.64</v>
      </c>
      <c r="C118" s="21">
        <f t="shared" si="2"/>
        <v>0.10172303765156343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9:AF1475"/>
  <sheetViews>
    <sheetView topLeftCell="P188" workbookViewId="0">
      <selection activeCell="Y183" sqref="Y183:AD231"/>
    </sheetView>
  </sheetViews>
  <sheetFormatPr baseColWidth="10" defaultRowHeight="14.4" x14ac:dyDescent="0.3"/>
  <cols>
    <col min="3" max="3" width="6.88671875" customWidth="1"/>
    <col min="4" max="4" width="5.88671875" customWidth="1"/>
    <col min="8" max="8" width="4.33203125" style="2" customWidth="1"/>
    <col min="11" max="11" width="3.6640625" customWidth="1"/>
    <col min="14" max="14" width="2.5546875" customWidth="1"/>
    <col min="17" max="17" width="2.6640625" customWidth="1"/>
    <col min="18" max="19" width="16.6640625" customWidth="1"/>
    <col min="20" max="20" width="5" customWidth="1"/>
    <col min="21" max="21" width="14.33203125" customWidth="1"/>
    <col min="22" max="22" width="13.6640625" customWidth="1"/>
    <col min="23" max="23" width="5.109375" customWidth="1"/>
    <col min="31" max="31" width="4.5546875" customWidth="1"/>
    <col min="32" max="32" width="4.6640625" style="6" customWidth="1"/>
  </cols>
  <sheetData>
    <row r="19" spans="1:31" x14ac:dyDescent="0.3">
      <c r="A19" t="s">
        <v>98</v>
      </c>
      <c r="E19" s="46" t="s">
        <v>124</v>
      </c>
      <c r="F19" s="47"/>
      <c r="G19" s="7"/>
      <c r="H19" s="5"/>
    </row>
    <row r="20" spans="1:31" x14ac:dyDescent="0.3">
      <c r="A20" t="s">
        <v>97</v>
      </c>
      <c r="E20" s="48"/>
      <c r="F20" s="49"/>
      <c r="G20" s="7"/>
      <c r="H20" s="5"/>
    </row>
    <row r="21" spans="1:31" x14ac:dyDescent="0.3">
      <c r="A21" t="s">
        <v>0</v>
      </c>
      <c r="B21" t="s">
        <v>1</v>
      </c>
      <c r="I21" t="s">
        <v>24</v>
      </c>
      <c r="L21" t="s">
        <v>25</v>
      </c>
      <c r="O21" t="s">
        <v>26</v>
      </c>
      <c r="R21" t="s">
        <v>21</v>
      </c>
      <c r="U21" t="s">
        <v>6</v>
      </c>
      <c r="Y21" s="34" t="s">
        <v>129</v>
      </c>
      <c r="Z21" s="35"/>
      <c r="AA21" s="35"/>
      <c r="AB21" s="35"/>
      <c r="AC21" s="35"/>
      <c r="AD21" s="20"/>
      <c r="AE21" s="7"/>
    </row>
    <row r="22" spans="1:31" x14ac:dyDescent="0.3">
      <c r="A22" s="3">
        <f>_xll.BDH($A$20,$B$21:$B$21,"1/1/2000","","Dir=V","Dts=S","Sort=A","Quote=C","QtTyp=Y","Days=T","Per=cd","DtFmt=D","UseDPDF=Y","cols=2;rows=208")</f>
        <v>36556</v>
      </c>
      <c r="B22">
        <v>9.4</v>
      </c>
      <c r="E22" s="3">
        <f t="shared" ref="E22:E57" si="0">+A22</f>
        <v>36556</v>
      </c>
      <c r="F22">
        <f t="shared" ref="F22:F57" si="1">+B22</f>
        <v>9.4</v>
      </c>
      <c r="I22" t="s">
        <v>158</v>
      </c>
      <c r="L22" t="s">
        <v>125</v>
      </c>
      <c r="O22" t="s">
        <v>127</v>
      </c>
      <c r="R22" t="s">
        <v>128</v>
      </c>
      <c r="U22" t="s">
        <v>159</v>
      </c>
      <c r="Y22" s="34"/>
      <c r="Z22" s="35"/>
      <c r="AA22" s="35"/>
      <c r="AB22" s="35"/>
      <c r="AC22" s="35"/>
      <c r="AD22" s="20"/>
      <c r="AE22" s="7"/>
    </row>
    <row r="23" spans="1:31" x14ac:dyDescent="0.3">
      <c r="A23" s="3">
        <v>36585</v>
      </c>
      <c r="B23">
        <v>9.3000000000000007</v>
      </c>
      <c r="E23" s="3">
        <f t="shared" si="0"/>
        <v>36585</v>
      </c>
      <c r="F23">
        <f t="shared" si="1"/>
        <v>9.3000000000000007</v>
      </c>
      <c r="I23" t="s">
        <v>0</v>
      </c>
      <c r="J23" t="s">
        <v>1</v>
      </c>
      <c r="L23" t="s">
        <v>0</v>
      </c>
      <c r="M23" t="s">
        <v>1</v>
      </c>
      <c r="O23" t="s">
        <v>0</v>
      </c>
      <c r="P23" t="s">
        <v>1</v>
      </c>
      <c r="R23" t="s">
        <v>0</v>
      </c>
      <c r="S23" t="s">
        <v>1</v>
      </c>
      <c r="U23" t="s">
        <v>0</v>
      </c>
      <c r="V23" t="s">
        <v>1</v>
      </c>
      <c r="Y23" t="s">
        <v>3</v>
      </c>
      <c r="Z23" t="s">
        <v>4</v>
      </c>
      <c r="AA23" t="s">
        <v>5</v>
      </c>
      <c r="AB23" t="s">
        <v>21</v>
      </c>
      <c r="AC23" t="s">
        <v>6</v>
      </c>
      <c r="AD23" t="s">
        <v>182</v>
      </c>
    </row>
    <row r="24" spans="1:31" x14ac:dyDescent="0.3">
      <c r="A24" s="3">
        <v>36616</v>
      </c>
      <c r="B24">
        <v>9.1999999999999993</v>
      </c>
      <c r="E24" s="3">
        <f t="shared" si="0"/>
        <v>36616</v>
      </c>
      <c r="F24">
        <f t="shared" si="1"/>
        <v>9.1999999999999993</v>
      </c>
      <c r="I24" s="3">
        <f>_xll.BDH(I22,J23,"1/3/2000","","Dir=V","Dts=S","Sort=A","Quote=C","QtTyp=Y","Days=W","Per=cm","DtFmt=D","Fill=P","UseDPDF=Y","cols=2;rows=208")</f>
        <v>36616</v>
      </c>
      <c r="J24">
        <v>8.1</v>
      </c>
      <c r="L24" s="3">
        <f>_xll.BDH(L22,M23,"1/3/2000","","Dir=V","Dts=S","Sort=A","Quote=C","QtTyp=Y","Days=W","Per=cm","DtFmt=D","Fill=P","UseDPDF=Y","cols=2;rows=207")</f>
        <v>36616</v>
      </c>
      <c r="M24">
        <v>9.1</v>
      </c>
      <c r="O24" s="3">
        <f>_xll.BDH(O22,P23,"1/3/2000","","Dir=V","Dts=S","Sort=A","Quote=C","QtTyp=Y","Days=W","Per=cm","DtFmt=D","Fill=P","UseDPDF=Y","cols=2;rows=208")</f>
        <v>36616</v>
      </c>
      <c r="P24" t="s">
        <v>126</v>
      </c>
      <c r="R24" s="3">
        <f>_xll.BDH(R22,S23,"1/3/2000","","Dir=V","Dts=S","Sort=A","Quote=C","QtTyp=Y","Days=W","Per=cm","DtFmt=D","Fill=P","UseDPDF=Y","cols=2;rows=208")</f>
        <v>36616</v>
      </c>
      <c r="S24">
        <v>5.8</v>
      </c>
      <c r="U24" s="3">
        <f>_xll.BDH(U22,V23,"1/3/2000","","Dir=V","Dts=S","Sort=A","Quote=C","QtTyp=Y","Days=W","Per=cm","DtFmt=D","Fill=P","UseDPDF=Y","cols=2;rows=208")</f>
        <v>36616</v>
      </c>
      <c r="V24">
        <v>12.2</v>
      </c>
      <c r="X24" s="3">
        <f>I24</f>
        <v>36616</v>
      </c>
    </row>
    <row r="25" spans="1:31" x14ac:dyDescent="0.3">
      <c r="A25" s="3">
        <v>36646</v>
      </c>
      <c r="B25">
        <v>9.1</v>
      </c>
      <c r="E25" s="3">
        <f t="shared" si="0"/>
        <v>36646</v>
      </c>
      <c r="F25">
        <f t="shared" si="1"/>
        <v>9.1</v>
      </c>
      <c r="I25" s="3">
        <v>36646</v>
      </c>
      <c r="J25">
        <v>8</v>
      </c>
      <c r="L25" s="3">
        <v>36644</v>
      </c>
      <c r="M25">
        <v>9.1</v>
      </c>
      <c r="O25" s="3">
        <v>36646</v>
      </c>
      <c r="P25" t="s">
        <v>126</v>
      </c>
      <c r="R25" s="3">
        <v>36646</v>
      </c>
      <c r="S25">
        <v>5.7</v>
      </c>
      <c r="U25" s="3">
        <v>36646</v>
      </c>
      <c r="V25">
        <v>12</v>
      </c>
      <c r="X25" s="3">
        <f t="shared" ref="X25:X88" si="2">I25</f>
        <v>36646</v>
      </c>
    </row>
    <row r="26" spans="1:31" x14ac:dyDescent="0.3">
      <c r="A26" s="3">
        <v>36677</v>
      </c>
      <c r="B26">
        <v>9</v>
      </c>
      <c r="E26" s="3">
        <f t="shared" si="0"/>
        <v>36677</v>
      </c>
      <c r="F26">
        <f t="shared" si="1"/>
        <v>9</v>
      </c>
      <c r="I26" s="3">
        <v>36677</v>
      </c>
      <c r="J26">
        <v>8</v>
      </c>
      <c r="L26" s="3">
        <v>36677</v>
      </c>
      <c r="M26">
        <v>9.1</v>
      </c>
      <c r="O26" s="3">
        <v>36677</v>
      </c>
      <c r="P26" t="s">
        <v>126</v>
      </c>
      <c r="R26" s="3">
        <v>36677</v>
      </c>
      <c r="S26">
        <v>5.6</v>
      </c>
      <c r="U26" s="3">
        <v>36677</v>
      </c>
      <c r="V26">
        <v>11.9</v>
      </c>
      <c r="X26" s="3">
        <f t="shared" si="2"/>
        <v>36677</v>
      </c>
      <c r="Y26">
        <f>+J26</f>
        <v>8</v>
      </c>
      <c r="Z26">
        <f>+M26</f>
        <v>9.1</v>
      </c>
      <c r="AA26" t="str">
        <f>+P26</f>
        <v>#N/A N/A</v>
      </c>
      <c r="AB26">
        <f>+S26</f>
        <v>5.6</v>
      </c>
      <c r="AC26">
        <f>V26</f>
        <v>11.9</v>
      </c>
      <c r="AD26">
        <f>B24</f>
        <v>9.1999999999999993</v>
      </c>
    </row>
    <row r="27" spans="1:31" x14ac:dyDescent="0.3">
      <c r="A27" s="3">
        <v>36707</v>
      </c>
      <c r="B27">
        <v>9</v>
      </c>
      <c r="E27" s="3">
        <f t="shared" si="0"/>
        <v>36707</v>
      </c>
      <c r="F27">
        <f t="shared" si="1"/>
        <v>9</v>
      </c>
      <c r="I27" s="3">
        <v>36707</v>
      </c>
      <c r="J27">
        <v>8</v>
      </c>
      <c r="L27" s="3">
        <v>36707</v>
      </c>
      <c r="M27">
        <v>8.6999999999999993</v>
      </c>
      <c r="O27" s="3">
        <v>36707</v>
      </c>
      <c r="P27" t="s">
        <v>126</v>
      </c>
      <c r="R27" s="3">
        <v>36707</v>
      </c>
      <c r="S27">
        <v>5.5</v>
      </c>
      <c r="U27" s="3">
        <v>36707</v>
      </c>
      <c r="V27">
        <v>11.9</v>
      </c>
      <c r="X27" s="3">
        <f t="shared" si="2"/>
        <v>36707</v>
      </c>
      <c r="Y27">
        <f t="shared" ref="Y27:Y90" si="3">+J27</f>
        <v>8</v>
      </c>
      <c r="Z27">
        <f t="shared" ref="Z27:Z90" si="4">+M27</f>
        <v>8.6999999999999993</v>
      </c>
      <c r="AA27" t="str">
        <f t="shared" ref="AA27:AA90" si="5">+P27</f>
        <v>#N/A N/A</v>
      </c>
      <c r="AB27">
        <f t="shared" ref="AB27:AB90" si="6">+S27</f>
        <v>5.5</v>
      </c>
      <c r="AC27">
        <f t="shared" ref="AC27:AC90" si="7">V27</f>
        <v>11.9</v>
      </c>
      <c r="AD27">
        <f t="shared" ref="AD27:AD90" si="8">B25</f>
        <v>9.1</v>
      </c>
    </row>
    <row r="28" spans="1:31" x14ac:dyDescent="0.3">
      <c r="A28" s="3">
        <v>36738</v>
      </c>
      <c r="B28">
        <v>8.9</v>
      </c>
      <c r="E28" s="3">
        <f t="shared" si="0"/>
        <v>36738</v>
      </c>
      <c r="F28">
        <f t="shared" si="1"/>
        <v>8.9</v>
      </c>
      <c r="I28" s="3">
        <v>36738</v>
      </c>
      <c r="J28">
        <v>7.9</v>
      </c>
      <c r="L28" s="3">
        <v>36738</v>
      </c>
      <c r="M28">
        <v>8.6999999999999993</v>
      </c>
      <c r="O28" s="3">
        <v>36738</v>
      </c>
      <c r="P28" t="s">
        <v>126</v>
      </c>
      <c r="R28" s="3">
        <v>36738</v>
      </c>
      <c r="S28">
        <v>5.3</v>
      </c>
      <c r="U28" s="3">
        <v>36738</v>
      </c>
      <c r="V28">
        <v>11.9</v>
      </c>
      <c r="X28" s="3">
        <f t="shared" si="2"/>
        <v>36738</v>
      </c>
      <c r="Y28">
        <f t="shared" si="3"/>
        <v>7.9</v>
      </c>
      <c r="Z28">
        <f t="shared" si="4"/>
        <v>8.6999999999999993</v>
      </c>
      <c r="AA28" t="str">
        <f t="shared" si="5"/>
        <v>#N/A N/A</v>
      </c>
      <c r="AB28">
        <f t="shared" si="6"/>
        <v>5.3</v>
      </c>
      <c r="AC28">
        <f t="shared" si="7"/>
        <v>11.9</v>
      </c>
      <c r="AD28">
        <f t="shared" si="8"/>
        <v>9</v>
      </c>
    </row>
    <row r="29" spans="1:31" x14ac:dyDescent="0.3">
      <c r="A29" s="3">
        <v>36769</v>
      </c>
      <c r="B29">
        <v>8.9</v>
      </c>
      <c r="E29" s="3">
        <f t="shared" si="0"/>
        <v>36769</v>
      </c>
      <c r="F29">
        <f t="shared" si="1"/>
        <v>8.9</v>
      </c>
      <c r="I29" s="3">
        <v>36769</v>
      </c>
      <c r="J29">
        <v>7.9</v>
      </c>
      <c r="L29" s="3">
        <v>36769</v>
      </c>
      <c r="M29">
        <v>8.6999999999999993</v>
      </c>
      <c r="O29" s="3">
        <v>36769</v>
      </c>
      <c r="P29" t="s">
        <v>126</v>
      </c>
      <c r="R29" s="3">
        <v>36769</v>
      </c>
      <c r="S29">
        <v>5.3</v>
      </c>
      <c r="U29" s="3">
        <v>36769</v>
      </c>
      <c r="V29">
        <v>11.8</v>
      </c>
      <c r="X29" s="3">
        <f t="shared" si="2"/>
        <v>36769</v>
      </c>
      <c r="Y29">
        <f t="shared" si="3"/>
        <v>7.9</v>
      </c>
      <c r="Z29">
        <f t="shared" si="4"/>
        <v>8.6999999999999993</v>
      </c>
      <c r="AA29" t="str">
        <f t="shared" si="5"/>
        <v>#N/A N/A</v>
      </c>
      <c r="AB29">
        <f t="shared" si="6"/>
        <v>5.3</v>
      </c>
      <c r="AC29">
        <f t="shared" si="7"/>
        <v>11.8</v>
      </c>
      <c r="AD29">
        <f t="shared" si="8"/>
        <v>9</v>
      </c>
    </row>
    <row r="30" spans="1:31" x14ac:dyDescent="0.3">
      <c r="A30" s="3">
        <v>36799</v>
      </c>
      <c r="B30">
        <v>8.8000000000000007</v>
      </c>
      <c r="E30" s="3">
        <f t="shared" si="0"/>
        <v>36799</v>
      </c>
      <c r="F30">
        <f t="shared" si="1"/>
        <v>8.8000000000000007</v>
      </c>
      <c r="I30" s="3">
        <v>36799</v>
      </c>
      <c r="J30">
        <v>7.8</v>
      </c>
      <c r="L30" s="3">
        <v>36798</v>
      </c>
      <c r="M30">
        <v>8.4</v>
      </c>
      <c r="O30" s="3">
        <v>36799</v>
      </c>
      <c r="P30" t="s">
        <v>126</v>
      </c>
      <c r="R30" s="3">
        <v>36799</v>
      </c>
      <c r="S30">
        <v>5.3</v>
      </c>
      <c r="U30" s="3">
        <v>36799</v>
      </c>
      <c r="V30">
        <v>11.7</v>
      </c>
      <c r="X30" s="3">
        <f t="shared" si="2"/>
        <v>36799</v>
      </c>
      <c r="Y30">
        <f t="shared" si="3"/>
        <v>7.8</v>
      </c>
      <c r="Z30">
        <f t="shared" si="4"/>
        <v>8.4</v>
      </c>
      <c r="AA30" t="str">
        <f t="shared" si="5"/>
        <v>#N/A N/A</v>
      </c>
      <c r="AB30">
        <f t="shared" si="6"/>
        <v>5.3</v>
      </c>
      <c r="AC30">
        <f t="shared" si="7"/>
        <v>11.7</v>
      </c>
      <c r="AD30">
        <f t="shared" si="8"/>
        <v>8.9</v>
      </c>
    </row>
    <row r="31" spans="1:31" x14ac:dyDescent="0.3">
      <c r="A31" s="3">
        <v>36830</v>
      </c>
      <c r="B31">
        <v>8.6999999999999993</v>
      </c>
      <c r="E31" s="3">
        <f t="shared" si="0"/>
        <v>36830</v>
      </c>
      <c r="F31">
        <f t="shared" si="1"/>
        <v>8.6999999999999993</v>
      </c>
      <c r="I31" s="3">
        <v>36830</v>
      </c>
      <c r="J31">
        <v>7.8</v>
      </c>
      <c r="L31" s="3">
        <v>36830</v>
      </c>
      <c r="M31">
        <v>8.4</v>
      </c>
      <c r="O31" s="3">
        <v>36830</v>
      </c>
      <c r="P31" t="s">
        <v>126</v>
      </c>
      <c r="R31" s="3">
        <v>36830</v>
      </c>
      <c r="S31">
        <v>5.4</v>
      </c>
      <c r="U31" s="3">
        <v>36830</v>
      </c>
      <c r="V31">
        <v>11.7</v>
      </c>
      <c r="X31" s="3">
        <f t="shared" si="2"/>
        <v>36830</v>
      </c>
      <c r="Y31">
        <f t="shared" si="3"/>
        <v>7.8</v>
      </c>
      <c r="Z31">
        <f t="shared" si="4"/>
        <v>8.4</v>
      </c>
      <c r="AA31" t="str">
        <f t="shared" si="5"/>
        <v>#N/A N/A</v>
      </c>
      <c r="AB31">
        <f t="shared" si="6"/>
        <v>5.4</v>
      </c>
      <c r="AC31">
        <f t="shared" si="7"/>
        <v>11.7</v>
      </c>
      <c r="AD31">
        <f t="shared" si="8"/>
        <v>8.9</v>
      </c>
    </row>
    <row r="32" spans="1:31" x14ac:dyDescent="0.3">
      <c r="A32" s="3">
        <v>36860</v>
      </c>
      <c r="B32">
        <v>8.6999999999999993</v>
      </c>
      <c r="E32" s="3">
        <f t="shared" si="0"/>
        <v>36860</v>
      </c>
      <c r="F32">
        <f t="shared" si="1"/>
        <v>8.6999999999999993</v>
      </c>
      <c r="I32" s="3">
        <v>36860</v>
      </c>
      <c r="J32">
        <v>7.8</v>
      </c>
      <c r="L32" s="3">
        <v>36860</v>
      </c>
      <c r="M32">
        <v>8.4</v>
      </c>
      <c r="O32" s="3">
        <v>36860</v>
      </c>
      <c r="P32" t="s">
        <v>126</v>
      </c>
      <c r="R32" s="3">
        <v>36860</v>
      </c>
      <c r="S32">
        <v>5.3</v>
      </c>
      <c r="U32" s="3">
        <v>36860</v>
      </c>
      <c r="V32">
        <v>11.5</v>
      </c>
      <c r="X32" s="3">
        <f t="shared" si="2"/>
        <v>36860</v>
      </c>
      <c r="Y32">
        <f t="shared" si="3"/>
        <v>7.8</v>
      </c>
      <c r="Z32">
        <f t="shared" si="4"/>
        <v>8.4</v>
      </c>
      <c r="AA32" t="str">
        <f t="shared" si="5"/>
        <v>#N/A N/A</v>
      </c>
      <c r="AB32">
        <f t="shared" si="6"/>
        <v>5.3</v>
      </c>
      <c r="AC32">
        <f t="shared" si="7"/>
        <v>11.5</v>
      </c>
      <c r="AD32">
        <f t="shared" si="8"/>
        <v>8.8000000000000007</v>
      </c>
    </row>
    <row r="33" spans="1:30" x14ac:dyDescent="0.3">
      <c r="A33" s="3">
        <v>36891</v>
      </c>
      <c r="B33">
        <v>8.6</v>
      </c>
      <c r="E33" s="3">
        <f t="shared" si="0"/>
        <v>36891</v>
      </c>
      <c r="F33">
        <f t="shared" si="1"/>
        <v>8.6</v>
      </c>
      <c r="I33" s="3">
        <v>36891</v>
      </c>
      <c r="J33">
        <v>7.7</v>
      </c>
      <c r="L33" s="3">
        <v>36889</v>
      </c>
      <c r="M33">
        <v>8.1</v>
      </c>
      <c r="O33" s="3">
        <v>36891</v>
      </c>
      <c r="P33" t="s">
        <v>126</v>
      </c>
      <c r="R33" s="3">
        <v>36891</v>
      </c>
      <c r="S33">
        <v>5.2</v>
      </c>
      <c r="U33" s="3">
        <v>36891</v>
      </c>
      <c r="V33">
        <v>11.2</v>
      </c>
      <c r="X33" s="3">
        <f t="shared" si="2"/>
        <v>36891</v>
      </c>
      <c r="Y33">
        <f t="shared" si="3"/>
        <v>7.7</v>
      </c>
      <c r="Z33">
        <f t="shared" si="4"/>
        <v>8.1</v>
      </c>
      <c r="AA33" t="str">
        <f t="shared" si="5"/>
        <v>#N/A N/A</v>
      </c>
      <c r="AB33">
        <f t="shared" si="6"/>
        <v>5.2</v>
      </c>
      <c r="AC33">
        <f t="shared" si="7"/>
        <v>11.2</v>
      </c>
      <c r="AD33">
        <f t="shared" si="8"/>
        <v>8.6999999999999993</v>
      </c>
    </row>
    <row r="34" spans="1:30" x14ac:dyDescent="0.3">
      <c r="A34" s="3">
        <v>36922</v>
      </c>
      <c r="B34">
        <v>8.5</v>
      </c>
      <c r="E34" s="3">
        <f t="shared" si="0"/>
        <v>36922</v>
      </c>
      <c r="F34">
        <f t="shared" si="1"/>
        <v>8.5</v>
      </c>
      <c r="I34" s="3">
        <v>36922</v>
      </c>
      <c r="J34">
        <v>7.7</v>
      </c>
      <c r="L34" s="3">
        <v>36922</v>
      </c>
      <c r="M34">
        <v>8.1</v>
      </c>
      <c r="O34" s="3">
        <v>36922</v>
      </c>
      <c r="P34" t="s">
        <v>126</v>
      </c>
      <c r="R34" s="3">
        <v>36922</v>
      </c>
      <c r="S34">
        <v>5.2</v>
      </c>
      <c r="U34" s="3">
        <v>36922</v>
      </c>
      <c r="V34">
        <v>10.8</v>
      </c>
      <c r="X34" s="3">
        <f t="shared" si="2"/>
        <v>36922</v>
      </c>
      <c r="Y34">
        <f t="shared" si="3"/>
        <v>7.7</v>
      </c>
      <c r="Z34">
        <f t="shared" si="4"/>
        <v>8.1</v>
      </c>
      <c r="AA34" t="str">
        <f t="shared" si="5"/>
        <v>#N/A N/A</v>
      </c>
      <c r="AB34">
        <f t="shared" si="6"/>
        <v>5.2</v>
      </c>
      <c r="AC34">
        <f t="shared" si="7"/>
        <v>10.8</v>
      </c>
      <c r="AD34">
        <f t="shared" si="8"/>
        <v>8.6999999999999993</v>
      </c>
    </row>
    <row r="35" spans="1:30" x14ac:dyDescent="0.3">
      <c r="A35" s="3">
        <v>36950</v>
      </c>
      <c r="B35">
        <v>8.4</v>
      </c>
      <c r="E35" s="3">
        <f t="shared" si="0"/>
        <v>36950</v>
      </c>
      <c r="F35">
        <f t="shared" si="1"/>
        <v>8.4</v>
      </c>
      <c r="I35" s="3">
        <v>36950</v>
      </c>
      <c r="J35">
        <v>7.7</v>
      </c>
      <c r="L35" s="3">
        <v>36950</v>
      </c>
      <c r="M35">
        <v>8.1</v>
      </c>
      <c r="O35" s="3">
        <v>36950</v>
      </c>
      <c r="P35" t="s">
        <v>126</v>
      </c>
      <c r="R35" s="3">
        <v>36950</v>
      </c>
      <c r="S35">
        <v>5.2</v>
      </c>
      <c r="U35" s="3">
        <v>36950</v>
      </c>
      <c r="V35">
        <v>10.7</v>
      </c>
      <c r="X35" s="3">
        <f t="shared" si="2"/>
        <v>36950</v>
      </c>
      <c r="Y35">
        <f t="shared" si="3"/>
        <v>7.7</v>
      </c>
      <c r="Z35">
        <f t="shared" si="4"/>
        <v>8.1</v>
      </c>
      <c r="AA35" t="str">
        <f t="shared" si="5"/>
        <v>#N/A N/A</v>
      </c>
      <c r="AB35">
        <f t="shared" si="6"/>
        <v>5.2</v>
      </c>
      <c r="AC35">
        <f t="shared" si="7"/>
        <v>10.7</v>
      </c>
      <c r="AD35">
        <f t="shared" si="8"/>
        <v>8.6</v>
      </c>
    </row>
    <row r="36" spans="1:30" x14ac:dyDescent="0.3">
      <c r="A36" s="3">
        <v>36981</v>
      </c>
      <c r="B36">
        <v>8.4</v>
      </c>
      <c r="E36" s="3">
        <f t="shared" si="0"/>
        <v>36981</v>
      </c>
      <c r="F36">
        <f t="shared" si="1"/>
        <v>8.4</v>
      </c>
      <c r="I36" s="3">
        <v>36981</v>
      </c>
      <c r="J36">
        <v>7.7</v>
      </c>
      <c r="L36" s="3">
        <v>36980</v>
      </c>
      <c r="M36">
        <v>7.9</v>
      </c>
      <c r="O36" s="3">
        <v>36981</v>
      </c>
      <c r="P36" t="s">
        <v>126</v>
      </c>
      <c r="R36" s="3">
        <v>36981</v>
      </c>
      <c r="S36">
        <v>5.0999999999999996</v>
      </c>
      <c r="U36" s="3">
        <v>36981</v>
      </c>
      <c r="V36">
        <v>10.5</v>
      </c>
      <c r="X36" s="3">
        <f t="shared" si="2"/>
        <v>36981</v>
      </c>
      <c r="Y36">
        <f t="shared" si="3"/>
        <v>7.7</v>
      </c>
      <c r="Z36">
        <f t="shared" si="4"/>
        <v>7.9</v>
      </c>
      <c r="AA36" t="str">
        <f t="shared" si="5"/>
        <v>#N/A N/A</v>
      </c>
      <c r="AB36">
        <f t="shared" si="6"/>
        <v>5.0999999999999996</v>
      </c>
      <c r="AC36">
        <f t="shared" si="7"/>
        <v>10.5</v>
      </c>
      <c r="AD36">
        <f t="shared" si="8"/>
        <v>8.5</v>
      </c>
    </row>
    <row r="37" spans="1:30" x14ac:dyDescent="0.3">
      <c r="A37" s="3">
        <v>37011</v>
      </c>
      <c r="B37">
        <v>8.4</v>
      </c>
      <c r="E37" s="3">
        <f t="shared" si="0"/>
        <v>37011</v>
      </c>
      <c r="F37">
        <f t="shared" si="1"/>
        <v>8.4</v>
      </c>
      <c r="I37" s="3">
        <v>37011</v>
      </c>
      <c r="J37">
        <v>7.7</v>
      </c>
      <c r="L37" s="3">
        <v>37011</v>
      </c>
      <c r="M37">
        <v>7.9</v>
      </c>
      <c r="O37" s="3">
        <v>37011</v>
      </c>
      <c r="P37" t="s">
        <v>126</v>
      </c>
      <c r="R37" s="3">
        <v>37011</v>
      </c>
      <c r="S37">
        <v>5</v>
      </c>
      <c r="U37" s="3">
        <v>37011</v>
      </c>
      <c r="V37">
        <v>10.4</v>
      </c>
      <c r="X37" s="3">
        <f t="shared" si="2"/>
        <v>37011</v>
      </c>
      <c r="Y37">
        <f t="shared" si="3"/>
        <v>7.7</v>
      </c>
      <c r="Z37">
        <f t="shared" si="4"/>
        <v>7.9</v>
      </c>
      <c r="AA37" t="str">
        <f t="shared" si="5"/>
        <v>#N/A N/A</v>
      </c>
      <c r="AB37">
        <f t="shared" si="6"/>
        <v>5</v>
      </c>
      <c r="AC37">
        <f t="shared" si="7"/>
        <v>10.4</v>
      </c>
      <c r="AD37">
        <f t="shared" si="8"/>
        <v>8.4</v>
      </c>
    </row>
    <row r="38" spans="1:30" x14ac:dyDescent="0.3">
      <c r="A38" s="3">
        <v>37042</v>
      </c>
      <c r="B38">
        <v>8.4</v>
      </c>
      <c r="E38" s="3">
        <f t="shared" si="0"/>
        <v>37042</v>
      </c>
      <c r="F38">
        <f t="shared" si="1"/>
        <v>8.4</v>
      </c>
      <c r="I38" s="3">
        <v>37042</v>
      </c>
      <c r="J38">
        <v>7.7</v>
      </c>
      <c r="L38" s="3">
        <v>37042</v>
      </c>
      <c r="M38">
        <v>7.9</v>
      </c>
      <c r="O38" s="3">
        <v>37042</v>
      </c>
      <c r="P38" t="s">
        <v>126</v>
      </c>
      <c r="R38" s="3">
        <v>37042</v>
      </c>
      <c r="S38">
        <v>4.9000000000000004</v>
      </c>
      <c r="U38" s="3">
        <v>37042</v>
      </c>
      <c r="V38">
        <v>10.6</v>
      </c>
      <c r="X38" s="3">
        <f t="shared" si="2"/>
        <v>37042</v>
      </c>
      <c r="Y38">
        <f t="shared" si="3"/>
        <v>7.7</v>
      </c>
      <c r="Z38">
        <f t="shared" si="4"/>
        <v>7.9</v>
      </c>
      <c r="AA38" t="str">
        <f t="shared" si="5"/>
        <v>#N/A N/A</v>
      </c>
      <c r="AB38">
        <f t="shared" si="6"/>
        <v>4.9000000000000004</v>
      </c>
      <c r="AC38">
        <f t="shared" si="7"/>
        <v>10.6</v>
      </c>
      <c r="AD38">
        <f t="shared" si="8"/>
        <v>8.4</v>
      </c>
    </row>
    <row r="39" spans="1:30" x14ac:dyDescent="0.3">
      <c r="A39" s="3">
        <v>37072</v>
      </c>
      <c r="B39">
        <v>8.4</v>
      </c>
      <c r="E39" s="3">
        <f t="shared" si="0"/>
        <v>37072</v>
      </c>
      <c r="F39">
        <f t="shared" si="1"/>
        <v>8.4</v>
      </c>
      <c r="I39" s="3">
        <v>37072</v>
      </c>
      <c r="J39">
        <v>7.7</v>
      </c>
      <c r="L39" s="3">
        <v>37071</v>
      </c>
      <c r="M39">
        <v>7.7</v>
      </c>
      <c r="O39" s="3">
        <v>37072</v>
      </c>
      <c r="P39" t="s">
        <v>126</v>
      </c>
      <c r="R39" s="3">
        <v>37072</v>
      </c>
      <c r="S39">
        <v>5</v>
      </c>
      <c r="U39" s="3">
        <v>37072</v>
      </c>
      <c r="V39">
        <v>10.5</v>
      </c>
      <c r="X39" s="3">
        <f t="shared" si="2"/>
        <v>37072</v>
      </c>
      <c r="Y39">
        <f t="shared" si="3"/>
        <v>7.7</v>
      </c>
      <c r="Z39">
        <f t="shared" si="4"/>
        <v>7.7</v>
      </c>
      <c r="AA39" t="str">
        <f t="shared" si="5"/>
        <v>#N/A N/A</v>
      </c>
      <c r="AB39">
        <f t="shared" si="6"/>
        <v>5</v>
      </c>
      <c r="AC39">
        <f t="shared" si="7"/>
        <v>10.5</v>
      </c>
      <c r="AD39">
        <f t="shared" si="8"/>
        <v>8.4</v>
      </c>
    </row>
    <row r="40" spans="1:30" x14ac:dyDescent="0.3">
      <c r="A40" s="3">
        <v>37103</v>
      </c>
      <c r="B40">
        <v>8.4</v>
      </c>
      <c r="E40" s="3">
        <f t="shared" si="0"/>
        <v>37103</v>
      </c>
      <c r="F40">
        <f t="shared" si="1"/>
        <v>8.4</v>
      </c>
      <c r="I40" s="3">
        <v>37103</v>
      </c>
      <c r="J40">
        <v>7.8</v>
      </c>
      <c r="L40" s="3">
        <v>37103</v>
      </c>
      <c r="M40">
        <v>7.7</v>
      </c>
      <c r="O40" s="3">
        <v>37103</v>
      </c>
      <c r="P40" t="s">
        <v>126</v>
      </c>
      <c r="R40" s="3">
        <v>37103</v>
      </c>
      <c r="S40">
        <v>5</v>
      </c>
      <c r="U40" s="3">
        <v>37103</v>
      </c>
      <c r="V40">
        <v>10.5</v>
      </c>
      <c r="X40" s="3">
        <f t="shared" si="2"/>
        <v>37103</v>
      </c>
      <c r="Y40">
        <f t="shared" si="3"/>
        <v>7.8</v>
      </c>
      <c r="Z40">
        <f t="shared" si="4"/>
        <v>7.7</v>
      </c>
      <c r="AA40" t="str">
        <f t="shared" si="5"/>
        <v>#N/A N/A</v>
      </c>
      <c r="AB40">
        <f t="shared" si="6"/>
        <v>5</v>
      </c>
      <c r="AC40">
        <f t="shared" si="7"/>
        <v>10.5</v>
      </c>
      <c r="AD40">
        <f t="shared" si="8"/>
        <v>8.4</v>
      </c>
    </row>
    <row r="41" spans="1:30" x14ac:dyDescent="0.3">
      <c r="A41" s="3">
        <v>37134</v>
      </c>
      <c r="B41">
        <v>8.4</v>
      </c>
      <c r="E41" s="3">
        <f t="shared" si="0"/>
        <v>37134</v>
      </c>
      <c r="F41">
        <f t="shared" si="1"/>
        <v>8.4</v>
      </c>
      <c r="I41" s="3">
        <v>37134</v>
      </c>
      <c r="J41">
        <v>7.8</v>
      </c>
      <c r="L41" s="3">
        <v>37134</v>
      </c>
      <c r="M41">
        <v>7.7</v>
      </c>
      <c r="O41" s="3">
        <v>37134</v>
      </c>
      <c r="P41" t="s">
        <v>126</v>
      </c>
      <c r="R41" s="3">
        <v>37134</v>
      </c>
      <c r="S41">
        <v>5.0999999999999996</v>
      </c>
      <c r="U41" s="3">
        <v>37134</v>
      </c>
      <c r="V41">
        <v>10.6</v>
      </c>
      <c r="X41" s="3">
        <f t="shared" si="2"/>
        <v>37134</v>
      </c>
      <c r="Y41">
        <f t="shared" si="3"/>
        <v>7.8</v>
      </c>
      <c r="Z41">
        <f t="shared" si="4"/>
        <v>7.7</v>
      </c>
      <c r="AA41" t="str">
        <f t="shared" si="5"/>
        <v>#N/A N/A</v>
      </c>
      <c r="AB41">
        <f t="shared" si="6"/>
        <v>5.0999999999999996</v>
      </c>
      <c r="AC41">
        <f t="shared" si="7"/>
        <v>10.6</v>
      </c>
      <c r="AD41">
        <f t="shared" si="8"/>
        <v>8.4</v>
      </c>
    </row>
    <row r="42" spans="1:30" x14ac:dyDescent="0.3">
      <c r="A42" s="3">
        <v>37164</v>
      </c>
      <c r="B42">
        <v>8.4</v>
      </c>
      <c r="E42" s="3">
        <f t="shared" si="0"/>
        <v>37164</v>
      </c>
      <c r="F42">
        <f t="shared" si="1"/>
        <v>8.4</v>
      </c>
      <c r="I42" s="3">
        <v>37164</v>
      </c>
      <c r="J42">
        <v>7.9</v>
      </c>
      <c r="L42" s="3">
        <v>37162</v>
      </c>
      <c r="M42">
        <v>7.8</v>
      </c>
      <c r="O42" s="3">
        <v>37164</v>
      </c>
      <c r="P42" t="s">
        <v>126</v>
      </c>
      <c r="R42" s="3">
        <v>37164</v>
      </c>
      <c r="S42">
        <v>5.0999999999999996</v>
      </c>
      <c r="U42" s="3">
        <v>37164</v>
      </c>
      <c r="V42">
        <v>10.5</v>
      </c>
      <c r="X42" s="3">
        <f t="shared" si="2"/>
        <v>37164</v>
      </c>
      <c r="Y42">
        <f t="shared" si="3"/>
        <v>7.9</v>
      </c>
      <c r="Z42">
        <f t="shared" si="4"/>
        <v>7.8</v>
      </c>
      <c r="AA42" t="str">
        <f t="shared" si="5"/>
        <v>#N/A N/A</v>
      </c>
      <c r="AB42">
        <f t="shared" si="6"/>
        <v>5.0999999999999996</v>
      </c>
      <c r="AC42">
        <f t="shared" si="7"/>
        <v>10.5</v>
      </c>
      <c r="AD42">
        <f t="shared" si="8"/>
        <v>8.4</v>
      </c>
    </row>
    <row r="43" spans="1:30" x14ac:dyDescent="0.3">
      <c r="A43" s="3">
        <v>37195</v>
      </c>
      <c r="B43">
        <v>8.4</v>
      </c>
      <c r="E43" s="3">
        <f t="shared" si="0"/>
        <v>37195</v>
      </c>
      <c r="F43">
        <f t="shared" si="1"/>
        <v>8.4</v>
      </c>
      <c r="I43" s="3">
        <v>37195</v>
      </c>
      <c r="J43">
        <v>7.9</v>
      </c>
      <c r="L43" s="3">
        <v>37195</v>
      </c>
      <c r="M43">
        <v>7.8</v>
      </c>
      <c r="O43" s="3">
        <v>37195</v>
      </c>
      <c r="P43" t="s">
        <v>126</v>
      </c>
      <c r="R43" s="3">
        <v>37195</v>
      </c>
      <c r="S43">
        <v>5.0999999999999996</v>
      </c>
      <c r="U43" s="3">
        <v>37195</v>
      </c>
      <c r="V43">
        <v>10.5</v>
      </c>
      <c r="X43" s="3">
        <f t="shared" si="2"/>
        <v>37195</v>
      </c>
      <c r="Y43">
        <f t="shared" si="3"/>
        <v>7.9</v>
      </c>
      <c r="Z43">
        <f t="shared" si="4"/>
        <v>7.8</v>
      </c>
      <c r="AA43" t="str">
        <f t="shared" si="5"/>
        <v>#N/A N/A</v>
      </c>
      <c r="AB43">
        <f t="shared" si="6"/>
        <v>5.0999999999999996</v>
      </c>
      <c r="AC43">
        <f t="shared" si="7"/>
        <v>10.5</v>
      </c>
      <c r="AD43">
        <f t="shared" si="8"/>
        <v>8.4</v>
      </c>
    </row>
    <row r="44" spans="1:30" x14ac:dyDescent="0.3">
      <c r="A44" s="3">
        <v>37225</v>
      </c>
      <c r="B44">
        <v>8.5</v>
      </c>
      <c r="E44" s="3">
        <f t="shared" si="0"/>
        <v>37225</v>
      </c>
      <c r="F44">
        <f t="shared" si="1"/>
        <v>8.5</v>
      </c>
      <c r="I44" s="3">
        <v>37225</v>
      </c>
      <c r="J44">
        <v>8</v>
      </c>
      <c r="L44" s="3">
        <v>37225</v>
      </c>
      <c r="M44">
        <v>7.8</v>
      </c>
      <c r="O44" s="3">
        <v>37225</v>
      </c>
      <c r="P44" t="s">
        <v>126</v>
      </c>
      <c r="R44" s="3">
        <v>37225</v>
      </c>
      <c r="S44">
        <v>5.0999999999999996</v>
      </c>
      <c r="U44" s="3">
        <v>37225</v>
      </c>
      <c r="V44">
        <v>10.6</v>
      </c>
      <c r="X44" s="3">
        <f t="shared" si="2"/>
        <v>37225</v>
      </c>
      <c r="Y44">
        <f t="shared" si="3"/>
        <v>8</v>
      </c>
      <c r="Z44">
        <f t="shared" si="4"/>
        <v>7.8</v>
      </c>
      <c r="AA44" t="str">
        <f t="shared" si="5"/>
        <v>#N/A N/A</v>
      </c>
      <c r="AB44">
        <f t="shared" si="6"/>
        <v>5.0999999999999996</v>
      </c>
      <c r="AC44">
        <f t="shared" si="7"/>
        <v>10.6</v>
      </c>
      <c r="AD44">
        <f t="shared" si="8"/>
        <v>8.4</v>
      </c>
    </row>
    <row r="45" spans="1:30" x14ac:dyDescent="0.3">
      <c r="A45" s="3">
        <v>37256</v>
      </c>
      <c r="B45">
        <v>8.5</v>
      </c>
      <c r="E45" s="3">
        <f t="shared" si="0"/>
        <v>37256</v>
      </c>
      <c r="F45">
        <f t="shared" si="1"/>
        <v>8.5</v>
      </c>
      <c r="I45" s="3">
        <v>37256</v>
      </c>
      <c r="J45">
        <v>8</v>
      </c>
      <c r="L45" s="3">
        <v>37256</v>
      </c>
      <c r="M45">
        <v>7.8</v>
      </c>
      <c r="O45" s="3">
        <v>37256</v>
      </c>
      <c r="P45" t="s">
        <v>126</v>
      </c>
      <c r="R45" s="3">
        <v>37256</v>
      </c>
      <c r="S45">
        <v>5.2</v>
      </c>
      <c r="U45" s="3">
        <v>37256</v>
      </c>
      <c r="V45">
        <v>10.7</v>
      </c>
      <c r="X45" s="3">
        <f t="shared" si="2"/>
        <v>37256</v>
      </c>
      <c r="Y45">
        <f t="shared" si="3"/>
        <v>8</v>
      </c>
      <c r="Z45">
        <f t="shared" si="4"/>
        <v>7.8</v>
      </c>
      <c r="AA45" t="str">
        <f t="shared" si="5"/>
        <v>#N/A N/A</v>
      </c>
      <c r="AB45">
        <f t="shared" si="6"/>
        <v>5.2</v>
      </c>
      <c r="AC45">
        <f t="shared" si="7"/>
        <v>10.7</v>
      </c>
      <c r="AD45">
        <f t="shared" si="8"/>
        <v>8.4</v>
      </c>
    </row>
    <row r="46" spans="1:30" x14ac:dyDescent="0.3">
      <c r="A46" s="3">
        <v>37287</v>
      </c>
      <c r="B46">
        <v>8.5</v>
      </c>
      <c r="E46" s="3">
        <f t="shared" si="0"/>
        <v>37287</v>
      </c>
      <c r="F46">
        <f t="shared" si="1"/>
        <v>8.5</v>
      </c>
      <c r="I46" s="3">
        <v>37287</v>
      </c>
      <c r="J46">
        <v>8.1</v>
      </c>
      <c r="L46" s="3">
        <v>37287</v>
      </c>
      <c r="M46">
        <v>7.8</v>
      </c>
      <c r="O46" s="3">
        <v>37287</v>
      </c>
      <c r="P46" t="s">
        <v>126</v>
      </c>
      <c r="R46" s="3">
        <v>37287</v>
      </c>
      <c r="S46">
        <v>5.2</v>
      </c>
      <c r="U46" s="3">
        <v>37287</v>
      </c>
      <c r="V46">
        <v>11.1</v>
      </c>
      <c r="X46" s="3">
        <f t="shared" si="2"/>
        <v>37287</v>
      </c>
      <c r="Y46">
        <f t="shared" si="3"/>
        <v>8.1</v>
      </c>
      <c r="Z46">
        <f t="shared" si="4"/>
        <v>7.8</v>
      </c>
      <c r="AA46" t="str">
        <f t="shared" si="5"/>
        <v>#N/A N/A</v>
      </c>
      <c r="AB46">
        <f t="shared" si="6"/>
        <v>5.2</v>
      </c>
      <c r="AC46">
        <f t="shared" si="7"/>
        <v>11.1</v>
      </c>
      <c r="AD46">
        <f t="shared" si="8"/>
        <v>8.5</v>
      </c>
    </row>
    <row r="47" spans="1:30" x14ac:dyDescent="0.3">
      <c r="A47" s="3">
        <v>37315</v>
      </c>
      <c r="B47">
        <v>8.5</v>
      </c>
      <c r="E47" s="3">
        <f t="shared" si="0"/>
        <v>37315</v>
      </c>
      <c r="F47">
        <f t="shared" si="1"/>
        <v>8.5</v>
      </c>
      <c r="I47" s="3">
        <v>37315</v>
      </c>
      <c r="J47">
        <v>8.1999999999999993</v>
      </c>
      <c r="L47" s="3">
        <v>37315</v>
      </c>
      <c r="M47">
        <v>7.8</v>
      </c>
      <c r="O47" s="3">
        <v>37315</v>
      </c>
      <c r="P47" t="s">
        <v>126</v>
      </c>
      <c r="R47" s="3">
        <v>37315</v>
      </c>
      <c r="S47">
        <v>5.0999999999999996</v>
      </c>
      <c r="U47" s="3">
        <v>37315</v>
      </c>
      <c r="V47">
        <v>11.5</v>
      </c>
      <c r="X47" s="3">
        <f t="shared" si="2"/>
        <v>37315</v>
      </c>
      <c r="Y47">
        <f t="shared" si="3"/>
        <v>8.1999999999999993</v>
      </c>
      <c r="Z47">
        <f t="shared" si="4"/>
        <v>7.8</v>
      </c>
      <c r="AA47" t="str">
        <f t="shared" si="5"/>
        <v>#N/A N/A</v>
      </c>
      <c r="AB47">
        <f t="shared" si="6"/>
        <v>5.0999999999999996</v>
      </c>
      <c r="AC47">
        <f t="shared" si="7"/>
        <v>11.5</v>
      </c>
      <c r="AD47">
        <f t="shared" si="8"/>
        <v>8.5</v>
      </c>
    </row>
    <row r="48" spans="1:30" x14ac:dyDescent="0.3">
      <c r="A48" s="3">
        <v>37346</v>
      </c>
      <c r="B48">
        <v>8.5</v>
      </c>
      <c r="E48" s="3">
        <f t="shared" si="0"/>
        <v>37346</v>
      </c>
      <c r="F48">
        <f t="shared" si="1"/>
        <v>8.5</v>
      </c>
      <c r="I48" s="3">
        <v>37346</v>
      </c>
      <c r="J48">
        <v>8.3000000000000007</v>
      </c>
      <c r="L48" s="3">
        <v>37344</v>
      </c>
      <c r="M48">
        <v>7.8</v>
      </c>
      <c r="O48" s="3">
        <v>37346</v>
      </c>
      <c r="P48" t="s">
        <v>126</v>
      </c>
      <c r="R48" s="3">
        <v>37346</v>
      </c>
      <c r="S48">
        <v>5.2</v>
      </c>
      <c r="U48" s="3">
        <v>37346</v>
      </c>
      <c r="V48">
        <v>11.2</v>
      </c>
      <c r="X48" s="3">
        <f t="shared" si="2"/>
        <v>37346</v>
      </c>
      <c r="Y48">
        <f t="shared" si="3"/>
        <v>8.3000000000000007</v>
      </c>
      <c r="Z48">
        <f t="shared" si="4"/>
        <v>7.8</v>
      </c>
      <c r="AA48" t="str">
        <f t="shared" si="5"/>
        <v>#N/A N/A</v>
      </c>
      <c r="AB48">
        <f t="shared" si="6"/>
        <v>5.2</v>
      </c>
      <c r="AC48">
        <f t="shared" si="7"/>
        <v>11.2</v>
      </c>
      <c r="AD48">
        <f t="shared" si="8"/>
        <v>8.5</v>
      </c>
    </row>
    <row r="49" spans="1:30" x14ac:dyDescent="0.3">
      <c r="A49" s="3">
        <v>37376</v>
      </c>
      <c r="B49">
        <v>8.5</v>
      </c>
      <c r="E49" s="3">
        <f t="shared" si="0"/>
        <v>37376</v>
      </c>
      <c r="F49">
        <f t="shared" si="1"/>
        <v>8.5</v>
      </c>
      <c r="I49" s="3">
        <v>37376</v>
      </c>
      <c r="J49">
        <v>8.3000000000000007</v>
      </c>
      <c r="L49" s="3">
        <v>37376</v>
      </c>
      <c r="M49">
        <v>7.8</v>
      </c>
      <c r="O49" s="3">
        <v>37376</v>
      </c>
      <c r="P49" t="s">
        <v>126</v>
      </c>
      <c r="R49" s="3">
        <v>37376</v>
      </c>
      <c r="S49">
        <v>5.2</v>
      </c>
      <c r="U49" s="3">
        <v>37376</v>
      </c>
      <c r="V49">
        <v>11.2</v>
      </c>
      <c r="X49" s="3">
        <f t="shared" si="2"/>
        <v>37376</v>
      </c>
      <c r="Y49">
        <f t="shared" si="3"/>
        <v>8.3000000000000007</v>
      </c>
      <c r="Z49">
        <f t="shared" si="4"/>
        <v>7.8</v>
      </c>
      <c r="AA49" t="str">
        <f t="shared" si="5"/>
        <v>#N/A N/A</v>
      </c>
      <c r="AB49">
        <f t="shared" si="6"/>
        <v>5.2</v>
      </c>
      <c r="AC49">
        <f t="shared" si="7"/>
        <v>11.2</v>
      </c>
      <c r="AD49">
        <f t="shared" si="8"/>
        <v>8.5</v>
      </c>
    </row>
    <row r="50" spans="1:30" x14ac:dyDescent="0.3">
      <c r="A50" s="3">
        <v>37407</v>
      </c>
      <c r="B50">
        <v>8.6</v>
      </c>
      <c r="E50" s="3">
        <f t="shared" si="0"/>
        <v>37407</v>
      </c>
      <c r="F50">
        <f t="shared" si="1"/>
        <v>8.6</v>
      </c>
      <c r="I50" s="3">
        <v>37407</v>
      </c>
      <c r="J50">
        <v>8.4</v>
      </c>
      <c r="L50" s="3">
        <v>37407</v>
      </c>
      <c r="M50">
        <v>7.8</v>
      </c>
      <c r="O50" s="3">
        <v>37407</v>
      </c>
      <c r="P50" t="s">
        <v>126</v>
      </c>
      <c r="R50" s="3">
        <v>37407</v>
      </c>
      <c r="S50">
        <v>5.2</v>
      </c>
      <c r="U50" s="3">
        <v>37407</v>
      </c>
      <c r="V50">
        <v>11.2</v>
      </c>
      <c r="X50" s="3">
        <f t="shared" si="2"/>
        <v>37407</v>
      </c>
      <c r="Y50">
        <f t="shared" si="3"/>
        <v>8.4</v>
      </c>
      <c r="Z50">
        <f t="shared" si="4"/>
        <v>7.8</v>
      </c>
      <c r="AA50" t="str">
        <f t="shared" si="5"/>
        <v>#N/A N/A</v>
      </c>
      <c r="AB50">
        <f t="shared" si="6"/>
        <v>5.2</v>
      </c>
      <c r="AC50">
        <f t="shared" si="7"/>
        <v>11.2</v>
      </c>
      <c r="AD50">
        <f t="shared" si="8"/>
        <v>8.5</v>
      </c>
    </row>
    <row r="51" spans="1:30" x14ac:dyDescent="0.3">
      <c r="A51" s="3">
        <v>37437</v>
      </c>
      <c r="B51">
        <v>8.6</v>
      </c>
      <c r="E51" s="3">
        <f t="shared" si="0"/>
        <v>37437</v>
      </c>
      <c r="F51">
        <f t="shared" si="1"/>
        <v>8.6</v>
      </c>
      <c r="I51" s="3">
        <v>37437</v>
      </c>
      <c r="J51">
        <v>8.5</v>
      </c>
      <c r="L51" s="3">
        <v>37435</v>
      </c>
      <c r="M51">
        <v>7.9</v>
      </c>
      <c r="O51" s="3">
        <v>37437</v>
      </c>
      <c r="P51" t="s">
        <v>126</v>
      </c>
      <c r="R51" s="3">
        <v>37437</v>
      </c>
      <c r="S51">
        <v>5.2</v>
      </c>
      <c r="U51" s="3">
        <v>37437</v>
      </c>
      <c r="V51">
        <v>11.4</v>
      </c>
      <c r="X51" s="3">
        <f t="shared" si="2"/>
        <v>37437</v>
      </c>
      <c r="Y51">
        <f t="shared" si="3"/>
        <v>8.5</v>
      </c>
      <c r="Z51">
        <f t="shared" si="4"/>
        <v>7.9</v>
      </c>
      <c r="AA51" t="str">
        <f t="shared" si="5"/>
        <v>#N/A N/A</v>
      </c>
      <c r="AB51">
        <f t="shared" si="6"/>
        <v>5.2</v>
      </c>
      <c r="AC51">
        <f t="shared" si="7"/>
        <v>11.4</v>
      </c>
      <c r="AD51">
        <f t="shared" si="8"/>
        <v>8.5</v>
      </c>
    </row>
    <row r="52" spans="1:30" x14ac:dyDescent="0.3">
      <c r="A52" s="3">
        <v>37468</v>
      </c>
      <c r="B52">
        <v>8.6999999999999993</v>
      </c>
      <c r="E52" s="3">
        <f t="shared" si="0"/>
        <v>37468</v>
      </c>
      <c r="F52">
        <f t="shared" si="1"/>
        <v>8.6999999999999993</v>
      </c>
      <c r="I52" s="3">
        <v>37468</v>
      </c>
      <c r="J52">
        <v>8.6</v>
      </c>
      <c r="L52" s="3">
        <v>37468</v>
      </c>
      <c r="M52">
        <v>7.9</v>
      </c>
      <c r="O52" s="3">
        <v>37468</v>
      </c>
      <c r="P52" t="s">
        <v>126</v>
      </c>
      <c r="R52" s="3">
        <v>37468</v>
      </c>
      <c r="S52">
        <v>5.2</v>
      </c>
      <c r="U52" s="3">
        <v>37468</v>
      </c>
      <c r="V52">
        <v>11.7</v>
      </c>
      <c r="X52" s="3">
        <f t="shared" si="2"/>
        <v>37468</v>
      </c>
      <c r="Y52">
        <f t="shared" si="3"/>
        <v>8.6</v>
      </c>
      <c r="Z52">
        <f t="shared" si="4"/>
        <v>7.9</v>
      </c>
      <c r="AA52" t="str">
        <f t="shared" si="5"/>
        <v>#N/A N/A</v>
      </c>
      <c r="AB52">
        <f t="shared" si="6"/>
        <v>5.2</v>
      </c>
      <c r="AC52">
        <f t="shared" si="7"/>
        <v>11.7</v>
      </c>
      <c r="AD52">
        <f t="shared" si="8"/>
        <v>8.6</v>
      </c>
    </row>
    <row r="53" spans="1:30" x14ac:dyDescent="0.3">
      <c r="A53" s="3">
        <v>37499</v>
      </c>
      <c r="B53">
        <v>8.6999999999999993</v>
      </c>
      <c r="E53" s="3">
        <f t="shared" si="0"/>
        <v>37499</v>
      </c>
      <c r="F53">
        <f t="shared" si="1"/>
        <v>8.6999999999999993</v>
      </c>
      <c r="I53" s="3">
        <v>37499</v>
      </c>
      <c r="J53">
        <v>8.8000000000000007</v>
      </c>
      <c r="L53" s="3">
        <v>37498</v>
      </c>
      <c r="M53">
        <v>7.9</v>
      </c>
      <c r="O53" s="3">
        <v>37499</v>
      </c>
      <c r="P53" t="s">
        <v>126</v>
      </c>
      <c r="R53" s="3">
        <v>37499</v>
      </c>
      <c r="S53">
        <v>5.2</v>
      </c>
      <c r="U53" s="3">
        <v>37499</v>
      </c>
      <c r="V53">
        <v>11.8</v>
      </c>
      <c r="X53" s="3">
        <f t="shared" si="2"/>
        <v>37499</v>
      </c>
      <c r="Y53">
        <f t="shared" si="3"/>
        <v>8.8000000000000007</v>
      </c>
      <c r="Z53">
        <f t="shared" si="4"/>
        <v>7.9</v>
      </c>
      <c r="AA53" t="str">
        <f t="shared" si="5"/>
        <v>#N/A N/A</v>
      </c>
      <c r="AB53">
        <f t="shared" si="6"/>
        <v>5.2</v>
      </c>
      <c r="AC53">
        <f t="shared" si="7"/>
        <v>11.8</v>
      </c>
      <c r="AD53">
        <f t="shared" si="8"/>
        <v>8.6</v>
      </c>
    </row>
    <row r="54" spans="1:30" x14ac:dyDescent="0.3">
      <c r="A54" s="3">
        <v>37529</v>
      </c>
      <c r="B54">
        <v>8.8000000000000007</v>
      </c>
      <c r="E54" s="3">
        <f t="shared" si="0"/>
        <v>37529</v>
      </c>
      <c r="F54">
        <f t="shared" si="1"/>
        <v>8.8000000000000007</v>
      </c>
      <c r="I54" s="3">
        <v>37529</v>
      </c>
      <c r="J54">
        <v>8.9</v>
      </c>
      <c r="L54" s="3">
        <v>37529</v>
      </c>
      <c r="M54">
        <v>7.9</v>
      </c>
      <c r="O54" s="3">
        <v>37529</v>
      </c>
      <c r="P54" t="s">
        <v>126</v>
      </c>
      <c r="R54" s="3">
        <v>37529</v>
      </c>
      <c r="S54">
        <v>5.3</v>
      </c>
      <c r="U54" s="3">
        <v>37529</v>
      </c>
      <c r="V54">
        <v>11.7</v>
      </c>
      <c r="X54" s="3">
        <f t="shared" si="2"/>
        <v>37529</v>
      </c>
      <c r="Y54">
        <f t="shared" si="3"/>
        <v>8.9</v>
      </c>
      <c r="Z54">
        <f t="shared" si="4"/>
        <v>7.9</v>
      </c>
      <c r="AA54" t="str">
        <f t="shared" si="5"/>
        <v>#N/A N/A</v>
      </c>
      <c r="AB54">
        <f t="shared" si="6"/>
        <v>5.3</v>
      </c>
      <c r="AC54">
        <f t="shared" si="7"/>
        <v>11.7</v>
      </c>
      <c r="AD54">
        <f t="shared" si="8"/>
        <v>8.6999999999999993</v>
      </c>
    </row>
    <row r="55" spans="1:30" x14ac:dyDescent="0.3">
      <c r="A55" s="3">
        <v>37560</v>
      </c>
      <c r="B55">
        <v>8.8000000000000007</v>
      </c>
      <c r="E55" s="3">
        <f t="shared" si="0"/>
        <v>37560</v>
      </c>
      <c r="F55">
        <f t="shared" si="1"/>
        <v>8.8000000000000007</v>
      </c>
      <c r="I55" s="3">
        <v>37560</v>
      </c>
      <c r="J55">
        <v>9</v>
      </c>
      <c r="L55" s="3">
        <v>37560</v>
      </c>
      <c r="M55">
        <v>7.9</v>
      </c>
      <c r="O55" s="3">
        <v>37560</v>
      </c>
      <c r="P55" t="s">
        <v>126</v>
      </c>
      <c r="R55" s="3">
        <v>37560</v>
      </c>
      <c r="S55">
        <v>5.2</v>
      </c>
      <c r="U55" s="3">
        <v>37560</v>
      </c>
      <c r="V55">
        <v>11.6</v>
      </c>
      <c r="X55" s="3">
        <f t="shared" si="2"/>
        <v>37560</v>
      </c>
      <c r="Y55">
        <f t="shared" si="3"/>
        <v>9</v>
      </c>
      <c r="Z55">
        <f t="shared" si="4"/>
        <v>7.9</v>
      </c>
      <c r="AA55" t="str">
        <f t="shared" si="5"/>
        <v>#N/A N/A</v>
      </c>
      <c r="AB55">
        <f t="shared" si="6"/>
        <v>5.2</v>
      </c>
      <c r="AC55">
        <f t="shared" si="7"/>
        <v>11.6</v>
      </c>
      <c r="AD55">
        <f t="shared" si="8"/>
        <v>8.6999999999999993</v>
      </c>
    </row>
    <row r="56" spans="1:30" x14ac:dyDescent="0.3">
      <c r="A56" s="3">
        <v>37590</v>
      </c>
      <c r="B56">
        <v>8.9</v>
      </c>
      <c r="E56" s="3">
        <f t="shared" si="0"/>
        <v>37590</v>
      </c>
      <c r="F56">
        <f t="shared" si="1"/>
        <v>8.9</v>
      </c>
      <c r="I56" s="3">
        <v>37590</v>
      </c>
      <c r="J56">
        <v>9.1</v>
      </c>
      <c r="L56" s="3">
        <v>37589</v>
      </c>
      <c r="M56">
        <v>7.9</v>
      </c>
      <c r="O56" s="3">
        <v>37590</v>
      </c>
      <c r="P56" t="s">
        <v>126</v>
      </c>
      <c r="R56" s="3">
        <v>37590</v>
      </c>
      <c r="S56">
        <v>5.2</v>
      </c>
      <c r="U56" s="3">
        <v>37590</v>
      </c>
      <c r="V56">
        <v>11.6</v>
      </c>
      <c r="X56" s="3">
        <f t="shared" si="2"/>
        <v>37590</v>
      </c>
      <c r="Y56">
        <f t="shared" si="3"/>
        <v>9.1</v>
      </c>
      <c r="Z56">
        <f t="shared" si="4"/>
        <v>7.9</v>
      </c>
      <c r="AA56" t="str">
        <f t="shared" si="5"/>
        <v>#N/A N/A</v>
      </c>
      <c r="AB56">
        <f t="shared" si="6"/>
        <v>5.2</v>
      </c>
      <c r="AC56">
        <f t="shared" si="7"/>
        <v>11.6</v>
      </c>
      <c r="AD56">
        <f t="shared" si="8"/>
        <v>8.8000000000000007</v>
      </c>
    </row>
    <row r="57" spans="1:30" x14ac:dyDescent="0.3">
      <c r="A57" s="3">
        <v>37621</v>
      </c>
      <c r="B57">
        <v>8.9</v>
      </c>
      <c r="E57" s="3">
        <f t="shared" si="0"/>
        <v>37621</v>
      </c>
      <c r="F57">
        <f t="shared" si="1"/>
        <v>8.9</v>
      </c>
      <c r="I57" s="3">
        <v>37621</v>
      </c>
      <c r="J57">
        <v>9.1999999999999993</v>
      </c>
      <c r="L57" s="3">
        <v>37621</v>
      </c>
      <c r="M57">
        <v>8</v>
      </c>
      <c r="O57" s="3">
        <v>37621</v>
      </c>
      <c r="P57" t="s">
        <v>126</v>
      </c>
      <c r="R57" s="3">
        <v>37621</v>
      </c>
      <c r="S57">
        <v>5.0999999999999996</v>
      </c>
      <c r="U57" s="3">
        <v>37621</v>
      </c>
      <c r="V57">
        <v>11.6</v>
      </c>
      <c r="X57" s="3">
        <f t="shared" si="2"/>
        <v>37621</v>
      </c>
      <c r="Y57">
        <f t="shared" si="3"/>
        <v>9.1999999999999993</v>
      </c>
      <c r="Z57">
        <f t="shared" si="4"/>
        <v>8</v>
      </c>
      <c r="AA57" t="str">
        <f t="shared" si="5"/>
        <v>#N/A N/A</v>
      </c>
      <c r="AB57">
        <f t="shared" si="6"/>
        <v>5.0999999999999996</v>
      </c>
      <c r="AC57">
        <f t="shared" si="7"/>
        <v>11.6</v>
      </c>
      <c r="AD57">
        <f t="shared" si="8"/>
        <v>8.8000000000000007</v>
      </c>
    </row>
    <row r="58" spans="1:30" x14ac:dyDescent="0.3">
      <c r="A58" s="3">
        <v>37652</v>
      </c>
      <c r="B58">
        <v>9</v>
      </c>
      <c r="E58" s="3">
        <f t="shared" ref="E58:F121" si="9">+A58</f>
        <v>37652</v>
      </c>
      <c r="F58">
        <f t="shared" si="9"/>
        <v>9</v>
      </c>
      <c r="I58" s="3">
        <v>37652</v>
      </c>
      <c r="J58">
        <v>9.4</v>
      </c>
      <c r="L58" s="3">
        <v>37652</v>
      </c>
      <c r="M58">
        <v>8</v>
      </c>
      <c r="O58" s="3">
        <v>37652</v>
      </c>
      <c r="P58" t="s">
        <v>126</v>
      </c>
      <c r="R58" s="3">
        <v>37652</v>
      </c>
      <c r="S58">
        <v>5</v>
      </c>
      <c r="U58" s="3">
        <v>37652</v>
      </c>
      <c r="V58">
        <v>11.7</v>
      </c>
      <c r="X58" s="3">
        <f t="shared" si="2"/>
        <v>37652</v>
      </c>
      <c r="Y58">
        <f t="shared" si="3"/>
        <v>9.4</v>
      </c>
      <c r="Z58">
        <f t="shared" si="4"/>
        <v>8</v>
      </c>
      <c r="AA58" t="str">
        <f t="shared" si="5"/>
        <v>#N/A N/A</v>
      </c>
      <c r="AB58">
        <f t="shared" si="6"/>
        <v>5</v>
      </c>
      <c r="AC58">
        <f t="shared" si="7"/>
        <v>11.7</v>
      </c>
      <c r="AD58">
        <f t="shared" si="8"/>
        <v>8.9</v>
      </c>
    </row>
    <row r="59" spans="1:30" x14ac:dyDescent="0.3">
      <c r="A59" s="3">
        <v>37680</v>
      </c>
      <c r="B59">
        <v>9</v>
      </c>
      <c r="E59" s="3">
        <f t="shared" si="9"/>
        <v>37680</v>
      </c>
      <c r="F59">
        <f t="shared" si="9"/>
        <v>9</v>
      </c>
      <c r="I59" s="3">
        <v>37680</v>
      </c>
      <c r="J59">
        <v>9.5</v>
      </c>
      <c r="L59" s="3">
        <v>37680</v>
      </c>
      <c r="M59">
        <v>8</v>
      </c>
      <c r="O59" s="3">
        <v>37680</v>
      </c>
      <c r="P59" t="s">
        <v>126</v>
      </c>
      <c r="R59" s="3">
        <v>37680</v>
      </c>
      <c r="S59">
        <v>5.0999999999999996</v>
      </c>
      <c r="U59" s="3">
        <v>37680</v>
      </c>
      <c r="V59">
        <v>11.7</v>
      </c>
      <c r="X59" s="3">
        <f t="shared" si="2"/>
        <v>37680</v>
      </c>
      <c r="Y59">
        <f t="shared" si="3"/>
        <v>9.5</v>
      </c>
      <c r="Z59">
        <f t="shared" si="4"/>
        <v>8</v>
      </c>
      <c r="AA59" t="str">
        <f t="shared" si="5"/>
        <v>#N/A N/A</v>
      </c>
      <c r="AB59">
        <f t="shared" si="6"/>
        <v>5.0999999999999996</v>
      </c>
      <c r="AC59">
        <f t="shared" si="7"/>
        <v>11.7</v>
      </c>
      <c r="AD59">
        <f t="shared" si="8"/>
        <v>8.9</v>
      </c>
    </row>
    <row r="60" spans="1:30" x14ac:dyDescent="0.3">
      <c r="A60" s="3">
        <v>37711</v>
      </c>
      <c r="B60">
        <v>9</v>
      </c>
      <c r="E60" s="3">
        <f t="shared" si="9"/>
        <v>37711</v>
      </c>
      <c r="F60">
        <f t="shared" si="9"/>
        <v>9</v>
      </c>
      <c r="I60" s="3">
        <v>37711</v>
      </c>
      <c r="J60">
        <v>9.5</v>
      </c>
      <c r="L60" s="3">
        <v>37711</v>
      </c>
      <c r="M60">
        <v>8.4</v>
      </c>
      <c r="O60" s="3">
        <v>37711</v>
      </c>
      <c r="P60" t="s">
        <v>126</v>
      </c>
      <c r="R60" s="3">
        <v>37711</v>
      </c>
      <c r="S60">
        <v>5.2</v>
      </c>
      <c r="U60" s="3">
        <v>37711</v>
      </c>
      <c r="V60">
        <v>11.6</v>
      </c>
      <c r="X60" s="3">
        <f t="shared" si="2"/>
        <v>37711</v>
      </c>
      <c r="Y60">
        <f t="shared" si="3"/>
        <v>9.5</v>
      </c>
      <c r="Z60">
        <f t="shared" si="4"/>
        <v>8.4</v>
      </c>
      <c r="AA60" t="str">
        <f t="shared" si="5"/>
        <v>#N/A N/A</v>
      </c>
      <c r="AB60">
        <f t="shared" si="6"/>
        <v>5.2</v>
      </c>
      <c r="AC60">
        <f t="shared" si="7"/>
        <v>11.6</v>
      </c>
      <c r="AD60">
        <f t="shared" si="8"/>
        <v>9</v>
      </c>
    </row>
    <row r="61" spans="1:30" x14ac:dyDescent="0.3">
      <c r="A61" s="3">
        <v>37741</v>
      </c>
      <c r="B61">
        <v>9</v>
      </c>
      <c r="E61" s="3">
        <f t="shared" si="9"/>
        <v>37741</v>
      </c>
      <c r="F61">
        <f t="shared" si="9"/>
        <v>9</v>
      </c>
      <c r="I61" s="3">
        <v>37741</v>
      </c>
      <c r="J61">
        <v>9.6</v>
      </c>
      <c r="L61" s="3">
        <v>37741</v>
      </c>
      <c r="M61">
        <v>8.4</v>
      </c>
      <c r="O61" s="3">
        <v>37741</v>
      </c>
      <c r="P61" t="s">
        <v>126</v>
      </c>
      <c r="R61" s="3">
        <v>37741</v>
      </c>
      <c r="S61">
        <v>5.0999999999999996</v>
      </c>
      <c r="U61" s="3">
        <v>37741</v>
      </c>
      <c r="V61">
        <v>11.4</v>
      </c>
      <c r="X61" s="3">
        <f t="shared" si="2"/>
        <v>37741</v>
      </c>
      <c r="Y61">
        <f t="shared" si="3"/>
        <v>9.6</v>
      </c>
      <c r="Z61">
        <f t="shared" si="4"/>
        <v>8.4</v>
      </c>
      <c r="AA61" t="str">
        <f t="shared" si="5"/>
        <v>#N/A N/A</v>
      </c>
      <c r="AB61">
        <f t="shared" si="6"/>
        <v>5.0999999999999996</v>
      </c>
      <c r="AC61">
        <f t="shared" si="7"/>
        <v>11.4</v>
      </c>
      <c r="AD61">
        <f t="shared" si="8"/>
        <v>9</v>
      </c>
    </row>
    <row r="62" spans="1:30" x14ac:dyDescent="0.3">
      <c r="A62" s="3">
        <v>37772</v>
      </c>
      <c r="B62">
        <v>9</v>
      </c>
      <c r="E62" s="3">
        <f t="shared" si="9"/>
        <v>37772</v>
      </c>
      <c r="F62">
        <f t="shared" si="9"/>
        <v>9</v>
      </c>
      <c r="I62" s="3">
        <v>37772</v>
      </c>
      <c r="J62">
        <v>9.6999999999999993</v>
      </c>
      <c r="L62" s="3">
        <v>37771</v>
      </c>
      <c r="M62">
        <v>8.4</v>
      </c>
      <c r="O62" s="3">
        <v>37772</v>
      </c>
      <c r="P62" t="s">
        <v>126</v>
      </c>
      <c r="R62" s="3">
        <v>37772</v>
      </c>
      <c r="S62">
        <v>5</v>
      </c>
      <c r="U62" s="3">
        <v>37772</v>
      </c>
      <c r="V62">
        <v>11.3</v>
      </c>
      <c r="X62" s="3">
        <f t="shared" si="2"/>
        <v>37772</v>
      </c>
      <c r="Y62">
        <f t="shared" si="3"/>
        <v>9.6999999999999993</v>
      </c>
      <c r="Z62">
        <f t="shared" si="4"/>
        <v>8.4</v>
      </c>
      <c r="AA62" t="str">
        <f t="shared" si="5"/>
        <v>#N/A N/A</v>
      </c>
      <c r="AB62">
        <f t="shared" si="6"/>
        <v>5</v>
      </c>
      <c r="AC62">
        <f t="shared" si="7"/>
        <v>11.3</v>
      </c>
      <c r="AD62">
        <f t="shared" si="8"/>
        <v>9</v>
      </c>
    </row>
    <row r="63" spans="1:30" x14ac:dyDescent="0.3">
      <c r="A63" s="3">
        <v>37802</v>
      </c>
      <c r="B63">
        <v>9.1</v>
      </c>
      <c r="E63" s="3">
        <f t="shared" si="9"/>
        <v>37802</v>
      </c>
      <c r="F63">
        <f t="shared" si="9"/>
        <v>9.1</v>
      </c>
      <c r="I63" s="3">
        <v>37802</v>
      </c>
      <c r="J63">
        <v>9.6999999999999993</v>
      </c>
      <c r="L63" s="3">
        <v>37802</v>
      </c>
      <c r="M63">
        <v>8.5</v>
      </c>
      <c r="O63" s="3">
        <v>37802</v>
      </c>
      <c r="P63" t="s">
        <v>126</v>
      </c>
      <c r="R63" s="3">
        <v>37802</v>
      </c>
      <c r="S63">
        <v>4.9000000000000004</v>
      </c>
      <c r="U63" s="3">
        <v>37802</v>
      </c>
      <c r="V63">
        <v>11.5</v>
      </c>
      <c r="X63" s="3">
        <f t="shared" si="2"/>
        <v>37802</v>
      </c>
      <c r="Y63">
        <f t="shared" si="3"/>
        <v>9.6999999999999993</v>
      </c>
      <c r="Z63">
        <f t="shared" si="4"/>
        <v>8.5</v>
      </c>
      <c r="AA63" t="str">
        <f t="shared" si="5"/>
        <v>#N/A N/A</v>
      </c>
      <c r="AB63">
        <f t="shared" si="6"/>
        <v>4.9000000000000004</v>
      </c>
      <c r="AC63">
        <f t="shared" si="7"/>
        <v>11.5</v>
      </c>
      <c r="AD63">
        <f t="shared" si="8"/>
        <v>9</v>
      </c>
    </row>
    <row r="64" spans="1:30" x14ac:dyDescent="0.3">
      <c r="A64" s="3">
        <v>37833</v>
      </c>
      <c r="B64">
        <v>9.1</v>
      </c>
      <c r="E64" s="3">
        <f t="shared" si="9"/>
        <v>37833</v>
      </c>
      <c r="F64">
        <f t="shared" si="9"/>
        <v>9.1</v>
      </c>
      <c r="I64" s="3">
        <v>37833</v>
      </c>
      <c r="J64">
        <v>9.6999999999999993</v>
      </c>
      <c r="L64" s="3">
        <v>37833</v>
      </c>
      <c r="M64">
        <v>8.5</v>
      </c>
      <c r="O64" s="3">
        <v>37833</v>
      </c>
      <c r="P64" t="s">
        <v>126</v>
      </c>
      <c r="R64" s="3">
        <v>37833</v>
      </c>
      <c r="S64">
        <v>5.0999999999999996</v>
      </c>
      <c r="U64" s="3">
        <v>37833</v>
      </c>
      <c r="V64">
        <v>11.6</v>
      </c>
      <c r="X64" s="3">
        <f t="shared" si="2"/>
        <v>37833</v>
      </c>
      <c r="Y64">
        <f t="shared" si="3"/>
        <v>9.6999999999999993</v>
      </c>
      <c r="Z64">
        <f t="shared" si="4"/>
        <v>8.5</v>
      </c>
      <c r="AA64" t="str">
        <f t="shared" si="5"/>
        <v>#N/A N/A</v>
      </c>
      <c r="AB64">
        <f t="shared" si="6"/>
        <v>5.0999999999999996</v>
      </c>
      <c r="AC64">
        <f t="shared" si="7"/>
        <v>11.6</v>
      </c>
      <c r="AD64">
        <f t="shared" si="8"/>
        <v>9</v>
      </c>
    </row>
    <row r="65" spans="1:30" x14ac:dyDescent="0.3">
      <c r="A65" s="3">
        <v>37864</v>
      </c>
      <c r="B65">
        <v>9.1</v>
      </c>
      <c r="E65" s="3">
        <f t="shared" si="9"/>
        <v>37864</v>
      </c>
      <c r="F65">
        <f t="shared" si="9"/>
        <v>9.1</v>
      </c>
      <c r="I65" s="3">
        <v>37864</v>
      </c>
      <c r="J65">
        <v>9.8000000000000007</v>
      </c>
      <c r="L65" s="3">
        <v>37862</v>
      </c>
      <c r="M65">
        <v>8.5</v>
      </c>
      <c r="O65" s="3">
        <v>37864</v>
      </c>
      <c r="P65" t="s">
        <v>126</v>
      </c>
      <c r="R65" s="3">
        <v>37864</v>
      </c>
      <c r="S65">
        <v>5.0999999999999996</v>
      </c>
      <c r="U65" s="3">
        <v>37864</v>
      </c>
      <c r="V65">
        <v>11.5</v>
      </c>
      <c r="X65" s="3">
        <f t="shared" si="2"/>
        <v>37864</v>
      </c>
      <c r="Y65">
        <f t="shared" si="3"/>
        <v>9.8000000000000007</v>
      </c>
      <c r="Z65">
        <f t="shared" si="4"/>
        <v>8.5</v>
      </c>
      <c r="AA65" t="str">
        <f t="shared" si="5"/>
        <v>#N/A N/A</v>
      </c>
      <c r="AB65">
        <f t="shared" si="6"/>
        <v>5.0999999999999996</v>
      </c>
      <c r="AC65">
        <f t="shared" si="7"/>
        <v>11.5</v>
      </c>
      <c r="AD65">
        <f t="shared" si="8"/>
        <v>9.1</v>
      </c>
    </row>
    <row r="66" spans="1:30" x14ac:dyDescent="0.3">
      <c r="A66" s="3">
        <v>37894</v>
      </c>
      <c r="B66">
        <v>9.1</v>
      </c>
      <c r="E66" s="3">
        <f t="shared" si="9"/>
        <v>37894</v>
      </c>
      <c r="F66">
        <f t="shared" si="9"/>
        <v>9.1</v>
      </c>
      <c r="I66" s="3">
        <v>37894</v>
      </c>
      <c r="J66">
        <v>9.8000000000000007</v>
      </c>
      <c r="L66" s="3">
        <v>37894</v>
      </c>
      <c r="M66">
        <v>8.4</v>
      </c>
      <c r="O66" s="3">
        <v>37894</v>
      </c>
      <c r="P66" t="s">
        <v>126</v>
      </c>
      <c r="R66" s="3">
        <v>37894</v>
      </c>
      <c r="S66">
        <v>5</v>
      </c>
      <c r="U66" s="3">
        <v>37894</v>
      </c>
      <c r="V66">
        <v>11.5</v>
      </c>
      <c r="X66" s="3">
        <f t="shared" si="2"/>
        <v>37894</v>
      </c>
      <c r="Y66">
        <f t="shared" si="3"/>
        <v>9.8000000000000007</v>
      </c>
      <c r="Z66">
        <f t="shared" si="4"/>
        <v>8.4</v>
      </c>
      <c r="AA66" t="str">
        <f t="shared" si="5"/>
        <v>#N/A N/A</v>
      </c>
      <c r="AB66">
        <f t="shared" si="6"/>
        <v>5</v>
      </c>
      <c r="AC66">
        <f t="shared" si="7"/>
        <v>11.5</v>
      </c>
      <c r="AD66">
        <f t="shared" si="8"/>
        <v>9.1</v>
      </c>
    </row>
    <row r="67" spans="1:30" x14ac:dyDescent="0.3">
      <c r="A67" s="3">
        <v>37925</v>
      </c>
      <c r="B67">
        <v>9.1</v>
      </c>
      <c r="E67" s="3">
        <f t="shared" si="9"/>
        <v>37925</v>
      </c>
      <c r="F67">
        <f t="shared" si="9"/>
        <v>9.1</v>
      </c>
      <c r="I67" s="3">
        <v>37925</v>
      </c>
      <c r="J67">
        <v>9.8000000000000007</v>
      </c>
      <c r="L67" s="3">
        <v>37925</v>
      </c>
      <c r="M67">
        <v>8.4</v>
      </c>
      <c r="O67" s="3">
        <v>37925</v>
      </c>
      <c r="P67" t="s">
        <v>126</v>
      </c>
      <c r="R67" s="3">
        <v>37925</v>
      </c>
      <c r="S67">
        <v>5</v>
      </c>
      <c r="U67" s="3">
        <v>37925</v>
      </c>
      <c r="V67">
        <v>11.4</v>
      </c>
      <c r="X67" s="3">
        <f t="shared" si="2"/>
        <v>37925</v>
      </c>
      <c r="Y67">
        <f t="shared" si="3"/>
        <v>9.8000000000000007</v>
      </c>
      <c r="Z67">
        <f t="shared" si="4"/>
        <v>8.4</v>
      </c>
      <c r="AA67" t="str">
        <f t="shared" si="5"/>
        <v>#N/A N/A</v>
      </c>
      <c r="AB67">
        <f t="shared" si="6"/>
        <v>5</v>
      </c>
      <c r="AC67">
        <f t="shared" si="7"/>
        <v>11.4</v>
      </c>
      <c r="AD67">
        <f t="shared" si="8"/>
        <v>9.1</v>
      </c>
    </row>
    <row r="68" spans="1:30" x14ac:dyDescent="0.3">
      <c r="A68" s="3">
        <v>37955</v>
      </c>
      <c r="B68">
        <v>9.1</v>
      </c>
      <c r="E68" s="3">
        <f t="shared" si="9"/>
        <v>37955</v>
      </c>
      <c r="F68">
        <f t="shared" si="9"/>
        <v>9.1</v>
      </c>
      <c r="I68" s="3">
        <v>37955</v>
      </c>
      <c r="J68">
        <v>9.8000000000000007</v>
      </c>
      <c r="L68" s="3">
        <v>37953</v>
      </c>
      <c r="M68">
        <v>8.4</v>
      </c>
      <c r="O68" s="3">
        <v>37955</v>
      </c>
      <c r="P68" t="s">
        <v>126</v>
      </c>
      <c r="R68" s="3">
        <v>37955</v>
      </c>
      <c r="S68">
        <v>4.9000000000000004</v>
      </c>
      <c r="U68" s="3">
        <v>37955</v>
      </c>
      <c r="V68">
        <v>11.3</v>
      </c>
      <c r="X68" s="3">
        <f t="shared" si="2"/>
        <v>37955</v>
      </c>
      <c r="Y68">
        <f t="shared" si="3"/>
        <v>9.8000000000000007</v>
      </c>
      <c r="Z68">
        <f t="shared" si="4"/>
        <v>8.4</v>
      </c>
      <c r="AA68" t="str">
        <f t="shared" si="5"/>
        <v>#N/A N/A</v>
      </c>
      <c r="AB68">
        <f t="shared" si="6"/>
        <v>4.9000000000000004</v>
      </c>
      <c r="AC68">
        <f t="shared" si="7"/>
        <v>11.3</v>
      </c>
      <c r="AD68">
        <f t="shared" si="8"/>
        <v>9.1</v>
      </c>
    </row>
    <row r="69" spans="1:30" x14ac:dyDescent="0.3">
      <c r="A69" s="3">
        <v>37986</v>
      </c>
      <c r="B69">
        <v>9.1</v>
      </c>
      <c r="E69" s="3">
        <f t="shared" si="9"/>
        <v>37986</v>
      </c>
      <c r="F69">
        <f t="shared" si="9"/>
        <v>9.1</v>
      </c>
      <c r="I69" s="3">
        <v>37986</v>
      </c>
      <c r="J69">
        <v>9.9</v>
      </c>
      <c r="L69" s="3">
        <v>37986</v>
      </c>
      <c r="M69">
        <v>8.8000000000000007</v>
      </c>
      <c r="O69" s="3">
        <v>37986</v>
      </c>
      <c r="P69" t="s">
        <v>126</v>
      </c>
      <c r="R69" s="3">
        <v>37986</v>
      </c>
      <c r="S69">
        <v>4.9000000000000004</v>
      </c>
      <c r="U69" s="3">
        <v>37986</v>
      </c>
      <c r="V69">
        <v>11.4</v>
      </c>
      <c r="X69" s="3">
        <f t="shared" si="2"/>
        <v>37986</v>
      </c>
      <c r="Y69">
        <f t="shared" si="3"/>
        <v>9.9</v>
      </c>
      <c r="Z69">
        <f t="shared" si="4"/>
        <v>8.8000000000000007</v>
      </c>
      <c r="AA69" t="str">
        <f t="shared" si="5"/>
        <v>#N/A N/A</v>
      </c>
      <c r="AB69">
        <f t="shared" si="6"/>
        <v>4.9000000000000004</v>
      </c>
      <c r="AC69">
        <f t="shared" si="7"/>
        <v>11.4</v>
      </c>
      <c r="AD69">
        <f t="shared" si="8"/>
        <v>9.1</v>
      </c>
    </row>
    <row r="70" spans="1:30" x14ac:dyDescent="0.3">
      <c r="A70" s="3">
        <v>38017</v>
      </c>
      <c r="B70">
        <v>9.1999999999999993</v>
      </c>
      <c r="E70" s="3">
        <f t="shared" si="9"/>
        <v>38017</v>
      </c>
      <c r="F70">
        <f t="shared" si="9"/>
        <v>9.1999999999999993</v>
      </c>
      <c r="I70" s="3">
        <v>38017</v>
      </c>
      <c r="J70">
        <v>9.9</v>
      </c>
      <c r="L70" s="3">
        <v>38016</v>
      </c>
      <c r="M70">
        <v>8.8000000000000007</v>
      </c>
      <c r="O70" s="3">
        <v>38017</v>
      </c>
      <c r="P70">
        <v>8.2799999999999994</v>
      </c>
      <c r="R70" s="3">
        <v>38017</v>
      </c>
      <c r="S70">
        <v>4.8</v>
      </c>
      <c r="U70" s="3">
        <v>38017</v>
      </c>
      <c r="V70">
        <v>11.3</v>
      </c>
      <c r="X70" s="3">
        <f t="shared" si="2"/>
        <v>38017</v>
      </c>
      <c r="Y70">
        <f t="shared" si="3"/>
        <v>9.9</v>
      </c>
      <c r="Z70">
        <f t="shared" si="4"/>
        <v>8.8000000000000007</v>
      </c>
      <c r="AA70">
        <f t="shared" si="5"/>
        <v>8.2799999999999994</v>
      </c>
      <c r="AB70">
        <f t="shared" si="6"/>
        <v>4.8</v>
      </c>
      <c r="AC70">
        <f t="shared" si="7"/>
        <v>11.3</v>
      </c>
      <c r="AD70">
        <f t="shared" si="8"/>
        <v>9.1</v>
      </c>
    </row>
    <row r="71" spans="1:30" x14ac:dyDescent="0.3">
      <c r="A71" s="3">
        <v>38046</v>
      </c>
      <c r="B71">
        <v>9.1999999999999993</v>
      </c>
      <c r="E71" s="3">
        <f t="shared" si="9"/>
        <v>38046</v>
      </c>
      <c r="F71">
        <f t="shared" si="9"/>
        <v>9.1999999999999993</v>
      </c>
      <c r="I71" s="3">
        <v>38046</v>
      </c>
      <c r="J71">
        <v>9.9</v>
      </c>
      <c r="L71" s="3">
        <v>38044</v>
      </c>
      <c r="M71">
        <v>8.8000000000000007</v>
      </c>
      <c r="O71" s="3">
        <v>38046</v>
      </c>
      <c r="P71">
        <v>8.08</v>
      </c>
      <c r="R71" s="3">
        <v>38046</v>
      </c>
      <c r="S71">
        <v>4.8</v>
      </c>
      <c r="U71" s="3">
        <v>38046</v>
      </c>
      <c r="V71">
        <v>11.2</v>
      </c>
      <c r="X71" s="3">
        <f t="shared" si="2"/>
        <v>38046</v>
      </c>
      <c r="Y71">
        <f t="shared" si="3"/>
        <v>9.9</v>
      </c>
      <c r="Z71">
        <f t="shared" si="4"/>
        <v>8.8000000000000007</v>
      </c>
      <c r="AA71">
        <f t="shared" si="5"/>
        <v>8.08</v>
      </c>
      <c r="AB71">
        <f t="shared" si="6"/>
        <v>4.8</v>
      </c>
      <c r="AC71">
        <f t="shared" si="7"/>
        <v>11.2</v>
      </c>
      <c r="AD71">
        <f t="shared" si="8"/>
        <v>9.1</v>
      </c>
    </row>
    <row r="72" spans="1:30" x14ac:dyDescent="0.3">
      <c r="A72" s="3">
        <v>38077</v>
      </c>
      <c r="B72">
        <v>9.3000000000000007</v>
      </c>
      <c r="E72" s="3">
        <f t="shared" si="9"/>
        <v>38077</v>
      </c>
      <c r="F72">
        <f t="shared" si="9"/>
        <v>9.3000000000000007</v>
      </c>
      <c r="I72" s="3">
        <v>38077</v>
      </c>
      <c r="J72">
        <v>10</v>
      </c>
      <c r="L72" s="3">
        <v>38077</v>
      </c>
      <c r="M72">
        <v>9</v>
      </c>
      <c r="O72" s="3">
        <v>38077</v>
      </c>
      <c r="P72">
        <v>8.24</v>
      </c>
      <c r="R72" s="3">
        <v>38077</v>
      </c>
      <c r="S72">
        <v>4.8</v>
      </c>
      <c r="U72" s="3">
        <v>38077</v>
      </c>
      <c r="V72">
        <v>11.1</v>
      </c>
      <c r="X72" s="3">
        <f t="shared" si="2"/>
        <v>38077</v>
      </c>
      <c r="Y72">
        <f t="shared" si="3"/>
        <v>10</v>
      </c>
      <c r="Z72">
        <f t="shared" si="4"/>
        <v>9</v>
      </c>
      <c r="AA72">
        <f t="shared" si="5"/>
        <v>8.24</v>
      </c>
      <c r="AB72">
        <f t="shared" si="6"/>
        <v>4.8</v>
      </c>
      <c r="AC72">
        <f t="shared" si="7"/>
        <v>11.1</v>
      </c>
      <c r="AD72">
        <f t="shared" si="8"/>
        <v>9.1999999999999993</v>
      </c>
    </row>
    <row r="73" spans="1:30" x14ac:dyDescent="0.3">
      <c r="A73" s="3">
        <v>38107</v>
      </c>
      <c r="B73">
        <v>9.3000000000000007</v>
      </c>
      <c r="E73" s="3">
        <f t="shared" si="9"/>
        <v>38107</v>
      </c>
      <c r="F73">
        <f t="shared" si="9"/>
        <v>9.3000000000000007</v>
      </c>
      <c r="I73" s="3">
        <v>38107</v>
      </c>
      <c r="J73">
        <v>10.1</v>
      </c>
      <c r="L73" s="3">
        <v>38107</v>
      </c>
      <c r="M73">
        <v>9</v>
      </c>
      <c r="O73" s="3">
        <v>38107</v>
      </c>
      <c r="P73">
        <v>8.09</v>
      </c>
      <c r="R73" s="3">
        <v>38107</v>
      </c>
      <c r="S73">
        <v>4.8</v>
      </c>
      <c r="U73" s="3">
        <v>38107</v>
      </c>
      <c r="V73">
        <v>11.2</v>
      </c>
      <c r="X73" s="3">
        <f t="shared" si="2"/>
        <v>38107</v>
      </c>
      <c r="Y73">
        <f t="shared" si="3"/>
        <v>10.1</v>
      </c>
      <c r="Z73">
        <f t="shared" si="4"/>
        <v>9</v>
      </c>
      <c r="AA73">
        <f t="shared" si="5"/>
        <v>8.09</v>
      </c>
      <c r="AB73">
        <f t="shared" si="6"/>
        <v>4.8</v>
      </c>
      <c r="AC73">
        <f t="shared" si="7"/>
        <v>11.2</v>
      </c>
      <c r="AD73">
        <f t="shared" si="8"/>
        <v>9.1999999999999993</v>
      </c>
    </row>
    <row r="74" spans="1:30" x14ac:dyDescent="0.3">
      <c r="A74" s="3">
        <v>38138</v>
      </c>
      <c r="B74">
        <v>9.3000000000000007</v>
      </c>
      <c r="E74" s="3">
        <f t="shared" si="9"/>
        <v>38138</v>
      </c>
      <c r="F74">
        <f t="shared" si="9"/>
        <v>9.3000000000000007</v>
      </c>
      <c r="I74" s="3">
        <v>38138</v>
      </c>
      <c r="J74">
        <v>10.199999999999999</v>
      </c>
      <c r="L74" s="3">
        <v>38138</v>
      </c>
      <c r="M74">
        <v>9</v>
      </c>
      <c r="O74" s="3">
        <v>38138</v>
      </c>
      <c r="P74">
        <v>8.2100000000000009</v>
      </c>
      <c r="R74" s="3">
        <v>38138</v>
      </c>
      <c r="S74">
        <v>4.8</v>
      </c>
      <c r="U74" s="3">
        <v>38138</v>
      </c>
      <c r="V74">
        <v>11.2</v>
      </c>
      <c r="X74" s="3">
        <f t="shared" si="2"/>
        <v>38138</v>
      </c>
      <c r="Y74">
        <f t="shared" si="3"/>
        <v>10.199999999999999</v>
      </c>
      <c r="Z74">
        <f t="shared" si="4"/>
        <v>9</v>
      </c>
      <c r="AA74">
        <f t="shared" si="5"/>
        <v>8.2100000000000009</v>
      </c>
      <c r="AB74">
        <f t="shared" si="6"/>
        <v>4.8</v>
      </c>
      <c r="AC74">
        <f t="shared" si="7"/>
        <v>11.2</v>
      </c>
      <c r="AD74">
        <f t="shared" si="8"/>
        <v>9.3000000000000007</v>
      </c>
    </row>
    <row r="75" spans="1:30" x14ac:dyDescent="0.3">
      <c r="A75" s="3">
        <v>38168</v>
      </c>
      <c r="B75">
        <v>9.1999999999999993</v>
      </c>
      <c r="E75" s="3">
        <f t="shared" si="9"/>
        <v>38168</v>
      </c>
      <c r="F75">
        <f t="shared" si="9"/>
        <v>9.1999999999999993</v>
      </c>
      <c r="I75" s="3">
        <v>38168</v>
      </c>
      <c r="J75">
        <v>10.3</v>
      </c>
      <c r="L75" s="3">
        <v>38168</v>
      </c>
      <c r="M75">
        <v>8.8000000000000007</v>
      </c>
      <c r="O75" s="3">
        <v>38168</v>
      </c>
      <c r="P75">
        <v>7.9399999999999995</v>
      </c>
      <c r="R75" s="3">
        <v>38168</v>
      </c>
      <c r="S75">
        <v>4.8</v>
      </c>
      <c r="U75" s="3">
        <v>38168</v>
      </c>
      <c r="V75">
        <v>11.2</v>
      </c>
      <c r="X75" s="3">
        <f t="shared" si="2"/>
        <v>38168</v>
      </c>
      <c r="Y75">
        <f t="shared" si="3"/>
        <v>10.3</v>
      </c>
      <c r="Z75">
        <f t="shared" si="4"/>
        <v>8.8000000000000007</v>
      </c>
      <c r="AA75">
        <f t="shared" si="5"/>
        <v>7.9399999999999995</v>
      </c>
      <c r="AB75">
        <f t="shared" si="6"/>
        <v>4.8</v>
      </c>
      <c r="AC75">
        <f t="shared" si="7"/>
        <v>11.2</v>
      </c>
      <c r="AD75">
        <f t="shared" si="8"/>
        <v>9.3000000000000007</v>
      </c>
    </row>
    <row r="76" spans="1:30" x14ac:dyDescent="0.3">
      <c r="A76" s="3">
        <v>38199</v>
      </c>
      <c r="B76">
        <v>9.1999999999999993</v>
      </c>
      <c r="E76" s="3">
        <f t="shared" si="9"/>
        <v>38199</v>
      </c>
      <c r="F76">
        <f t="shared" si="9"/>
        <v>9.1999999999999993</v>
      </c>
      <c r="I76" s="3">
        <v>38199</v>
      </c>
      <c r="J76">
        <v>10.5</v>
      </c>
      <c r="L76" s="3">
        <v>38198</v>
      </c>
      <c r="M76">
        <v>8.8000000000000007</v>
      </c>
      <c r="O76" s="3">
        <v>38199</v>
      </c>
      <c r="P76">
        <v>7.92</v>
      </c>
      <c r="R76" s="3">
        <v>38199</v>
      </c>
      <c r="S76">
        <v>4.8</v>
      </c>
      <c r="U76" s="3">
        <v>38199</v>
      </c>
      <c r="V76">
        <v>11</v>
      </c>
      <c r="X76" s="3">
        <f t="shared" si="2"/>
        <v>38199</v>
      </c>
      <c r="Y76">
        <f t="shared" si="3"/>
        <v>10.5</v>
      </c>
      <c r="Z76">
        <f t="shared" si="4"/>
        <v>8.8000000000000007</v>
      </c>
      <c r="AA76">
        <f t="shared" si="5"/>
        <v>7.92</v>
      </c>
      <c r="AB76">
        <f t="shared" si="6"/>
        <v>4.8</v>
      </c>
      <c r="AC76">
        <f t="shared" si="7"/>
        <v>11</v>
      </c>
      <c r="AD76">
        <f t="shared" si="8"/>
        <v>9.3000000000000007</v>
      </c>
    </row>
    <row r="77" spans="1:30" x14ac:dyDescent="0.3">
      <c r="A77" s="3">
        <v>38230</v>
      </c>
      <c r="B77">
        <v>9.1999999999999993</v>
      </c>
      <c r="E77" s="3">
        <f t="shared" si="9"/>
        <v>38230</v>
      </c>
      <c r="F77">
        <f t="shared" si="9"/>
        <v>9.1999999999999993</v>
      </c>
      <c r="I77" s="3">
        <v>38230</v>
      </c>
      <c r="J77">
        <v>10.6</v>
      </c>
      <c r="L77" s="3">
        <v>38230</v>
      </c>
      <c r="M77">
        <v>8.8000000000000007</v>
      </c>
      <c r="O77" s="3">
        <v>38230</v>
      </c>
      <c r="P77">
        <v>7.67</v>
      </c>
      <c r="R77" s="3">
        <v>38230</v>
      </c>
      <c r="S77">
        <v>4.7</v>
      </c>
      <c r="U77" s="3">
        <v>38230</v>
      </c>
      <c r="V77">
        <v>11</v>
      </c>
      <c r="X77" s="3">
        <f t="shared" si="2"/>
        <v>38230</v>
      </c>
      <c r="Y77">
        <f t="shared" si="3"/>
        <v>10.6</v>
      </c>
      <c r="Z77">
        <f t="shared" si="4"/>
        <v>8.8000000000000007</v>
      </c>
      <c r="AA77">
        <f t="shared" si="5"/>
        <v>7.67</v>
      </c>
      <c r="AB77">
        <f t="shared" si="6"/>
        <v>4.7</v>
      </c>
      <c r="AC77">
        <f t="shared" si="7"/>
        <v>11</v>
      </c>
      <c r="AD77">
        <f t="shared" si="8"/>
        <v>9.1999999999999993</v>
      </c>
    </row>
    <row r="78" spans="1:30" x14ac:dyDescent="0.3">
      <c r="A78" s="3">
        <v>38260</v>
      </c>
      <c r="B78">
        <v>9.3000000000000007</v>
      </c>
      <c r="E78" s="3">
        <f t="shared" si="9"/>
        <v>38260</v>
      </c>
      <c r="F78">
        <f t="shared" si="9"/>
        <v>9.3000000000000007</v>
      </c>
      <c r="I78" s="3">
        <v>38260</v>
      </c>
      <c r="J78">
        <v>10.7</v>
      </c>
      <c r="L78" s="3">
        <v>38260</v>
      </c>
      <c r="M78">
        <v>8.9</v>
      </c>
      <c r="O78" s="3">
        <v>38260</v>
      </c>
      <c r="P78">
        <v>7.85</v>
      </c>
      <c r="R78" s="3">
        <v>38260</v>
      </c>
      <c r="S78">
        <v>4.7</v>
      </c>
      <c r="U78" s="3">
        <v>38260</v>
      </c>
      <c r="V78">
        <v>10.9</v>
      </c>
      <c r="X78" s="3">
        <f t="shared" si="2"/>
        <v>38260</v>
      </c>
      <c r="Y78">
        <f t="shared" si="3"/>
        <v>10.7</v>
      </c>
      <c r="Z78">
        <f t="shared" si="4"/>
        <v>8.9</v>
      </c>
      <c r="AA78">
        <f t="shared" si="5"/>
        <v>7.85</v>
      </c>
      <c r="AB78">
        <f t="shared" si="6"/>
        <v>4.7</v>
      </c>
      <c r="AC78">
        <f t="shared" si="7"/>
        <v>10.9</v>
      </c>
      <c r="AD78">
        <f t="shared" si="8"/>
        <v>9.1999999999999993</v>
      </c>
    </row>
    <row r="79" spans="1:30" x14ac:dyDescent="0.3">
      <c r="A79" s="3">
        <v>38291</v>
      </c>
      <c r="B79">
        <v>9.1999999999999993</v>
      </c>
      <c r="E79" s="3">
        <f t="shared" si="9"/>
        <v>38291</v>
      </c>
      <c r="F79">
        <f t="shared" si="9"/>
        <v>9.1999999999999993</v>
      </c>
      <c r="I79" s="3">
        <v>38291</v>
      </c>
      <c r="J79">
        <v>10.8</v>
      </c>
      <c r="L79" s="3">
        <v>38289</v>
      </c>
      <c r="M79">
        <v>8.9</v>
      </c>
      <c r="O79" s="3">
        <v>38291</v>
      </c>
      <c r="P79">
        <v>7.8</v>
      </c>
      <c r="R79" s="3">
        <v>38291</v>
      </c>
      <c r="S79">
        <v>4.7</v>
      </c>
      <c r="U79" s="3">
        <v>38291</v>
      </c>
      <c r="V79">
        <v>10.7</v>
      </c>
      <c r="X79" s="3">
        <f t="shared" si="2"/>
        <v>38291</v>
      </c>
      <c r="Y79">
        <f t="shared" si="3"/>
        <v>10.8</v>
      </c>
      <c r="Z79">
        <f t="shared" si="4"/>
        <v>8.9</v>
      </c>
      <c r="AA79">
        <f t="shared" si="5"/>
        <v>7.8</v>
      </c>
      <c r="AB79">
        <f t="shared" si="6"/>
        <v>4.7</v>
      </c>
      <c r="AC79">
        <f t="shared" si="7"/>
        <v>10.7</v>
      </c>
      <c r="AD79">
        <f t="shared" si="8"/>
        <v>9.1999999999999993</v>
      </c>
    </row>
    <row r="80" spans="1:30" x14ac:dyDescent="0.3">
      <c r="A80" s="3">
        <v>38321</v>
      </c>
      <c r="B80">
        <v>9.3000000000000007</v>
      </c>
      <c r="E80" s="3">
        <f t="shared" si="9"/>
        <v>38321</v>
      </c>
      <c r="F80">
        <f t="shared" si="9"/>
        <v>9.3000000000000007</v>
      </c>
      <c r="I80" s="3">
        <v>38321</v>
      </c>
      <c r="J80">
        <v>10.9</v>
      </c>
      <c r="L80" s="3">
        <v>38321</v>
      </c>
      <c r="M80">
        <v>8.9</v>
      </c>
      <c r="O80" s="3">
        <v>38321</v>
      </c>
      <c r="P80">
        <v>7.98</v>
      </c>
      <c r="R80" s="3">
        <v>38321</v>
      </c>
      <c r="S80">
        <v>4.7</v>
      </c>
      <c r="U80" s="3">
        <v>38321</v>
      </c>
      <c r="V80">
        <v>10.6</v>
      </c>
      <c r="X80" s="3">
        <f t="shared" si="2"/>
        <v>38321</v>
      </c>
      <c r="Y80">
        <f t="shared" si="3"/>
        <v>10.9</v>
      </c>
      <c r="Z80">
        <f t="shared" si="4"/>
        <v>8.9</v>
      </c>
      <c r="AA80">
        <f t="shared" si="5"/>
        <v>7.98</v>
      </c>
      <c r="AB80">
        <f t="shared" si="6"/>
        <v>4.7</v>
      </c>
      <c r="AC80">
        <f t="shared" si="7"/>
        <v>10.6</v>
      </c>
      <c r="AD80">
        <f t="shared" si="8"/>
        <v>9.3000000000000007</v>
      </c>
    </row>
    <row r="81" spans="1:30" x14ac:dyDescent="0.3">
      <c r="A81" s="3">
        <v>38352</v>
      </c>
      <c r="B81">
        <v>9.1999999999999993</v>
      </c>
      <c r="E81" s="3">
        <f t="shared" si="9"/>
        <v>38352</v>
      </c>
      <c r="F81">
        <f t="shared" si="9"/>
        <v>9.1999999999999993</v>
      </c>
      <c r="I81" s="3">
        <v>38352</v>
      </c>
      <c r="J81">
        <v>11</v>
      </c>
      <c r="L81" s="3">
        <v>38352</v>
      </c>
      <c r="M81">
        <v>8.9</v>
      </c>
      <c r="O81" s="3">
        <v>38352</v>
      </c>
      <c r="P81">
        <v>7.74</v>
      </c>
      <c r="R81" s="3">
        <v>38352</v>
      </c>
      <c r="S81">
        <v>4.7</v>
      </c>
      <c r="U81" s="3">
        <v>38352</v>
      </c>
      <c r="V81">
        <v>10.3</v>
      </c>
      <c r="X81" s="3">
        <f t="shared" si="2"/>
        <v>38352</v>
      </c>
      <c r="Y81">
        <f t="shared" si="3"/>
        <v>11</v>
      </c>
      <c r="Z81">
        <f t="shared" si="4"/>
        <v>8.9</v>
      </c>
      <c r="AA81">
        <f t="shared" si="5"/>
        <v>7.74</v>
      </c>
      <c r="AB81">
        <f t="shared" si="6"/>
        <v>4.7</v>
      </c>
      <c r="AC81">
        <f t="shared" si="7"/>
        <v>10.3</v>
      </c>
      <c r="AD81">
        <f t="shared" si="8"/>
        <v>9.1999999999999993</v>
      </c>
    </row>
    <row r="82" spans="1:30" x14ac:dyDescent="0.3">
      <c r="A82" s="3">
        <v>38383</v>
      </c>
      <c r="B82">
        <v>9.1999999999999993</v>
      </c>
      <c r="E82" s="3">
        <f t="shared" si="9"/>
        <v>38383</v>
      </c>
      <c r="F82">
        <f t="shared" si="9"/>
        <v>9.1999999999999993</v>
      </c>
      <c r="I82" s="3">
        <v>38383</v>
      </c>
      <c r="J82">
        <v>11.1</v>
      </c>
      <c r="L82" s="3">
        <v>38383</v>
      </c>
      <c r="M82">
        <v>8.9</v>
      </c>
      <c r="O82" s="3">
        <v>38383</v>
      </c>
      <c r="P82">
        <v>7.71</v>
      </c>
      <c r="R82" s="3">
        <v>38383</v>
      </c>
      <c r="S82">
        <v>4.7</v>
      </c>
      <c r="U82" s="3">
        <v>38383</v>
      </c>
      <c r="V82">
        <v>10.1</v>
      </c>
      <c r="X82" s="3">
        <f t="shared" si="2"/>
        <v>38383</v>
      </c>
      <c r="Y82">
        <f t="shared" si="3"/>
        <v>11.1</v>
      </c>
      <c r="Z82">
        <f t="shared" si="4"/>
        <v>8.9</v>
      </c>
      <c r="AA82">
        <f t="shared" si="5"/>
        <v>7.71</v>
      </c>
      <c r="AB82">
        <f t="shared" si="6"/>
        <v>4.7</v>
      </c>
      <c r="AC82">
        <f t="shared" si="7"/>
        <v>10.1</v>
      </c>
      <c r="AD82">
        <f t="shared" si="8"/>
        <v>9.3000000000000007</v>
      </c>
    </row>
    <row r="83" spans="1:30" x14ac:dyDescent="0.3">
      <c r="A83" s="3">
        <v>38411</v>
      </c>
      <c r="B83">
        <v>9.1999999999999993</v>
      </c>
      <c r="E83" s="3">
        <f t="shared" si="9"/>
        <v>38411</v>
      </c>
      <c r="F83">
        <f t="shared" si="9"/>
        <v>9.1999999999999993</v>
      </c>
      <c r="I83" s="3">
        <v>38411</v>
      </c>
      <c r="J83">
        <v>11.2</v>
      </c>
      <c r="L83" s="3">
        <v>38411</v>
      </c>
      <c r="M83">
        <v>8.9</v>
      </c>
      <c r="O83" s="3">
        <v>38411</v>
      </c>
      <c r="P83">
        <v>7.97</v>
      </c>
      <c r="R83" s="3">
        <v>38411</v>
      </c>
      <c r="S83">
        <v>4.8</v>
      </c>
      <c r="U83" s="3">
        <v>38411</v>
      </c>
      <c r="V83">
        <v>9.9</v>
      </c>
      <c r="X83" s="3">
        <f t="shared" si="2"/>
        <v>38411</v>
      </c>
      <c r="Y83">
        <f t="shared" si="3"/>
        <v>11.2</v>
      </c>
      <c r="Z83">
        <f t="shared" si="4"/>
        <v>8.9</v>
      </c>
      <c r="AA83">
        <f t="shared" si="5"/>
        <v>7.97</v>
      </c>
      <c r="AB83">
        <f t="shared" si="6"/>
        <v>4.8</v>
      </c>
      <c r="AC83">
        <f t="shared" si="7"/>
        <v>9.9</v>
      </c>
      <c r="AD83">
        <f t="shared" si="8"/>
        <v>9.1999999999999993</v>
      </c>
    </row>
    <row r="84" spans="1:30" x14ac:dyDescent="0.3">
      <c r="A84" s="3">
        <v>38442</v>
      </c>
      <c r="B84">
        <v>9.1999999999999993</v>
      </c>
      <c r="E84" s="3">
        <f t="shared" si="9"/>
        <v>38442</v>
      </c>
      <c r="F84">
        <f t="shared" si="9"/>
        <v>9.1999999999999993</v>
      </c>
      <c r="I84" s="3">
        <v>38442</v>
      </c>
      <c r="J84">
        <v>11.2</v>
      </c>
      <c r="L84" s="3">
        <v>38442</v>
      </c>
      <c r="M84">
        <v>8.6999999999999993</v>
      </c>
      <c r="O84" s="3">
        <v>38442</v>
      </c>
      <c r="P84">
        <v>7.77</v>
      </c>
      <c r="R84" s="3">
        <v>38442</v>
      </c>
      <c r="S84">
        <v>4.7</v>
      </c>
      <c r="U84" s="3">
        <v>38442</v>
      </c>
      <c r="V84">
        <v>9.6999999999999993</v>
      </c>
      <c r="X84" s="3">
        <f t="shared" si="2"/>
        <v>38442</v>
      </c>
      <c r="Y84">
        <f t="shared" si="3"/>
        <v>11.2</v>
      </c>
      <c r="Z84">
        <f t="shared" si="4"/>
        <v>8.6999999999999993</v>
      </c>
      <c r="AA84">
        <f t="shared" si="5"/>
        <v>7.77</v>
      </c>
      <c r="AB84">
        <f t="shared" si="6"/>
        <v>4.7</v>
      </c>
      <c r="AC84">
        <f t="shared" si="7"/>
        <v>9.6999999999999993</v>
      </c>
      <c r="AD84">
        <f t="shared" si="8"/>
        <v>9.1999999999999993</v>
      </c>
    </row>
    <row r="85" spans="1:30" x14ac:dyDescent="0.3">
      <c r="A85" s="3">
        <v>38472</v>
      </c>
      <c r="B85">
        <v>9.1999999999999993</v>
      </c>
      <c r="E85" s="3">
        <f t="shared" si="9"/>
        <v>38472</v>
      </c>
      <c r="F85">
        <f t="shared" si="9"/>
        <v>9.1999999999999993</v>
      </c>
      <c r="I85" s="3">
        <v>38472</v>
      </c>
      <c r="J85">
        <v>11.2</v>
      </c>
      <c r="L85" s="3">
        <v>38471</v>
      </c>
      <c r="M85">
        <v>8.6999999999999993</v>
      </c>
      <c r="O85" s="3">
        <v>38472</v>
      </c>
      <c r="P85">
        <v>7.86</v>
      </c>
      <c r="R85" s="3">
        <v>38472</v>
      </c>
      <c r="S85">
        <v>4.7</v>
      </c>
      <c r="U85" s="3">
        <v>38472</v>
      </c>
      <c r="V85">
        <v>9.6999999999999993</v>
      </c>
      <c r="X85" s="3">
        <f t="shared" si="2"/>
        <v>38472</v>
      </c>
      <c r="Y85">
        <f t="shared" si="3"/>
        <v>11.2</v>
      </c>
      <c r="Z85">
        <f t="shared" si="4"/>
        <v>8.6999999999999993</v>
      </c>
      <c r="AA85">
        <f t="shared" si="5"/>
        <v>7.86</v>
      </c>
      <c r="AB85">
        <f t="shared" si="6"/>
        <v>4.7</v>
      </c>
      <c r="AC85">
        <f t="shared" si="7"/>
        <v>9.6999999999999993</v>
      </c>
      <c r="AD85">
        <f t="shared" si="8"/>
        <v>9.1999999999999993</v>
      </c>
    </row>
    <row r="86" spans="1:30" x14ac:dyDescent="0.3">
      <c r="A86" s="3">
        <v>38503</v>
      </c>
      <c r="B86">
        <v>9.1999999999999993</v>
      </c>
      <c r="E86" s="3">
        <f t="shared" si="9"/>
        <v>38503</v>
      </c>
      <c r="F86">
        <f t="shared" si="9"/>
        <v>9.1999999999999993</v>
      </c>
      <c r="I86" s="3">
        <v>38503</v>
      </c>
      <c r="J86">
        <v>11.3</v>
      </c>
      <c r="L86" s="3">
        <v>38503</v>
      </c>
      <c r="M86">
        <v>8.6999999999999993</v>
      </c>
      <c r="O86" s="3">
        <v>38503</v>
      </c>
      <c r="P86">
        <v>7.5600000000000005</v>
      </c>
      <c r="R86" s="3">
        <v>38503</v>
      </c>
      <c r="S86">
        <v>4.8</v>
      </c>
      <c r="U86" s="3">
        <v>38503</v>
      </c>
      <c r="V86">
        <v>9.4</v>
      </c>
      <c r="X86" s="3">
        <f t="shared" si="2"/>
        <v>38503</v>
      </c>
      <c r="Y86">
        <f t="shared" si="3"/>
        <v>11.3</v>
      </c>
      <c r="Z86">
        <f t="shared" si="4"/>
        <v>8.6999999999999993</v>
      </c>
      <c r="AA86">
        <f t="shared" si="5"/>
        <v>7.5600000000000005</v>
      </c>
      <c r="AB86">
        <f t="shared" si="6"/>
        <v>4.8</v>
      </c>
      <c r="AC86">
        <f t="shared" si="7"/>
        <v>9.4</v>
      </c>
      <c r="AD86">
        <f t="shared" si="8"/>
        <v>9.1999999999999993</v>
      </c>
    </row>
    <row r="87" spans="1:30" x14ac:dyDescent="0.3">
      <c r="A87" s="3">
        <v>38533</v>
      </c>
      <c r="B87">
        <v>9.1999999999999993</v>
      </c>
      <c r="E87" s="3">
        <f t="shared" si="9"/>
        <v>38533</v>
      </c>
      <c r="F87">
        <f t="shared" si="9"/>
        <v>9.1999999999999993</v>
      </c>
      <c r="I87" s="3">
        <v>38533</v>
      </c>
      <c r="J87">
        <v>11.2</v>
      </c>
      <c r="L87" s="3">
        <v>38533</v>
      </c>
      <c r="M87">
        <v>8.8000000000000007</v>
      </c>
      <c r="O87" s="3">
        <v>38533</v>
      </c>
      <c r="P87">
        <v>7.78</v>
      </c>
      <c r="R87" s="3">
        <v>38533</v>
      </c>
      <c r="S87">
        <v>4.8</v>
      </c>
      <c r="U87" s="3">
        <v>38533</v>
      </c>
      <c r="V87">
        <v>9.1</v>
      </c>
      <c r="X87" s="3">
        <f t="shared" si="2"/>
        <v>38533</v>
      </c>
      <c r="Y87">
        <f t="shared" si="3"/>
        <v>11.2</v>
      </c>
      <c r="Z87">
        <f t="shared" si="4"/>
        <v>8.8000000000000007</v>
      </c>
      <c r="AA87">
        <f t="shared" si="5"/>
        <v>7.78</v>
      </c>
      <c r="AB87">
        <f t="shared" si="6"/>
        <v>4.8</v>
      </c>
      <c r="AC87">
        <f t="shared" si="7"/>
        <v>9.1</v>
      </c>
      <c r="AD87">
        <f t="shared" si="8"/>
        <v>9.1999999999999993</v>
      </c>
    </row>
    <row r="88" spans="1:30" x14ac:dyDescent="0.3">
      <c r="A88" s="3">
        <v>38564</v>
      </c>
      <c r="B88">
        <v>9.1</v>
      </c>
      <c r="E88" s="3">
        <f t="shared" si="9"/>
        <v>38564</v>
      </c>
      <c r="F88">
        <f t="shared" si="9"/>
        <v>9.1</v>
      </c>
      <c r="I88" s="3">
        <v>38564</v>
      </c>
      <c r="J88">
        <v>11.2</v>
      </c>
      <c r="L88" s="3">
        <v>38562</v>
      </c>
      <c r="M88">
        <v>8.8000000000000007</v>
      </c>
      <c r="O88" s="3">
        <v>38564</v>
      </c>
      <c r="P88">
        <v>7.58</v>
      </c>
      <c r="R88" s="3">
        <v>38564</v>
      </c>
      <c r="S88">
        <v>4.7</v>
      </c>
      <c r="U88" s="3">
        <v>38564</v>
      </c>
      <c r="V88">
        <v>8.8000000000000007</v>
      </c>
      <c r="X88" s="3">
        <f t="shared" si="2"/>
        <v>38564</v>
      </c>
      <c r="Y88">
        <f t="shared" si="3"/>
        <v>11.2</v>
      </c>
      <c r="Z88">
        <f t="shared" si="4"/>
        <v>8.8000000000000007</v>
      </c>
      <c r="AA88">
        <f t="shared" si="5"/>
        <v>7.58</v>
      </c>
      <c r="AB88">
        <f t="shared" si="6"/>
        <v>4.7</v>
      </c>
      <c r="AC88">
        <f t="shared" si="7"/>
        <v>8.8000000000000007</v>
      </c>
      <c r="AD88">
        <f t="shared" si="8"/>
        <v>9.1999999999999993</v>
      </c>
    </row>
    <row r="89" spans="1:30" x14ac:dyDescent="0.3">
      <c r="A89" s="3">
        <v>38595</v>
      </c>
      <c r="B89">
        <v>9</v>
      </c>
      <c r="E89" s="3">
        <f t="shared" si="9"/>
        <v>38595</v>
      </c>
      <c r="F89">
        <f t="shared" si="9"/>
        <v>9</v>
      </c>
      <c r="I89" s="3">
        <v>38595</v>
      </c>
      <c r="J89">
        <v>11.2</v>
      </c>
      <c r="L89" s="3">
        <v>38595</v>
      </c>
      <c r="M89">
        <v>8.8000000000000007</v>
      </c>
      <c r="O89" s="3">
        <v>38595</v>
      </c>
      <c r="P89">
        <v>7.52</v>
      </c>
      <c r="R89" s="3">
        <v>38595</v>
      </c>
      <c r="S89">
        <v>4.7</v>
      </c>
      <c r="U89" s="3">
        <v>38595</v>
      </c>
      <c r="V89">
        <v>8.6</v>
      </c>
      <c r="X89" s="3">
        <f t="shared" ref="X89:X152" si="10">I89</f>
        <v>38595</v>
      </c>
      <c r="Y89">
        <f t="shared" si="3"/>
        <v>11.2</v>
      </c>
      <c r="Z89">
        <f t="shared" si="4"/>
        <v>8.8000000000000007</v>
      </c>
      <c r="AA89">
        <f t="shared" si="5"/>
        <v>7.52</v>
      </c>
      <c r="AB89">
        <f t="shared" si="6"/>
        <v>4.7</v>
      </c>
      <c r="AC89">
        <f t="shared" si="7"/>
        <v>8.6</v>
      </c>
      <c r="AD89">
        <f t="shared" si="8"/>
        <v>9.1999999999999993</v>
      </c>
    </row>
    <row r="90" spans="1:30" x14ac:dyDescent="0.3">
      <c r="A90" s="3">
        <v>38625</v>
      </c>
      <c r="B90">
        <v>9</v>
      </c>
      <c r="E90" s="3">
        <f t="shared" si="9"/>
        <v>38625</v>
      </c>
      <c r="F90">
        <f t="shared" si="9"/>
        <v>9</v>
      </c>
      <c r="I90" s="3">
        <v>38625</v>
      </c>
      <c r="J90">
        <v>11.1</v>
      </c>
      <c r="L90" s="3">
        <v>38625</v>
      </c>
      <c r="M90">
        <v>9</v>
      </c>
      <c r="O90" s="3">
        <v>38625</v>
      </c>
      <c r="P90">
        <v>7.78</v>
      </c>
      <c r="R90" s="3">
        <v>38625</v>
      </c>
      <c r="S90">
        <v>4.7</v>
      </c>
      <c r="U90" s="3">
        <v>38625</v>
      </c>
      <c r="V90">
        <v>8.5</v>
      </c>
      <c r="X90" s="3">
        <f t="shared" si="10"/>
        <v>38625</v>
      </c>
      <c r="Y90">
        <f t="shared" si="3"/>
        <v>11.1</v>
      </c>
      <c r="Z90">
        <f t="shared" si="4"/>
        <v>9</v>
      </c>
      <c r="AA90">
        <f t="shared" si="5"/>
        <v>7.78</v>
      </c>
      <c r="AB90">
        <f t="shared" si="6"/>
        <v>4.7</v>
      </c>
      <c r="AC90">
        <f t="shared" si="7"/>
        <v>8.5</v>
      </c>
      <c r="AD90">
        <f t="shared" si="8"/>
        <v>9.1</v>
      </c>
    </row>
    <row r="91" spans="1:30" x14ac:dyDescent="0.3">
      <c r="A91" s="3">
        <v>38656</v>
      </c>
      <c r="B91">
        <v>9</v>
      </c>
      <c r="E91" s="3">
        <f t="shared" si="9"/>
        <v>38656</v>
      </c>
      <c r="F91">
        <f t="shared" si="9"/>
        <v>9</v>
      </c>
      <c r="I91" s="3">
        <v>38656</v>
      </c>
      <c r="J91">
        <v>11</v>
      </c>
      <c r="L91" s="3">
        <v>38656</v>
      </c>
      <c r="M91">
        <v>9</v>
      </c>
      <c r="O91" s="3">
        <v>38656</v>
      </c>
      <c r="P91">
        <v>7.73</v>
      </c>
      <c r="R91" s="3">
        <v>38656</v>
      </c>
      <c r="S91">
        <v>4.9000000000000004</v>
      </c>
      <c r="U91" s="3">
        <v>38656</v>
      </c>
      <c r="V91">
        <v>8.6</v>
      </c>
      <c r="X91" s="3">
        <f t="shared" si="10"/>
        <v>38656</v>
      </c>
      <c r="Y91">
        <f t="shared" ref="Y91:Y154" si="11">+J91</f>
        <v>11</v>
      </c>
      <c r="Z91">
        <f t="shared" ref="Z91:Z154" si="12">+M91</f>
        <v>9</v>
      </c>
      <c r="AA91">
        <f t="shared" ref="AA91:AA154" si="13">+P91</f>
        <v>7.73</v>
      </c>
      <c r="AB91">
        <f t="shared" ref="AB91:AB154" si="14">+S91</f>
        <v>4.9000000000000004</v>
      </c>
      <c r="AC91">
        <f t="shared" ref="AC91:AC154" si="15">V91</f>
        <v>8.6</v>
      </c>
      <c r="AD91">
        <f t="shared" ref="AD91:AD154" si="16">B89</f>
        <v>9</v>
      </c>
    </row>
    <row r="92" spans="1:30" x14ac:dyDescent="0.3">
      <c r="A92" s="3">
        <v>38686</v>
      </c>
      <c r="B92">
        <v>8.9</v>
      </c>
      <c r="E92" s="3">
        <f t="shared" si="9"/>
        <v>38686</v>
      </c>
      <c r="F92">
        <f t="shared" si="9"/>
        <v>8.9</v>
      </c>
      <c r="I92" s="3">
        <v>38686</v>
      </c>
      <c r="J92">
        <v>10.9</v>
      </c>
      <c r="L92" s="3">
        <v>38686</v>
      </c>
      <c r="M92">
        <v>9</v>
      </c>
      <c r="O92" s="3">
        <v>38686</v>
      </c>
      <c r="P92">
        <v>7.57</v>
      </c>
      <c r="R92" s="3">
        <v>38686</v>
      </c>
      <c r="S92">
        <v>5.0999999999999996</v>
      </c>
      <c r="U92" s="3">
        <v>38686</v>
      </c>
      <c r="V92">
        <v>8.6999999999999993</v>
      </c>
      <c r="X92" s="3">
        <f t="shared" si="10"/>
        <v>38686</v>
      </c>
      <c r="Y92">
        <f t="shared" si="11"/>
        <v>10.9</v>
      </c>
      <c r="Z92">
        <f t="shared" si="12"/>
        <v>9</v>
      </c>
      <c r="AA92">
        <f t="shared" si="13"/>
        <v>7.57</v>
      </c>
      <c r="AB92">
        <f t="shared" si="14"/>
        <v>5.0999999999999996</v>
      </c>
      <c r="AC92">
        <f t="shared" si="15"/>
        <v>8.6999999999999993</v>
      </c>
      <c r="AD92">
        <f t="shared" si="16"/>
        <v>9</v>
      </c>
    </row>
    <row r="93" spans="1:30" x14ac:dyDescent="0.3">
      <c r="A93" s="3">
        <v>38717</v>
      </c>
      <c r="B93">
        <v>8.9</v>
      </c>
      <c r="E93" s="3">
        <f t="shared" si="9"/>
        <v>38717</v>
      </c>
      <c r="F93">
        <f t="shared" si="9"/>
        <v>8.9</v>
      </c>
      <c r="I93" s="3">
        <v>38717</v>
      </c>
      <c r="J93">
        <v>10.7</v>
      </c>
      <c r="L93" s="3">
        <v>38716</v>
      </c>
      <c r="M93">
        <v>9</v>
      </c>
      <c r="O93" s="3">
        <v>38717</v>
      </c>
      <c r="P93">
        <v>7.52</v>
      </c>
      <c r="R93" s="3">
        <v>38717</v>
      </c>
      <c r="S93">
        <v>5.0999999999999996</v>
      </c>
      <c r="U93" s="3">
        <v>38717</v>
      </c>
      <c r="V93">
        <v>8.8000000000000007</v>
      </c>
      <c r="X93" s="3">
        <f t="shared" si="10"/>
        <v>38717</v>
      </c>
      <c r="Y93">
        <f t="shared" si="11"/>
        <v>10.7</v>
      </c>
      <c r="Z93">
        <f t="shared" si="12"/>
        <v>9</v>
      </c>
      <c r="AA93">
        <f t="shared" si="13"/>
        <v>7.52</v>
      </c>
      <c r="AB93">
        <f t="shared" si="14"/>
        <v>5.0999999999999996</v>
      </c>
      <c r="AC93">
        <f t="shared" si="15"/>
        <v>8.8000000000000007</v>
      </c>
      <c r="AD93">
        <f t="shared" si="16"/>
        <v>9</v>
      </c>
    </row>
    <row r="94" spans="1:30" x14ac:dyDescent="0.3">
      <c r="A94" s="3">
        <v>38748</v>
      </c>
      <c r="B94">
        <v>8.8000000000000007</v>
      </c>
      <c r="E94" s="3">
        <f t="shared" si="9"/>
        <v>38748</v>
      </c>
      <c r="F94">
        <f t="shared" si="9"/>
        <v>8.8000000000000007</v>
      </c>
      <c r="I94" s="3">
        <v>38748</v>
      </c>
      <c r="J94">
        <v>10.6</v>
      </c>
      <c r="L94" s="3">
        <v>38748</v>
      </c>
      <c r="M94">
        <v>9</v>
      </c>
      <c r="O94" s="3">
        <v>38748</v>
      </c>
      <c r="P94">
        <v>7.35</v>
      </c>
      <c r="R94" s="3">
        <v>38748</v>
      </c>
      <c r="S94">
        <v>5.0999999999999996</v>
      </c>
      <c r="U94" s="3">
        <v>38748</v>
      </c>
      <c r="V94">
        <v>8.8000000000000007</v>
      </c>
      <c r="X94" s="3">
        <f t="shared" si="10"/>
        <v>38748</v>
      </c>
      <c r="Y94">
        <f t="shared" si="11"/>
        <v>10.6</v>
      </c>
      <c r="Z94">
        <f t="shared" si="12"/>
        <v>9</v>
      </c>
      <c r="AA94">
        <f t="shared" si="13"/>
        <v>7.35</v>
      </c>
      <c r="AB94">
        <f t="shared" si="14"/>
        <v>5.0999999999999996</v>
      </c>
      <c r="AC94">
        <f t="shared" si="15"/>
        <v>8.8000000000000007</v>
      </c>
      <c r="AD94">
        <f t="shared" si="16"/>
        <v>8.9</v>
      </c>
    </row>
    <row r="95" spans="1:30" x14ac:dyDescent="0.3">
      <c r="A95" s="3">
        <v>38776</v>
      </c>
      <c r="B95">
        <v>8.8000000000000007</v>
      </c>
      <c r="E95" s="3">
        <f t="shared" si="9"/>
        <v>38776</v>
      </c>
      <c r="F95">
        <f t="shared" si="9"/>
        <v>8.8000000000000007</v>
      </c>
      <c r="I95" s="3">
        <v>38776</v>
      </c>
      <c r="J95">
        <v>10.5</v>
      </c>
      <c r="L95" s="3">
        <v>38776</v>
      </c>
      <c r="M95">
        <v>9</v>
      </c>
      <c r="O95" s="3">
        <v>38776</v>
      </c>
      <c r="P95">
        <v>7.34</v>
      </c>
      <c r="R95" s="3">
        <v>38776</v>
      </c>
      <c r="S95">
        <v>5.2</v>
      </c>
      <c r="U95" s="3">
        <v>38776</v>
      </c>
      <c r="V95">
        <v>8.6999999999999993</v>
      </c>
      <c r="X95" s="3">
        <f t="shared" si="10"/>
        <v>38776</v>
      </c>
      <c r="Y95">
        <f t="shared" si="11"/>
        <v>10.5</v>
      </c>
      <c r="Z95">
        <f t="shared" si="12"/>
        <v>9</v>
      </c>
      <c r="AA95">
        <f t="shared" si="13"/>
        <v>7.34</v>
      </c>
      <c r="AB95">
        <f t="shared" si="14"/>
        <v>5.2</v>
      </c>
      <c r="AC95">
        <f t="shared" si="15"/>
        <v>8.6999999999999993</v>
      </c>
      <c r="AD95">
        <f t="shared" si="16"/>
        <v>8.9</v>
      </c>
    </row>
    <row r="96" spans="1:30" x14ac:dyDescent="0.3">
      <c r="A96" s="3">
        <v>38807</v>
      </c>
      <c r="B96">
        <v>8.6999999999999993</v>
      </c>
      <c r="E96" s="3">
        <f t="shared" si="9"/>
        <v>38807</v>
      </c>
      <c r="F96">
        <f t="shared" si="9"/>
        <v>8.6999999999999993</v>
      </c>
      <c r="I96" s="3">
        <v>38807</v>
      </c>
      <c r="J96">
        <v>10.4</v>
      </c>
      <c r="L96" s="3">
        <v>38807</v>
      </c>
      <c r="M96">
        <v>9.1</v>
      </c>
      <c r="O96" s="3">
        <v>38807</v>
      </c>
      <c r="P96">
        <v>7.1</v>
      </c>
      <c r="R96" s="3">
        <v>38807</v>
      </c>
      <c r="S96">
        <v>5.2</v>
      </c>
      <c r="U96" s="3">
        <v>38807</v>
      </c>
      <c r="V96">
        <v>8.6999999999999993</v>
      </c>
      <c r="X96" s="3">
        <f t="shared" si="10"/>
        <v>38807</v>
      </c>
      <c r="Y96">
        <f t="shared" si="11"/>
        <v>10.4</v>
      </c>
      <c r="Z96">
        <f t="shared" si="12"/>
        <v>9.1</v>
      </c>
      <c r="AA96">
        <f t="shared" si="13"/>
        <v>7.1</v>
      </c>
      <c r="AB96">
        <f t="shared" si="14"/>
        <v>5.2</v>
      </c>
      <c r="AC96">
        <f t="shared" si="15"/>
        <v>8.6999999999999993</v>
      </c>
      <c r="AD96">
        <f t="shared" si="16"/>
        <v>8.8000000000000007</v>
      </c>
    </row>
    <row r="97" spans="1:30" x14ac:dyDescent="0.3">
      <c r="A97" s="3">
        <v>38837</v>
      </c>
      <c r="B97">
        <v>8.6</v>
      </c>
      <c r="E97" s="3">
        <f t="shared" si="9"/>
        <v>38837</v>
      </c>
      <c r="F97">
        <f t="shared" si="9"/>
        <v>8.6</v>
      </c>
      <c r="I97" s="3">
        <v>38837</v>
      </c>
      <c r="J97">
        <v>10.3</v>
      </c>
      <c r="L97" s="3">
        <v>38835</v>
      </c>
      <c r="M97">
        <v>9.1</v>
      </c>
      <c r="O97" s="3">
        <v>38837</v>
      </c>
      <c r="P97">
        <v>6.99</v>
      </c>
      <c r="R97" s="3">
        <v>38837</v>
      </c>
      <c r="S97">
        <v>5.3</v>
      </c>
      <c r="U97" s="3">
        <v>38837</v>
      </c>
      <c r="V97">
        <v>8.6</v>
      </c>
      <c r="X97" s="3">
        <f t="shared" si="10"/>
        <v>38837</v>
      </c>
      <c r="Y97">
        <f t="shared" si="11"/>
        <v>10.3</v>
      </c>
      <c r="Z97">
        <f t="shared" si="12"/>
        <v>9.1</v>
      </c>
      <c r="AA97">
        <f t="shared" si="13"/>
        <v>6.99</v>
      </c>
      <c r="AB97">
        <f t="shared" si="14"/>
        <v>5.3</v>
      </c>
      <c r="AC97">
        <f t="shared" si="15"/>
        <v>8.6</v>
      </c>
      <c r="AD97">
        <f t="shared" si="16"/>
        <v>8.8000000000000007</v>
      </c>
    </row>
    <row r="98" spans="1:30" x14ac:dyDescent="0.3">
      <c r="A98" s="3">
        <v>38868</v>
      </c>
      <c r="B98">
        <v>8.5</v>
      </c>
      <c r="E98" s="3">
        <f t="shared" si="9"/>
        <v>38868</v>
      </c>
      <c r="F98">
        <f t="shared" si="9"/>
        <v>8.5</v>
      </c>
      <c r="I98" s="3">
        <v>38868</v>
      </c>
      <c r="J98">
        <v>10.199999999999999</v>
      </c>
      <c r="L98" s="3">
        <v>38868</v>
      </c>
      <c r="M98">
        <v>9.1</v>
      </c>
      <c r="O98" s="3">
        <v>38868</v>
      </c>
      <c r="P98">
        <v>6.93</v>
      </c>
      <c r="R98" s="3">
        <v>38868</v>
      </c>
      <c r="S98">
        <v>5.4</v>
      </c>
      <c r="U98" s="3">
        <v>38868</v>
      </c>
      <c r="V98">
        <v>8.5</v>
      </c>
      <c r="X98" s="3">
        <f t="shared" si="10"/>
        <v>38868</v>
      </c>
      <c r="Y98">
        <f t="shared" si="11"/>
        <v>10.199999999999999</v>
      </c>
      <c r="Z98">
        <f t="shared" si="12"/>
        <v>9.1</v>
      </c>
      <c r="AA98">
        <f t="shared" si="13"/>
        <v>6.93</v>
      </c>
      <c r="AB98">
        <f t="shared" si="14"/>
        <v>5.4</v>
      </c>
      <c r="AC98">
        <f t="shared" si="15"/>
        <v>8.5</v>
      </c>
      <c r="AD98">
        <f t="shared" si="16"/>
        <v>8.6999999999999993</v>
      </c>
    </row>
    <row r="99" spans="1:30" x14ac:dyDescent="0.3">
      <c r="A99" s="3">
        <v>38898</v>
      </c>
      <c r="B99">
        <v>8.3000000000000007</v>
      </c>
      <c r="E99" s="3">
        <f t="shared" si="9"/>
        <v>38898</v>
      </c>
      <c r="F99">
        <f t="shared" si="9"/>
        <v>8.3000000000000007</v>
      </c>
      <c r="I99" s="3">
        <v>38898</v>
      </c>
      <c r="J99">
        <v>10.1</v>
      </c>
      <c r="L99" s="3">
        <v>38898</v>
      </c>
      <c r="M99">
        <v>8.9</v>
      </c>
      <c r="O99" s="3">
        <v>38898</v>
      </c>
      <c r="P99">
        <v>6.6</v>
      </c>
      <c r="R99" s="3">
        <v>38898</v>
      </c>
      <c r="S99">
        <v>5.5</v>
      </c>
      <c r="U99" s="3">
        <v>38898</v>
      </c>
      <c r="V99">
        <v>8.4</v>
      </c>
      <c r="X99" s="3">
        <f t="shared" si="10"/>
        <v>38898</v>
      </c>
      <c r="Y99">
        <f t="shared" si="11"/>
        <v>10.1</v>
      </c>
      <c r="Z99">
        <f t="shared" si="12"/>
        <v>8.9</v>
      </c>
      <c r="AA99">
        <f t="shared" si="13"/>
        <v>6.6</v>
      </c>
      <c r="AB99">
        <f t="shared" si="14"/>
        <v>5.5</v>
      </c>
      <c r="AC99">
        <f t="shared" si="15"/>
        <v>8.4</v>
      </c>
      <c r="AD99">
        <f t="shared" si="16"/>
        <v>8.6</v>
      </c>
    </row>
    <row r="100" spans="1:30" x14ac:dyDescent="0.3">
      <c r="A100" s="3">
        <v>38929</v>
      </c>
      <c r="B100">
        <v>8.3000000000000007</v>
      </c>
      <c r="E100" s="3">
        <f t="shared" si="9"/>
        <v>38929</v>
      </c>
      <c r="F100">
        <f t="shared" si="9"/>
        <v>8.3000000000000007</v>
      </c>
      <c r="I100" s="3">
        <v>38929</v>
      </c>
      <c r="J100">
        <v>10</v>
      </c>
      <c r="L100" s="3">
        <v>38929</v>
      </c>
      <c r="M100">
        <v>8.9</v>
      </c>
      <c r="O100" s="3">
        <v>38929</v>
      </c>
      <c r="P100">
        <v>6.53</v>
      </c>
      <c r="R100" s="3">
        <v>38929</v>
      </c>
      <c r="S100">
        <v>5.5</v>
      </c>
      <c r="U100" s="3">
        <v>38929</v>
      </c>
      <c r="V100">
        <v>8.3000000000000007</v>
      </c>
      <c r="X100" s="3">
        <f t="shared" si="10"/>
        <v>38929</v>
      </c>
      <c r="Y100">
        <f t="shared" si="11"/>
        <v>10</v>
      </c>
      <c r="Z100">
        <f t="shared" si="12"/>
        <v>8.9</v>
      </c>
      <c r="AA100">
        <f t="shared" si="13"/>
        <v>6.53</v>
      </c>
      <c r="AB100">
        <f t="shared" si="14"/>
        <v>5.5</v>
      </c>
      <c r="AC100">
        <f t="shared" si="15"/>
        <v>8.3000000000000007</v>
      </c>
      <c r="AD100">
        <f t="shared" si="16"/>
        <v>8.5</v>
      </c>
    </row>
    <row r="101" spans="1:30" x14ac:dyDescent="0.3">
      <c r="A101" s="3">
        <v>38960</v>
      </c>
      <c r="B101">
        <v>8.1999999999999993</v>
      </c>
      <c r="E101" s="3">
        <f t="shared" si="9"/>
        <v>38960</v>
      </c>
      <c r="F101">
        <f t="shared" si="9"/>
        <v>8.1999999999999993</v>
      </c>
      <c r="I101" s="3">
        <v>38960</v>
      </c>
      <c r="J101">
        <v>9.9</v>
      </c>
      <c r="L101" s="3">
        <v>38960</v>
      </c>
      <c r="M101">
        <v>8.9</v>
      </c>
      <c r="O101" s="3">
        <v>38960</v>
      </c>
      <c r="P101">
        <v>6.66</v>
      </c>
      <c r="R101" s="3">
        <v>38960</v>
      </c>
      <c r="S101">
        <v>5.5</v>
      </c>
      <c r="U101" s="3">
        <v>38960</v>
      </c>
      <c r="V101">
        <v>8.3000000000000007</v>
      </c>
      <c r="X101" s="3">
        <f t="shared" si="10"/>
        <v>38960</v>
      </c>
      <c r="Y101">
        <f t="shared" si="11"/>
        <v>9.9</v>
      </c>
      <c r="Z101">
        <f t="shared" si="12"/>
        <v>8.9</v>
      </c>
      <c r="AA101">
        <f t="shared" si="13"/>
        <v>6.66</v>
      </c>
      <c r="AB101">
        <f t="shared" si="14"/>
        <v>5.5</v>
      </c>
      <c r="AC101">
        <f t="shared" si="15"/>
        <v>8.3000000000000007</v>
      </c>
      <c r="AD101">
        <f t="shared" si="16"/>
        <v>8.3000000000000007</v>
      </c>
    </row>
    <row r="102" spans="1:30" x14ac:dyDescent="0.3">
      <c r="A102" s="3">
        <v>38990</v>
      </c>
      <c r="B102">
        <v>8.1999999999999993</v>
      </c>
      <c r="E102" s="3">
        <f t="shared" si="9"/>
        <v>38990</v>
      </c>
      <c r="F102">
        <f t="shared" si="9"/>
        <v>8.1999999999999993</v>
      </c>
      <c r="I102" s="3">
        <v>38990</v>
      </c>
      <c r="J102">
        <v>9.6999999999999993</v>
      </c>
      <c r="L102" s="3">
        <v>38989</v>
      </c>
      <c r="M102">
        <v>8.9</v>
      </c>
      <c r="O102" s="3">
        <v>38990</v>
      </c>
      <c r="P102">
        <v>6.7</v>
      </c>
      <c r="R102" s="3">
        <v>38990</v>
      </c>
      <c r="S102">
        <v>5.5</v>
      </c>
      <c r="U102" s="3">
        <v>38990</v>
      </c>
      <c r="V102">
        <v>8.1999999999999993</v>
      </c>
      <c r="X102" s="3">
        <f t="shared" si="10"/>
        <v>38990</v>
      </c>
      <c r="Y102">
        <f t="shared" si="11"/>
        <v>9.6999999999999993</v>
      </c>
      <c r="Z102">
        <f t="shared" si="12"/>
        <v>8.9</v>
      </c>
      <c r="AA102">
        <f t="shared" si="13"/>
        <v>6.7</v>
      </c>
      <c r="AB102">
        <f t="shared" si="14"/>
        <v>5.5</v>
      </c>
      <c r="AC102">
        <f t="shared" si="15"/>
        <v>8.1999999999999993</v>
      </c>
      <c r="AD102">
        <f t="shared" si="16"/>
        <v>8.3000000000000007</v>
      </c>
    </row>
    <row r="103" spans="1:30" x14ac:dyDescent="0.3">
      <c r="A103" s="3">
        <v>39021</v>
      </c>
      <c r="B103">
        <v>8.1</v>
      </c>
      <c r="E103" s="3">
        <f t="shared" si="9"/>
        <v>39021</v>
      </c>
      <c r="F103">
        <f t="shared" si="9"/>
        <v>8.1</v>
      </c>
      <c r="I103" s="3">
        <v>39021</v>
      </c>
      <c r="J103">
        <v>9.6</v>
      </c>
      <c r="L103" s="3">
        <v>39021</v>
      </c>
      <c r="M103">
        <v>8.9</v>
      </c>
      <c r="O103" s="3">
        <v>39021</v>
      </c>
      <c r="P103">
        <v>6.67</v>
      </c>
      <c r="R103" s="3">
        <v>39021</v>
      </c>
      <c r="S103">
        <v>5.5</v>
      </c>
      <c r="U103" s="3">
        <v>39021</v>
      </c>
      <c r="V103">
        <v>8.1999999999999993</v>
      </c>
      <c r="X103" s="3">
        <f t="shared" si="10"/>
        <v>39021</v>
      </c>
      <c r="Y103">
        <f t="shared" si="11"/>
        <v>9.6</v>
      </c>
      <c r="Z103">
        <f t="shared" si="12"/>
        <v>8.9</v>
      </c>
      <c r="AA103">
        <f t="shared" si="13"/>
        <v>6.67</v>
      </c>
      <c r="AB103">
        <f t="shared" si="14"/>
        <v>5.5</v>
      </c>
      <c r="AC103">
        <f t="shared" si="15"/>
        <v>8.1999999999999993</v>
      </c>
      <c r="AD103">
        <f t="shared" si="16"/>
        <v>8.1999999999999993</v>
      </c>
    </row>
    <row r="104" spans="1:30" x14ac:dyDescent="0.3">
      <c r="A104" s="3">
        <v>39051</v>
      </c>
      <c r="B104">
        <v>8.1</v>
      </c>
      <c r="E104" s="3">
        <f t="shared" si="9"/>
        <v>39051</v>
      </c>
      <c r="F104">
        <f t="shared" si="9"/>
        <v>8.1</v>
      </c>
      <c r="I104" s="3">
        <v>39051</v>
      </c>
      <c r="J104">
        <v>9.5</v>
      </c>
      <c r="L104" s="3">
        <v>39051</v>
      </c>
      <c r="M104">
        <v>8.9</v>
      </c>
      <c r="O104" s="3">
        <v>39051</v>
      </c>
      <c r="P104">
        <v>6.55</v>
      </c>
      <c r="R104" s="3">
        <v>39051</v>
      </c>
      <c r="S104">
        <v>5.4</v>
      </c>
      <c r="U104" s="3">
        <v>39051</v>
      </c>
      <c r="V104">
        <v>8.3000000000000007</v>
      </c>
      <c r="X104" s="3">
        <f t="shared" si="10"/>
        <v>39051</v>
      </c>
      <c r="Y104">
        <f t="shared" si="11"/>
        <v>9.5</v>
      </c>
      <c r="Z104">
        <f t="shared" si="12"/>
        <v>8.9</v>
      </c>
      <c r="AA104">
        <f t="shared" si="13"/>
        <v>6.55</v>
      </c>
      <c r="AB104">
        <f t="shared" si="14"/>
        <v>5.4</v>
      </c>
      <c r="AC104">
        <f t="shared" si="15"/>
        <v>8.3000000000000007</v>
      </c>
      <c r="AD104">
        <f t="shared" si="16"/>
        <v>8.1999999999999993</v>
      </c>
    </row>
    <row r="105" spans="1:30" x14ac:dyDescent="0.3">
      <c r="A105" s="3">
        <v>39082</v>
      </c>
      <c r="B105">
        <v>7.9</v>
      </c>
      <c r="E105" s="3">
        <f t="shared" si="9"/>
        <v>39082</v>
      </c>
      <c r="F105">
        <f t="shared" si="9"/>
        <v>7.9</v>
      </c>
      <c r="I105" s="3">
        <v>39082</v>
      </c>
      <c r="J105">
        <v>9.4</v>
      </c>
      <c r="L105" s="3">
        <v>39080</v>
      </c>
      <c r="M105">
        <v>8.4</v>
      </c>
      <c r="O105" s="3">
        <v>39082</v>
      </c>
      <c r="P105">
        <v>6.2</v>
      </c>
      <c r="R105" s="3">
        <v>39082</v>
      </c>
      <c r="S105">
        <v>5.5</v>
      </c>
      <c r="U105" s="3">
        <v>39082</v>
      </c>
      <c r="V105">
        <v>8.3000000000000007</v>
      </c>
      <c r="X105" s="3">
        <f t="shared" si="10"/>
        <v>39082</v>
      </c>
      <c r="Y105">
        <f t="shared" si="11"/>
        <v>9.4</v>
      </c>
      <c r="Z105">
        <f t="shared" si="12"/>
        <v>8.4</v>
      </c>
      <c r="AA105">
        <f t="shared" si="13"/>
        <v>6.2</v>
      </c>
      <c r="AB105">
        <f t="shared" si="14"/>
        <v>5.5</v>
      </c>
      <c r="AC105">
        <f t="shared" si="15"/>
        <v>8.3000000000000007</v>
      </c>
      <c r="AD105">
        <f t="shared" si="16"/>
        <v>8.1</v>
      </c>
    </row>
    <row r="106" spans="1:30" x14ac:dyDescent="0.3">
      <c r="A106" s="3">
        <v>39113</v>
      </c>
      <c r="B106">
        <v>7.9</v>
      </c>
      <c r="E106" s="3">
        <f t="shared" si="9"/>
        <v>39113</v>
      </c>
      <c r="F106">
        <f t="shared" si="9"/>
        <v>7.9</v>
      </c>
      <c r="I106" s="3">
        <v>39113</v>
      </c>
      <c r="J106">
        <v>9.3000000000000007</v>
      </c>
      <c r="L106" s="3">
        <v>39113</v>
      </c>
      <c r="M106">
        <v>8.4</v>
      </c>
      <c r="O106" s="3">
        <v>39113</v>
      </c>
      <c r="P106">
        <v>6.2</v>
      </c>
      <c r="R106" s="3">
        <v>39113</v>
      </c>
      <c r="S106">
        <v>5.5</v>
      </c>
      <c r="U106" s="3">
        <v>39113</v>
      </c>
      <c r="V106">
        <v>8.3000000000000007</v>
      </c>
      <c r="X106" s="3">
        <f t="shared" si="10"/>
        <v>39113</v>
      </c>
      <c r="Y106">
        <f t="shared" si="11"/>
        <v>9.3000000000000007</v>
      </c>
      <c r="Z106">
        <f t="shared" si="12"/>
        <v>8.4</v>
      </c>
      <c r="AA106">
        <f t="shared" si="13"/>
        <v>6.2</v>
      </c>
      <c r="AB106">
        <f t="shared" si="14"/>
        <v>5.5</v>
      </c>
      <c r="AC106">
        <f t="shared" si="15"/>
        <v>8.3000000000000007</v>
      </c>
      <c r="AD106">
        <f t="shared" si="16"/>
        <v>8.1</v>
      </c>
    </row>
    <row r="107" spans="1:30" x14ac:dyDescent="0.3">
      <c r="A107" s="3">
        <v>39141</v>
      </c>
      <c r="B107">
        <v>7.8</v>
      </c>
      <c r="E107" s="3">
        <f t="shared" si="9"/>
        <v>39141</v>
      </c>
      <c r="F107">
        <f t="shared" si="9"/>
        <v>7.8</v>
      </c>
      <c r="I107" s="3">
        <v>39141</v>
      </c>
      <c r="J107">
        <v>9.1</v>
      </c>
      <c r="L107" s="3">
        <v>39141</v>
      </c>
      <c r="M107">
        <v>8.4</v>
      </c>
      <c r="O107" s="3">
        <v>39141</v>
      </c>
      <c r="P107">
        <v>5.98</v>
      </c>
      <c r="R107" s="3">
        <v>39141</v>
      </c>
      <c r="S107">
        <v>5.5</v>
      </c>
      <c r="U107" s="3">
        <v>39141</v>
      </c>
      <c r="V107">
        <v>8.1999999999999993</v>
      </c>
      <c r="X107" s="3">
        <f t="shared" si="10"/>
        <v>39141</v>
      </c>
      <c r="Y107">
        <f t="shared" si="11"/>
        <v>9.1</v>
      </c>
      <c r="Z107">
        <f t="shared" si="12"/>
        <v>8.4</v>
      </c>
      <c r="AA107">
        <f t="shared" si="13"/>
        <v>5.98</v>
      </c>
      <c r="AB107">
        <f t="shared" si="14"/>
        <v>5.5</v>
      </c>
      <c r="AC107">
        <f t="shared" si="15"/>
        <v>8.1999999999999993</v>
      </c>
      <c r="AD107">
        <f t="shared" si="16"/>
        <v>7.9</v>
      </c>
    </row>
    <row r="108" spans="1:30" x14ac:dyDescent="0.3">
      <c r="A108" s="3">
        <v>39172</v>
      </c>
      <c r="B108">
        <v>7.7</v>
      </c>
      <c r="E108" s="3">
        <f t="shared" si="9"/>
        <v>39172</v>
      </c>
      <c r="F108">
        <f t="shared" si="9"/>
        <v>7.7</v>
      </c>
      <c r="I108" s="3">
        <v>39172</v>
      </c>
      <c r="J108">
        <v>9</v>
      </c>
      <c r="L108" s="3">
        <v>39171</v>
      </c>
      <c r="M108">
        <v>8.4</v>
      </c>
      <c r="O108" s="3">
        <v>39172</v>
      </c>
      <c r="P108">
        <v>5.92</v>
      </c>
      <c r="R108" s="3">
        <v>39172</v>
      </c>
      <c r="S108">
        <v>5.5</v>
      </c>
      <c r="U108" s="3">
        <v>39172</v>
      </c>
      <c r="V108">
        <v>8.1</v>
      </c>
      <c r="X108" s="3">
        <f t="shared" si="10"/>
        <v>39172</v>
      </c>
      <c r="Y108">
        <f t="shared" si="11"/>
        <v>9</v>
      </c>
      <c r="Z108">
        <f t="shared" si="12"/>
        <v>8.4</v>
      </c>
      <c r="AA108">
        <f t="shared" si="13"/>
        <v>5.92</v>
      </c>
      <c r="AB108">
        <f t="shared" si="14"/>
        <v>5.5</v>
      </c>
      <c r="AC108">
        <f t="shared" si="15"/>
        <v>8.1</v>
      </c>
      <c r="AD108">
        <f t="shared" si="16"/>
        <v>7.9</v>
      </c>
    </row>
    <row r="109" spans="1:30" x14ac:dyDescent="0.3">
      <c r="A109" s="3">
        <v>39202</v>
      </c>
      <c r="B109">
        <v>7.5</v>
      </c>
      <c r="E109" s="3">
        <f t="shared" si="9"/>
        <v>39202</v>
      </c>
      <c r="F109">
        <f t="shared" si="9"/>
        <v>7.5</v>
      </c>
      <c r="I109" s="3">
        <v>39202</v>
      </c>
      <c r="J109">
        <v>8.9</v>
      </c>
      <c r="L109" s="3">
        <v>39202</v>
      </c>
      <c r="M109">
        <v>8.4</v>
      </c>
      <c r="O109" s="3">
        <v>39202</v>
      </c>
      <c r="P109">
        <v>5.7</v>
      </c>
      <c r="R109" s="3">
        <v>39202</v>
      </c>
      <c r="S109">
        <v>5.5</v>
      </c>
      <c r="U109" s="3">
        <v>39202</v>
      </c>
      <c r="V109">
        <v>8</v>
      </c>
      <c r="X109" s="3">
        <f t="shared" si="10"/>
        <v>39202</v>
      </c>
      <c r="Y109">
        <f t="shared" si="11"/>
        <v>8.9</v>
      </c>
      <c r="Z109">
        <f t="shared" si="12"/>
        <v>8.4</v>
      </c>
      <c r="AA109">
        <f t="shared" si="13"/>
        <v>5.7</v>
      </c>
      <c r="AB109">
        <f t="shared" si="14"/>
        <v>5.5</v>
      </c>
      <c r="AC109">
        <f t="shared" si="15"/>
        <v>8</v>
      </c>
      <c r="AD109">
        <f t="shared" si="16"/>
        <v>7.8</v>
      </c>
    </row>
    <row r="110" spans="1:30" x14ac:dyDescent="0.3">
      <c r="A110" s="3">
        <v>39233</v>
      </c>
      <c r="B110">
        <v>7.5</v>
      </c>
      <c r="E110" s="3">
        <f t="shared" si="9"/>
        <v>39233</v>
      </c>
      <c r="F110">
        <f t="shared" si="9"/>
        <v>7.5</v>
      </c>
      <c r="I110" s="3">
        <v>39233</v>
      </c>
      <c r="J110">
        <v>8.8000000000000007</v>
      </c>
      <c r="L110" s="3">
        <v>39233</v>
      </c>
      <c r="M110">
        <v>8.4</v>
      </c>
      <c r="O110" s="3">
        <v>39233</v>
      </c>
      <c r="P110">
        <v>6.04</v>
      </c>
      <c r="R110" s="3">
        <v>39233</v>
      </c>
      <c r="S110">
        <v>5.4</v>
      </c>
      <c r="U110" s="3">
        <v>39233</v>
      </c>
      <c r="V110">
        <v>7.9</v>
      </c>
      <c r="X110" s="3">
        <f t="shared" si="10"/>
        <v>39233</v>
      </c>
      <c r="Y110">
        <f t="shared" si="11"/>
        <v>8.8000000000000007</v>
      </c>
      <c r="Z110">
        <f t="shared" si="12"/>
        <v>8.4</v>
      </c>
      <c r="AA110">
        <f t="shared" si="13"/>
        <v>6.04</v>
      </c>
      <c r="AB110">
        <f t="shared" si="14"/>
        <v>5.4</v>
      </c>
      <c r="AC110">
        <f t="shared" si="15"/>
        <v>7.9</v>
      </c>
      <c r="AD110">
        <f t="shared" si="16"/>
        <v>7.7</v>
      </c>
    </row>
    <row r="111" spans="1:30" x14ac:dyDescent="0.3">
      <c r="A111" s="3">
        <v>39263</v>
      </c>
      <c r="B111">
        <v>7.5</v>
      </c>
      <c r="E111" s="3">
        <f t="shared" si="9"/>
        <v>39263</v>
      </c>
      <c r="F111">
        <f t="shared" si="9"/>
        <v>7.5</v>
      </c>
      <c r="I111" s="3">
        <v>39263</v>
      </c>
      <c r="J111">
        <v>8.6999999999999993</v>
      </c>
      <c r="L111" s="3">
        <v>39262</v>
      </c>
      <c r="M111">
        <v>8.1</v>
      </c>
      <c r="O111" s="3">
        <v>39263</v>
      </c>
      <c r="P111">
        <v>5.99</v>
      </c>
      <c r="R111" s="3">
        <v>39263</v>
      </c>
      <c r="S111">
        <v>5.4</v>
      </c>
      <c r="U111" s="3">
        <v>39263</v>
      </c>
      <c r="V111">
        <v>8</v>
      </c>
      <c r="X111" s="3">
        <f t="shared" si="10"/>
        <v>39263</v>
      </c>
      <c r="Y111">
        <f t="shared" si="11"/>
        <v>8.6999999999999993</v>
      </c>
      <c r="Z111">
        <f t="shared" si="12"/>
        <v>8.1</v>
      </c>
      <c r="AA111">
        <f t="shared" si="13"/>
        <v>5.99</v>
      </c>
      <c r="AB111">
        <f t="shared" si="14"/>
        <v>5.4</v>
      </c>
      <c r="AC111">
        <f t="shared" si="15"/>
        <v>8</v>
      </c>
      <c r="AD111">
        <f t="shared" si="16"/>
        <v>7.5</v>
      </c>
    </row>
    <row r="112" spans="1:30" x14ac:dyDescent="0.3">
      <c r="A112" s="3">
        <v>39294</v>
      </c>
      <c r="B112">
        <v>7.5</v>
      </c>
      <c r="E112" s="3">
        <f t="shared" si="9"/>
        <v>39294</v>
      </c>
      <c r="F112">
        <f t="shared" si="9"/>
        <v>7.5</v>
      </c>
      <c r="I112" s="3">
        <v>39294</v>
      </c>
      <c r="J112">
        <v>8.5</v>
      </c>
      <c r="L112" s="3">
        <v>39294</v>
      </c>
      <c r="M112">
        <v>8.1</v>
      </c>
      <c r="O112" s="3">
        <v>39294</v>
      </c>
      <c r="P112">
        <v>6.38</v>
      </c>
      <c r="R112" s="3">
        <v>39294</v>
      </c>
      <c r="S112">
        <v>5.3</v>
      </c>
      <c r="U112" s="3">
        <v>39294</v>
      </c>
      <c r="V112">
        <v>8.1</v>
      </c>
      <c r="X112" s="3">
        <f t="shared" si="10"/>
        <v>39294</v>
      </c>
      <c r="Y112">
        <f t="shared" si="11"/>
        <v>8.5</v>
      </c>
      <c r="Z112">
        <f t="shared" si="12"/>
        <v>8.1</v>
      </c>
      <c r="AA112">
        <f t="shared" si="13"/>
        <v>6.38</v>
      </c>
      <c r="AB112">
        <f t="shared" si="14"/>
        <v>5.3</v>
      </c>
      <c r="AC112">
        <f t="shared" si="15"/>
        <v>8.1</v>
      </c>
      <c r="AD112">
        <f t="shared" si="16"/>
        <v>7.5</v>
      </c>
    </row>
    <row r="113" spans="1:30" x14ac:dyDescent="0.3">
      <c r="A113" s="3">
        <v>39325</v>
      </c>
      <c r="B113">
        <v>7.5</v>
      </c>
      <c r="E113" s="3">
        <f t="shared" si="9"/>
        <v>39325</v>
      </c>
      <c r="F113">
        <f t="shared" si="9"/>
        <v>7.5</v>
      </c>
      <c r="I113" s="3">
        <v>39325</v>
      </c>
      <c r="J113">
        <v>8.4</v>
      </c>
      <c r="L113" s="3">
        <v>39325</v>
      </c>
      <c r="M113">
        <v>8.1</v>
      </c>
      <c r="O113" s="3">
        <v>39325</v>
      </c>
      <c r="P113">
        <v>6.23</v>
      </c>
      <c r="R113" s="3">
        <v>39325</v>
      </c>
      <c r="S113">
        <v>5.3</v>
      </c>
      <c r="U113" s="3">
        <v>39325</v>
      </c>
      <c r="V113">
        <v>8.3000000000000007</v>
      </c>
      <c r="X113" s="3">
        <f t="shared" si="10"/>
        <v>39325</v>
      </c>
      <c r="Y113">
        <f t="shared" si="11"/>
        <v>8.4</v>
      </c>
      <c r="Z113">
        <f t="shared" si="12"/>
        <v>8.1</v>
      </c>
      <c r="AA113">
        <f t="shared" si="13"/>
        <v>6.23</v>
      </c>
      <c r="AB113">
        <f t="shared" si="14"/>
        <v>5.3</v>
      </c>
      <c r="AC113">
        <f t="shared" si="15"/>
        <v>8.3000000000000007</v>
      </c>
      <c r="AD113">
        <f t="shared" si="16"/>
        <v>7.5</v>
      </c>
    </row>
    <row r="114" spans="1:30" x14ac:dyDescent="0.3">
      <c r="A114" s="3">
        <v>39355</v>
      </c>
      <c r="B114">
        <v>7.4</v>
      </c>
      <c r="E114" s="3">
        <f t="shared" si="9"/>
        <v>39355</v>
      </c>
      <c r="F114">
        <f t="shared" si="9"/>
        <v>7.4</v>
      </c>
      <c r="I114" s="3">
        <v>39355</v>
      </c>
      <c r="J114">
        <v>8.3000000000000007</v>
      </c>
      <c r="L114" s="3">
        <v>39353</v>
      </c>
      <c r="M114">
        <v>8</v>
      </c>
      <c r="O114" s="3">
        <v>39355</v>
      </c>
      <c r="P114">
        <v>6.13</v>
      </c>
      <c r="R114" s="3">
        <v>39355</v>
      </c>
      <c r="S114">
        <v>5.3</v>
      </c>
      <c r="U114" s="3">
        <v>39355</v>
      </c>
      <c r="V114">
        <v>8.3000000000000007</v>
      </c>
      <c r="X114" s="3">
        <f t="shared" si="10"/>
        <v>39355</v>
      </c>
      <c r="Y114">
        <f t="shared" si="11"/>
        <v>8.3000000000000007</v>
      </c>
      <c r="Z114">
        <f t="shared" si="12"/>
        <v>8</v>
      </c>
      <c r="AA114">
        <f t="shared" si="13"/>
        <v>6.13</v>
      </c>
      <c r="AB114">
        <f t="shared" si="14"/>
        <v>5.3</v>
      </c>
      <c r="AC114">
        <f t="shared" si="15"/>
        <v>8.3000000000000007</v>
      </c>
      <c r="AD114">
        <f t="shared" si="16"/>
        <v>7.5</v>
      </c>
    </row>
    <row r="115" spans="1:30" x14ac:dyDescent="0.3">
      <c r="A115" s="3">
        <v>39386</v>
      </c>
      <c r="B115">
        <v>7.3</v>
      </c>
      <c r="E115" s="3">
        <f t="shared" si="9"/>
        <v>39386</v>
      </c>
      <c r="F115">
        <f t="shared" si="9"/>
        <v>7.3</v>
      </c>
      <c r="I115" s="3">
        <v>39386</v>
      </c>
      <c r="J115">
        <v>8.1999999999999993</v>
      </c>
      <c r="L115" s="3">
        <v>39386</v>
      </c>
      <c r="M115">
        <v>8</v>
      </c>
      <c r="O115" s="3">
        <v>39386</v>
      </c>
      <c r="P115">
        <v>6.19</v>
      </c>
      <c r="R115" s="3">
        <v>39386</v>
      </c>
      <c r="S115">
        <v>5.2</v>
      </c>
      <c r="U115" s="3">
        <v>39386</v>
      </c>
      <c r="V115">
        <v>8.4</v>
      </c>
      <c r="X115" s="3">
        <f t="shared" si="10"/>
        <v>39386</v>
      </c>
      <c r="Y115">
        <f t="shared" si="11"/>
        <v>8.1999999999999993</v>
      </c>
      <c r="Z115">
        <f t="shared" si="12"/>
        <v>8</v>
      </c>
      <c r="AA115">
        <f t="shared" si="13"/>
        <v>6.19</v>
      </c>
      <c r="AB115">
        <f t="shared" si="14"/>
        <v>5.2</v>
      </c>
      <c r="AC115">
        <f t="shared" si="15"/>
        <v>8.4</v>
      </c>
      <c r="AD115">
        <f t="shared" si="16"/>
        <v>7.5</v>
      </c>
    </row>
    <row r="116" spans="1:30" x14ac:dyDescent="0.3">
      <c r="A116" s="3">
        <v>39416</v>
      </c>
      <c r="B116">
        <v>7.3</v>
      </c>
      <c r="E116" s="3">
        <f t="shared" si="9"/>
        <v>39416</v>
      </c>
      <c r="F116">
        <f t="shared" si="9"/>
        <v>7.3</v>
      </c>
      <c r="I116" s="3">
        <v>39416</v>
      </c>
      <c r="J116">
        <v>8.1999999999999993</v>
      </c>
      <c r="L116" s="3">
        <v>39416</v>
      </c>
      <c r="M116">
        <v>8</v>
      </c>
      <c r="O116" s="3">
        <v>39416</v>
      </c>
      <c r="P116">
        <v>6.24</v>
      </c>
      <c r="R116" s="3">
        <v>39416</v>
      </c>
      <c r="S116">
        <v>5.2</v>
      </c>
      <c r="U116" s="3">
        <v>39416</v>
      </c>
      <c r="V116">
        <v>8.6</v>
      </c>
      <c r="X116" s="3">
        <f t="shared" si="10"/>
        <v>39416</v>
      </c>
      <c r="Y116">
        <f t="shared" si="11"/>
        <v>8.1999999999999993</v>
      </c>
      <c r="Z116">
        <f t="shared" si="12"/>
        <v>8</v>
      </c>
      <c r="AA116">
        <f t="shared" si="13"/>
        <v>6.24</v>
      </c>
      <c r="AB116">
        <f t="shared" si="14"/>
        <v>5.2</v>
      </c>
      <c r="AC116">
        <f t="shared" si="15"/>
        <v>8.6</v>
      </c>
      <c r="AD116">
        <f t="shared" si="16"/>
        <v>7.4</v>
      </c>
    </row>
    <row r="117" spans="1:30" x14ac:dyDescent="0.3">
      <c r="A117" s="3">
        <v>39447</v>
      </c>
      <c r="B117">
        <v>7.3</v>
      </c>
      <c r="E117" s="3">
        <f t="shared" si="9"/>
        <v>39447</v>
      </c>
      <c r="F117">
        <f t="shared" si="9"/>
        <v>7.3</v>
      </c>
      <c r="I117" s="3">
        <v>39447</v>
      </c>
      <c r="J117">
        <v>8.1</v>
      </c>
      <c r="L117" s="3">
        <v>39447</v>
      </c>
      <c r="M117">
        <v>7.5</v>
      </c>
      <c r="O117" s="3">
        <v>39447</v>
      </c>
      <c r="P117">
        <v>6.58</v>
      </c>
      <c r="R117" s="3">
        <v>39447</v>
      </c>
      <c r="S117">
        <v>5.2</v>
      </c>
      <c r="U117" s="3">
        <v>39447</v>
      </c>
      <c r="V117">
        <v>8.8000000000000007</v>
      </c>
      <c r="X117" s="3">
        <f t="shared" si="10"/>
        <v>39447</v>
      </c>
      <c r="Y117">
        <f t="shared" si="11"/>
        <v>8.1</v>
      </c>
      <c r="Z117">
        <f t="shared" si="12"/>
        <v>7.5</v>
      </c>
      <c r="AA117">
        <f t="shared" si="13"/>
        <v>6.58</v>
      </c>
      <c r="AB117">
        <f t="shared" si="14"/>
        <v>5.2</v>
      </c>
      <c r="AC117">
        <f t="shared" si="15"/>
        <v>8.8000000000000007</v>
      </c>
      <c r="AD117">
        <f t="shared" si="16"/>
        <v>7.3</v>
      </c>
    </row>
    <row r="118" spans="1:30" x14ac:dyDescent="0.3">
      <c r="A118" s="3">
        <v>39478</v>
      </c>
      <c r="B118">
        <v>7.3</v>
      </c>
      <c r="E118" s="3">
        <f t="shared" si="9"/>
        <v>39478</v>
      </c>
      <c r="F118">
        <f t="shared" si="9"/>
        <v>7.3</v>
      </c>
      <c r="I118" s="3">
        <v>39478</v>
      </c>
      <c r="J118">
        <v>7.9</v>
      </c>
      <c r="L118" s="3">
        <v>39478</v>
      </c>
      <c r="M118">
        <v>7.5</v>
      </c>
      <c r="O118" s="3">
        <v>39478</v>
      </c>
      <c r="P118">
        <v>6.57</v>
      </c>
      <c r="R118" s="3">
        <v>39478</v>
      </c>
      <c r="S118">
        <v>5.2</v>
      </c>
      <c r="U118" s="3">
        <v>39478</v>
      </c>
      <c r="V118">
        <v>9.1</v>
      </c>
      <c r="X118" s="3">
        <f t="shared" si="10"/>
        <v>39478</v>
      </c>
      <c r="Y118">
        <f t="shared" si="11"/>
        <v>7.9</v>
      </c>
      <c r="Z118">
        <f t="shared" si="12"/>
        <v>7.5</v>
      </c>
      <c r="AA118">
        <f t="shared" si="13"/>
        <v>6.57</v>
      </c>
      <c r="AB118">
        <f t="shared" si="14"/>
        <v>5.2</v>
      </c>
      <c r="AC118">
        <f t="shared" si="15"/>
        <v>9.1</v>
      </c>
      <c r="AD118">
        <f t="shared" si="16"/>
        <v>7.3</v>
      </c>
    </row>
    <row r="119" spans="1:30" x14ac:dyDescent="0.3">
      <c r="A119" s="3">
        <v>39507</v>
      </c>
      <c r="B119">
        <v>7.3</v>
      </c>
      <c r="E119" s="3">
        <f t="shared" si="9"/>
        <v>39507</v>
      </c>
      <c r="F119">
        <f t="shared" si="9"/>
        <v>7.3</v>
      </c>
      <c r="I119" s="3">
        <v>39507</v>
      </c>
      <c r="J119">
        <v>7.8</v>
      </c>
      <c r="L119" s="3">
        <v>39507</v>
      </c>
      <c r="M119">
        <v>7.5</v>
      </c>
      <c r="O119" s="3">
        <v>39507</v>
      </c>
      <c r="P119">
        <v>6.5600000000000005</v>
      </c>
      <c r="R119" s="3">
        <v>39507</v>
      </c>
      <c r="S119">
        <v>5.2</v>
      </c>
      <c r="U119" s="3">
        <v>39507</v>
      </c>
      <c r="V119">
        <v>9.3000000000000007</v>
      </c>
      <c r="X119" s="3">
        <f t="shared" si="10"/>
        <v>39507</v>
      </c>
      <c r="Y119">
        <f t="shared" si="11"/>
        <v>7.8</v>
      </c>
      <c r="Z119">
        <f t="shared" si="12"/>
        <v>7.5</v>
      </c>
      <c r="AA119">
        <f t="shared" si="13"/>
        <v>6.5600000000000005</v>
      </c>
      <c r="AB119">
        <f t="shared" si="14"/>
        <v>5.2</v>
      </c>
      <c r="AC119">
        <f t="shared" si="15"/>
        <v>9.3000000000000007</v>
      </c>
      <c r="AD119">
        <f t="shared" si="16"/>
        <v>7.3</v>
      </c>
    </row>
    <row r="120" spans="1:30" x14ac:dyDescent="0.3">
      <c r="A120" s="3">
        <v>39538</v>
      </c>
      <c r="B120">
        <v>7.3</v>
      </c>
      <c r="E120" s="3">
        <f t="shared" si="9"/>
        <v>39538</v>
      </c>
      <c r="F120">
        <f t="shared" si="9"/>
        <v>7.3</v>
      </c>
      <c r="I120" s="3">
        <v>39538</v>
      </c>
      <c r="J120">
        <v>7.7</v>
      </c>
      <c r="L120" s="3">
        <v>39538</v>
      </c>
      <c r="M120">
        <v>7.2</v>
      </c>
      <c r="O120" s="3">
        <v>39538</v>
      </c>
      <c r="P120">
        <v>6.36</v>
      </c>
      <c r="R120" s="3">
        <v>39538</v>
      </c>
      <c r="S120">
        <v>5.2</v>
      </c>
      <c r="U120" s="3">
        <v>39538</v>
      </c>
      <c r="V120">
        <v>9.5</v>
      </c>
      <c r="X120" s="3">
        <f t="shared" si="10"/>
        <v>39538</v>
      </c>
      <c r="Y120">
        <f t="shared" si="11"/>
        <v>7.7</v>
      </c>
      <c r="Z120">
        <f t="shared" si="12"/>
        <v>7.2</v>
      </c>
      <c r="AA120">
        <f t="shared" si="13"/>
        <v>6.36</v>
      </c>
      <c r="AB120">
        <f t="shared" si="14"/>
        <v>5.2</v>
      </c>
      <c r="AC120">
        <f t="shared" si="15"/>
        <v>9.5</v>
      </c>
      <c r="AD120">
        <f t="shared" si="16"/>
        <v>7.3</v>
      </c>
    </row>
    <row r="121" spans="1:30" x14ac:dyDescent="0.3">
      <c r="A121" s="3">
        <v>39568</v>
      </c>
      <c r="B121">
        <v>7.4</v>
      </c>
      <c r="E121" s="3">
        <f t="shared" si="9"/>
        <v>39568</v>
      </c>
      <c r="F121">
        <f t="shared" si="9"/>
        <v>7.4</v>
      </c>
      <c r="I121" s="3">
        <v>39568</v>
      </c>
      <c r="J121">
        <v>7.6</v>
      </c>
      <c r="L121" s="3">
        <v>39568</v>
      </c>
      <c r="M121">
        <v>7.2</v>
      </c>
      <c r="O121" s="3">
        <v>39568</v>
      </c>
      <c r="P121">
        <v>6.78</v>
      </c>
      <c r="R121" s="3">
        <v>39568</v>
      </c>
      <c r="S121">
        <v>5.3</v>
      </c>
      <c r="U121" s="3">
        <v>39568</v>
      </c>
      <c r="V121">
        <v>10</v>
      </c>
      <c r="X121" s="3">
        <f t="shared" si="10"/>
        <v>39568</v>
      </c>
      <c r="Y121">
        <f t="shared" si="11"/>
        <v>7.6</v>
      </c>
      <c r="Z121">
        <f t="shared" si="12"/>
        <v>7.2</v>
      </c>
      <c r="AA121">
        <f t="shared" si="13"/>
        <v>6.78</v>
      </c>
      <c r="AB121">
        <f t="shared" si="14"/>
        <v>5.3</v>
      </c>
      <c r="AC121">
        <f t="shared" si="15"/>
        <v>10</v>
      </c>
      <c r="AD121">
        <f t="shared" si="16"/>
        <v>7.3</v>
      </c>
    </row>
    <row r="122" spans="1:30" x14ac:dyDescent="0.3">
      <c r="A122" s="3">
        <v>39599</v>
      </c>
      <c r="B122">
        <v>7.4</v>
      </c>
      <c r="E122" s="3">
        <f t="shared" ref="E122:F185" si="17">+A122</f>
        <v>39599</v>
      </c>
      <c r="F122">
        <f t="shared" si="17"/>
        <v>7.4</v>
      </c>
      <c r="I122" s="3">
        <v>39599</v>
      </c>
      <c r="J122">
        <v>7.5</v>
      </c>
      <c r="L122" s="3">
        <v>39598</v>
      </c>
      <c r="M122">
        <v>7.2</v>
      </c>
      <c r="O122" s="3">
        <v>39599</v>
      </c>
      <c r="P122">
        <v>6.73</v>
      </c>
      <c r="R122" s="3">
        <v>39599</v>
      </c>
      <c r="S122">
        <v>5.2</v>
      </c>
      <c r="U122" s="3">
        <v>39599</v>
      </c>
      <c r="V122">
        <v>10.4</v>
      </c>
      <c r="X122" s="3">
        <f t="shared" si="10"/>
        <v>39599</v>
      </c>
      <c r="Y122">
        <f t="shared" si="11"/>
        <v>7.5</v>
      </c>
      <c r="Z122">
        <f t="shared" si="12"/>
        <v>7.2</v>
      </c>
      <c r="AA122">
        <f t="shared" si="13"/>
        <v>6.73</v>
      </c>
      <c r="AB122">
        <f t="shared" si="14"/>
        <v>5.2</v>
      </c>
      <c r="AC122">
        <f t="shared" si="15"/>
        <v>10.4</v>
      </c>
      <c r="AD122">
        <f t="shared" si="16"/>
        <v>7.3</v>
      </c>
    </row>
    <row r="123" spans="1:30" x14ac:dyDescent="0.3">
      <c r="A123" s="3">
        <v>39629</v>
      </c>
      <c r="B123">
        <v>7.5</v>
      </c>
      <c r="E123" s="3">
        <f t="shared" si="17"/>
        <v>39629</v>
      </c>
      <c r="F123">
        <f t="shared" si="17"/>
        <v>7.5</v>
      </c>
      <c r="I123" s="3">
        <v>39629</v>
      </c>
      <c r="J123">
        <v>7.4</v>
      </c>
      <c r="L123" s="3">
        <v>39629</v>
      </c>
      <c r="M123">
        <v>7.3</v>
      </c>
      <c r="O123" s="3">
        <v>39629</v>
      </c>
      <c r="P123">
        <v>6.89</v>
      </c>
      <c r="R123" s="3">
        <v>39629</v>
      </c>
      <c r="S123">
        <v>5.4</v>
      </c>
      <c r="U123" s="3">
        <v>39629</v>
      </c>
      <c r="V123">
        <v>10.8</v>
      </c>
      <c r="X123" s="3">
        <f t="shared" si="10"/>
        <v>39629</v>
      </c>
      <c r="Y123">
        <f t="shared" si="11"/>
        <v>7.4</v>
      </c>
      <c r="Z123">
        <f t="shared" si="12"/>
        <v>7.3</v>
      </c>
      <c r="AA123">
        <f t="shared" si="13"/>
        <v>6.89</v>
      </c>
      <c r="AB123">
        <f t="shared" si="14"/>
        <v>5.4</v>
      </c>
      <c r="AC123">
        <f t="shared" si="15"/>
        <v>10.8</v>
      </c>
      <c r="AD123">
        <f t="shared" si="16"/>
        <v>7.4</v>
      </c>
    </row>
    <row r="124" spans="1:30" x14ac:dyDescent="0.3">
      <c r="A124" s="3">
        <v>39660</v>
      </c>
      <c r="B124">
        <v>7.5</v>
      </c>
      <c r="E124" s="3">
        <f t="shared" si="17"/>
        <v>39660</v>
      </c>
      <c r="F124">
        <f t="shared" si="17"/>
        <v>7.5</v>
      </c>
      <c r="I124" s="3">
        <v>39660</v>
      </c>
      <c r="J124">
        <v>7.3</v>
      </c>
      <c r="L124" s="3">
        <v>39660</v>
      </c>
      <c r="M124">
        <v>7.3</v>
      </c>
      <c r="O124" s="3">
        <v>39660</v>
      </c>
      <c r="P124">
        <v>6.64</v>
      </c>
      <c r="R124" s="3">
        <v>39660</v>
      </c>
      <c r="S124">
        <v>5.5</v>
      </c>
      <c r="U124" s="3">
        <v>39660</v>
      </c>
      <c r="V124">
        <v>11.1</v>
      </c>
      <c r="X124" s="3">
        <f t="shared" si="10"/>
        <v>39660</v>
      </c>
      <c r="Y124">
        <f t="shared" si="11"/>
        <v>7.3</v>
      </c>
      <c r="Z124">
        <f t="shared" si="12"/>
        <v>7.3</v>
      </c>
      <c r="AA124">
        <f t="shared" si="13"/>
        <v>6.64</v>
      </c>
      <c r="AB124">
        <f t="shared" si="14"/>
        <v>5.5</v>
      </c>
      <c r="AC124">
        <f t="shared" si="15"/>
        <v>11.1</v>
      </c>
      <c r="AD124">
        <f t="shared" si="16"/>
        <v>7.4</v>
      </c>
    </row>
    <row r="125" spans="1:30" x14ac:dyDescent="0.3">
      <c r="A125" s="3">
        <v>39691</v>
      </c>
      <c r="B125">
        <v>7.6</v>
      </c>
      <c r="E125" s="3">
        <f t="shared" si="17"/>
        <v>39691</v>
      </c>
      <c r="F125">
        <f t="shared" si="17"/>
        <v>7.6</v>
      </c>
      <c r="I125" s="3">
        <v>39691</v>
      </c>
      <c r="J125">
        <v>7.3</v>
      </c>
      <c r="L125" s="3">
        <v>39689</v>
      </c>
      <c r="M125">
        <v>7.3</v>
      </c>
      <c r="O125" s="3">
        <v>39691</v>
      </c>
      <c r="P125">
        <v>6.8</v>
      </c>
      <c r="R125" s="3">
        <v>39691</v>
      </c>
      <c r="S125">
        <v>5.7</v>
      </c>
      <c r="U125" s="3">
        <v>39691</v>
      </c>
      <c r="V125">
        <v>11.5</v>
      </c>
      <c r="X125" s="3">
        <f t="shared" si="10"/>
        <v>39691</v>
      </c>
      <c r="Y125">
        <f t="shared" si="11"/>
        <v>7.3</v>
      </c>
      <c r="Z125">
        <f t="shared" si="12"/>
        <v>7.3</v>
      </c>
      <c r="AA125">
        <f t="shared" si="13"/>
        <v>6.8</v>
      </c>
      <c r="AB125">
        <f t="shared" si="14"/>
        <v>5.7</v>
      </c>
      <c r="AC125">
        <f t="shared" si="15"/>
        <v>11.5</v>
      </c>
      <c r="AD125">
        <f t="shared" si="16"/>
        <v>7.5</v>
      </c>
    </row>
    <row r="126" spans="1:30" x14ac:dyDescent="0.3">
      <c r="A126" s="3">
        <v>39721</v>
      </c>
      <c r="B126">
        <v>7.6</v>
      </c>
      <c r="E126" s="3">
        <f t="shared" si="17"/>
        <v>39721</v>
      </c>
      <c r="F126">
        <f t="shared" si="17"/>
        <v>7.6</v>
      </c>
      <c r="I126" s="3">
        <v>39721</v>
      </c>
      <c r="J126">
        <v>7.3</v>
      </c>
      <c r="L126" s="3">
        <v>39721</v>
      </c>
      <c r="M126">
        <v>7.4</v>
      </c>
      <c r="O126" s="3">
        <v>39721</v>
      </c>
      <c r="P126">
        <v>6.79</v>
      </c>
      <c r="R126" s="3">
        <v>39721</v>
      </c>
      <c r="S126">
        <v>5.9</v>
      </c>
      <c r="U126" s="3">
        <v>39721</v>
      </c>
      <c r="V126">
        <v>12</v>
      </c>
      <c r="X126" s="3">
        <f t="shared" si="10"/>
        <v>39721</v>
      </c>
      <c r="Y126">
        <f t="shared" si="11"/>
        <v>7.3</v>
      </c>
      <c r="Z126">
        <f t="shared" si="12"/>
        <v>7.4</v>
      </c>
      <c r="AA126">
        <f t="shared" si="13"/>
        <v>6.79</v>
      </c>
      <c r="AB126">
        <f t="shared" si="14"/>
        <v>5.9</v>
      </c>
      <c r="AC126">
        <f t="shared" si="15"/>
        <v>12</v>
      </c>
      <c r="AD126">
        <f t="shared" si="16"/>
        <v>7.5</v>
      </c>
    </row>
    <row r="127" spans="1:30" x14ac:dyDescent="0.3">
      <c r="A127" s="3">
        <v>39752</v>
      </c>
      <c r="B127">
        <v>7.8</v>
      </c>
      <c r="E127" s="3">
        <f t="shared" si="17"/>
        <v>39752</v>
      </c>
      <c r="F127">
        <f t="shared" si="17"/>
        <v>7.8</v>
      </c>
      <c r="I127" s="3">
        <v>39752</v>
      </c>
      <c r="J127">
        <v>7.3</v>
      </c>
      <c r="L127" s="3">
        <v>39752</v>
      </c>
      <c r="M127">
        <v>7.4</v>
      </c>
      <c r="O127" s="3">
        <v>39752</v>
      </c>
      <c r="P127">
        <v>6.89</v>
      </c>
      <c r="R127" s="3">
        <v>39752</v>
      </c>
      <c r="S127">
        <v>6</v>
      </c>
      <c r="U127" s="3">
        <v>39752</v>
      </c>
      <c r="V127">
        <v>12.9</v>
      </c>
      <c r="X127" s="3">
        <f t="shared" si="10"/>
        <v>39752</v>
      </c>
      <c r="Y127">
        <f t="shared" si="11"/>
        <v>7.3</v>
      </c>
      <c r="Z127">
        <f t="shared" si="12"/>
        <v>7.4</v>
      </c>
      <c r="AA127">
        <f t="shared" si="13"/>
        <v>6.89</v>
      </c>
      <c r="AB127">
        <f t="shared" si="14"/>
        <v>6</v>
      </c>
      <c r="AC127">
        <f t="shared" si="15"/>
        <v>12.9</v>
      </c>
      <c r="AD127">
        <f t="shared" si="16"/>
        <v>7.6</v>
      </c>
    </row>
    <row r="128" spans="1:30" x14ac:dyDescent="0.3">
      <c r="A128" s="3">
        <v>39782</v>
      </c>
      <c r="B128">
        <v>8</v>
      </c>
      <c r="E128" s="3">
        <f t="shared" si="17"/>
        <v>39782</v>
      </c>
      <c r="F128">
        <f t="shared" si="17"/>
        <v>8</v>
      </c>
      <c r="I128" s="3">
        <v>39782</v>
      </c>
      <c r="J128">
        <v>7.3</v>
      </c>
      <c r="L128" s="3">
        <v>39780</v>
      </c>
      <c r="M128">
        <v>7.4</v>
      </c>
      <c r="O128" s="3">
        <v>39782</v>
      </c>
      <c r="P128">
        <v>6.93</v>
      </c>
      <c r="R128" s="3">
        <v>39782</v>
      </c>
      <c r="S128">
        <v>6.2</v>
      </c>
      <c r="U128" s="3">
        <v>39782</v>
      </c>
      <c r="V128">
        <v>13.8</v>
      </c>
      <c r="X128" s="3">
        <f t="shared" si="10"/>
        <v>39782</v>
      </c>
      <c r="Y128">
        <f t="shared" si="11"/>
        <v>7.3</v>
      </c>
      <c r="Z128">
        <f t="shared" si="12"/>
        <v>7.4</v>
      </c>
      <c r="AA128">
        <f t="shared" si="13"/>
        <v>6.93</v>
      </c>
      <c r="AB128">
        <f t="shared" si="14"/>
        <v>6.2</v>
      </c>
      <c r="AC128">
        <f t="shared" si="15"/>
        <v>13.8</v>
      </c>
      <c r="AD128">
        <f t="shared" si="16"/>
        <v>7.6</v>
      </c>
    </row>
    <row r="129" spans="1:30" x14ac:dyDescent="0.3">
      <c r="A129" s="3">
        <v>39813</v>
      </c>
      <c r="B129">
        <v>8.3000000000000007</v>
      </c>
      <c r="E129" s="3">
        <f t="shared" si="17"/>
        <v>39813</v>
      </c>
      <c r="F129">
        <f t="shared" si="17"/>
        <v>8.3000000000000007</v>
      </c>
      <c r="I129" s="3">
        <v>39813</v>
      </c>
      <c r="J129">
        <v>7.4</v>
      </c>
      <c r="L129" s="3">
        <v>39813</v>
      </c>
      <c r="M129">
        <v>7.7</v>
      </c>
      <c r="O129" s="3">
        <v>39813</v>
      </c>
      <c r="P129">
        <v>6.79</v>
      </c>
      <c r="R129" s="3">
        <v>39813</v>
      </c>
      <c r="S129">
        <v>6.4</v>
      </c>
      <c r="U129" s="3">
        <v>39813</v>
      </c>
      <c r="V129">
        <v>14.8</v>
      </c>
      <c r="X129" s="3">
        <f t="shared" si="10"/>
        <v>39813</v>
      </c>
      <c r="Y129">
        <f t="shared" si="11"/>
        <v>7.4</v>
      </c>
      <c r="Z129">
        <f t="shared" si="12"/>
        <v>7.7</v>
      </c>
      <c r="AA129">
        <f t="shared" si="13"/>
        <v>6.79</v>
      </c>
      <c r="AB129">
        <f t="shared" si="14"/>
        <v>6.4</v>
      </c>
      <c r="AC129">
        <f t="shared" si="15"/>
        <v>14.8</v>
      </c>
      <c r="AD129">
        <f t="shared" si="16"/>
        <v>7.8</v>
      </c>
    </row>
    <row r="130" spans="1:30" x14ac:dyDescent="0.3">
      <c r="A130" s="3">
        <v>39844</v>
      </c>
      <c r="B130">
        <v>8.6999999999999993</v>
      </c>
      <c r="E130" s="3">
        <f t="shared" si="17"/>
        <v>39844</v>
      </c>
      <c r="F130">
        <f t="shared" si="17"/>
        <v>8.6999999999999993</v>
      </c>
      <c r="I130" s="3">
        <v>39844</v>
      </c>
      <c r="J130">
        <v>7.4</v>
      </c>
      <c r="L130" s="3">
        <v>39843</v>
      </c>
      <c r="M130">
        <v>7.7</v>
      </c>
      <c r="O130" s="3">
        <v>39844</v>
      </c>
      <c r="P130">
        <v>7.22</v>
      </c>
      <c r="R130" s="3">
        <v>39844</v>
      </c>
      <c r="S130">
        <v>6.5</v>
      </c>
      <c r="U130" s="3">
        <v>39844</v>
      </c>
      <c r="V130">
        <v>15.9</v>
      </c>
      <c r="X130" s="3">
        <f t="shared" si="10"/>
        <v>39844</v>
      </c>
      <c r="Y130">
        <f t="shared" si="11"/>
        <v>7.4</v>
      </c>
      <c r="Z130">
        <f t="shared" si="12"/>
        <v>7.7</v>
      </c>
      <c r="AA130">
        <f t="shared" si="13"/>
        <v>7.22</v>
      </c>
      <c r="AB130">
        <f t="shared" si="14"/>
        <v>6.5</v>
      </c>
      <c r="AC130">
        <f t="shared" si="15"/>
        <v>15.9</v>
      </c>
      <c r="AD130">
        <f t="shared" si="16"/>
        <v>8</v>
      </c>
    </row>
    <row r="131" spans="1:30" x14ac:dyDescent="0.3">
      <c r="A131" s="3">
        <v>39872</v>
      </c>
      <c r="B131">
        <v>9</v>
      </c>
      <c r="E131" s="3">
        <f t="shared" si="17"/>
        <v>39872</v>
      </c>
      <c r="F131">
        <f t="shared" si="17"/>
        <v>9</v>
      </c>
      <c r="I131" s="3">
        <v>39872</v>
      </c>
      <c r="J131">
        <v>7.5</v>
      </c>
      <c r="L131" s="3">
        <v>39871</v>
      </c>
      <c r="M131">
        <v>7.7</v>
      </c>
      <c r="O131" s="3">
        <v>39872</v>
      </c>
      <c r="P131">
        <v>7.27</v>
      </c>
      <c r="R131" s="3">
        <v>39872</v>
      </c>
      <c r="S131">
        <v>6.7</v>
      </c>
      <c r="U131" s="3">
        <v>39872</v>
      </c>
      <c r="V131">
        <v>16.8</v>
      </c>
      <c r="X131" s="3">
        <f t="shared" si="10"/>
        <v>39872</v>
      </c>
      <c r="Y131">
        <f t="shared" si="11"/>
        <v>7.5</v>
      </c>
      <c r="Z131">
        <f t="shared" si="12"/>
        <v>7.7</v>
      </c>
      <c r="AA131">
        <f t="shared" si="13"/>
        <v>7.27</v>
      </c>
      <c r="AB131">
        <f t="shared" si="14"/>
        <v>6.7</v>
      </c>
      <c r="AC131">
        <f t="shared" si="15"/>
        <v>16.8</v>
      </c>
      <c r="AD131">
        <f t="shared" si="16"/>
        <v>8.3000000000000007</v>
      </c>
    </row>
    <row r="132" spans="1:30" x14ac:dyDescent="0.3">
      <c r="A132" s="3">
        <v>39903</v>
      </c>
      <c r="B132">
        <v>9.3000000000000007</v>
      </c>
      <c r="E132" s="3">
        <f t="shared" si="17"/>
        <v>39903</v>
      </c>
      <c r="F132">
        <f t="shared" si="17"/>
        <v>9.3000000000000007</v>
      </c>
      <c r="I132" s="3">
        <v>39903</v>
      </c>
      <c r="J132">
        <v>7.5</v>
      </c>
      <c r="L132" s="3">
        <v>39903</v>
      </c>
      <c r="M132">
        <v>8.6</v>
      </c>
      <c r="O132" s="3">
        <v>39903</v>
      </c>
      <c r="P132">
        <v>7.54</v>
      </c>
      <c r="R132" s="3">
        <v>39903</v>
      </c>
      <c r="S132">
        <v>7.1</v>
      </c>
      <c r="U132" s="3">
        <v>39903</v>
      </c>
      <c r="V132">
        <v>17.5</v>
      </c>
      <c r="X132" s="3">
        <f t="shared" si="10"/>
        <v>39903</v>
      </c>
      <c r="Y132">
        <f t="shared" si="11"/>
        <v>7.5</v>
      </c>
      <c r="Z132">
        <f t="shared" si="12"/>
        <v>8.6</v>
      </c>
      <c r="AA132">
        <f t="shared" si="13"/>
        <v>7.54</v>
      </c>
      <c r="AB132">
        <f t="shared" si="14"/>
        <v>7.1</v>
      </c>
      <c r="AC132">
        <f t="shared" si="15"/>
        <v>17.5</v>
      </c>
      <c r="AD132">
        <f t="shared" si="16"/>
        <v>8.6999999999999993</v>
      </c>
    </row>
    <row r="133" spans="1:30" x14ac:dyDescent="0.3">
      <c r="A133" s="3">
        <v>39933</v>
      </c>
      <c r="B133">
        <v>9.5</v>
      </c>
      <c r="E133" s="3">
        <f t="shared" si="17"/>
        <v>39933</v>
      </c>
      <c r="F133">
        <f t="shared" si="17"/>
        <v>9.5</v>
      </c>
      <c r="I133" s="3">
        <v>39933</v>
      </c>
      <c r="J133">
        <v>7.6</v>
      </c>
      <c r="L133" s="3">
        <v>39933</v>
      </c>
      <c r="M133">
        <v>8.6</v>
      </c>
      <c r="O133" s="3">
        <v>39933</v>
      </c>
      <c r="P133">
        <v>7.41</v>
      </c>
      <c r="R133" s="3">
        <v>39933</v>
      </c>
      <c r="S133">
        <v>7.3</v>
      </c>
      <c r="U133" s="3">
        <v>39933</v>
      </c>
      <c r="V133">
        <v>17.8</v>
      </c>
      <c r="X133" s="3">
        <f t="shared" si="10"/>
        <v>39933</v>
      </c>
      <c r="Y133">
        <f t="shared" si="11"/>
        <v>7.6</v>
      </c>
      <c r="Z133">
        <f t="shared" si="12"/>
        <v>8.6</v>
      </c>
      <c r="AA133">
        <f t="shared" si="13"/>
        <v>7.41</v>
      </c>
      <c r="AB133">
        <f t="shared" si="14"/>
        <v>7.3</v>
      </c>
      <c r="AC133">
        <f t="shared" si="15"/>
        <v>17.8</v>
      </c>
      <c r="AD133">
        <f t="shared" si="16"/>
        <v>9</v>
      </c>
    </row>
    <row r="134" spans="1:30" x14ac:dyDescent="0.3">
      <c r="A134" s="3">
        <v>39964</v>
      </c>
      <c r="B134">
        <v>9.6</v>
      </c>
      <c r="E134" s="3">
        <f t="shared" si="17"/>
        <v>39964</v>
      </c>
      <c r="F134">
        <f t="shared" si="17"/>
        <v>9.6</v>
      </c>
      <c r="I134" s="3">
        <v>39964</v>
      </c>
      <c r="J134">
        <v>7.6</v>
      </c>
      <c r="L134" s="3">
        <v>39962</v>
      </c>
      <c r="M134">
        <v>8.6</v>
      </c>
      <c r="O134" s="3">
        <v>39964</v>
      </c>
      <c r="P134">
        <v>7.32</v>
      </c>
      <c r="R134" s="3">
        <v>39964</v>
      </c>
      <c r="S134">
        <v>7.6</v>
      </c>
      <c r="U134" s="3">
        <v>39964</v>
      </c>
      <c r="V134">
        <v>17.899999999999999</v>
      </c>
      <c r="X134" s="3">
        <f t="shared" si="10"/>
        <v>39964</v>
      </c>
      <c r="Y134">
        <f t="shared" si="11"/>
        <v>7.6</v>
      </c>
      <c r="Z134">
        <f t="shared" si="12"/>
        <v>8.6</v>
      </c>
      <c r="AA134">
        <f t="shared" si="13"/>
        <v>7.32</v>
      </c>
      <c r="AB134">
        <f t="shared" si="14"/>
        <v>7.6</v>
      </c>
      <c r="AC134">
        <f t="shared" si="15"/>
        <v>17.899999999999999</v>
      </c>
      <c r="AD134">
        <f t="shared" si="16"/>
        <v>9.3000000000000007</v>
      </c>
    </row>
    <row r="135" spans="1:30" x14ac:dyDescent="0.3">
      <c r="A135" s="3">
        <v>39994</v>
      </c>
      <c r="B135">
        <v>9.6999999999999993</v>
      </c>
      <c r="E135" s="3">
        <f t="shared" si="17"/>
        <v>39994</v>
      </c>
      <c r="F135">
        <f t="shared" si="17"/>
        <v>9.6999999999999993</v>
      </c>
      <c r="I135" s="3">
        <v>39994</v>
      </c>
      <c r="J135">
        <v>7.7</v>
      </c>
      <c r="L135" s="3">
        <v>39994</v>
      </c>
      <c r="M135">
        <v>9.1999999999999993</v>
      </c>
      <c r="O135" s="3">
        <v>39994</v>
      </c>
      <c r="P135">
        <v>7.62</v>
      </c>
      <c r="R135" s="3">
        <v>39994</v>
      </c>
      <c r="S135">
        <v>7.8</v>
      </c>
      <c r="U135" s="3">
        <v>39994</v>
      </c>
      <c r="V135">
        <v>17.899999999999999</v>
      </c>
      <c r="X135" s="3">
        <f t="shared" si="10"/>
        <v>39994</v>
      </c>
      <c r="Y135">
        <f t="shared" si="11"/>
        <v>7.7</v>
      </c>
      <c r="Z135">
        <f t="shared" si="12"/>
        <v>9.1999999999999993</v>
      </c>
      <c r="AA135">
        <f t="shared" si="13"/>
        <v>7.62</v>
      </c>
      <c r="AB135">
        <f t="shared" si="14"/>
        <v>7.8</v>
      </c>
      <c r="AC135">
        <f t="shared" si="15"/>
        <v>17.899999999999999</v>
      </c>
      <c r="AD135">
        <f t="shared" si="16"/>
        <v>9.5</v>
      </c>
    </row>
    <row r="136" spans="1:30" x14ac:dyDescent="0.3">
      <c r="A136" s="3">
        <v>40025</v>
      </c>
      <c r="B136">
        <v>9.8000000000000007</v>
      </c>
      <c r="E136" s="3">
        <f t="shared" si="17"/>
        <v>40025</v>
      </c>
      <c r="F136">
        <f t="shared" si="17"/>
        <v>9.8000000000000007</v>
      </c>
      <c r="I136" s="3">
        <v>40025</v>
      </c>
      <c r="J136">
        <v>7.7</v>
      </c>
      <c r="L136" s="3">
        <v>40025</v>
      </c>
      <c r="M136">
        <v>9.1999999999999993</v>
      </c>
      <c r="O136" s="3">
        <v>40025</v>
      </c>
      <c r="P136">
        <v>7.77</v>
      </c>
      <c r="R136" s="3">
        <v>40025</v>
      </c>
      <c r="S136">
        <v>7.9</v>
      </c>
      <c r="U136" s="3">
        <v>40025</v>
      </c>
      <c r="V136">
        <v>18</v>
      </c>
      <c r="X136" s="3">
        <f t="shared" si="10"/>
        <v>40025</v>
      </c>
      <c r="Y136">
        <f t="shared" si="11"/>
        <v>7.7</v>
      </c>
      <c r="Z136">
        <f t="shared" si="12"/>
        <v>9.1999999999999993</v>
      </c>
      <c r="AA136">
        <f t="shared" si="13"/>
        <v>7.77</v>
      </c>
      <c r="AB136">
        <f t="shared" si="14"/>
        <v>7.9</v>
      </c>
      <c r="AC136">
        <f t="shared" si="15"/>
        <v>18</v>
      </c>
      <c r="AD136">
        <f t="shared" si="16"/>
        <v>9.6</v>
      </c>
    </row>
    <row r="137" spans="1:30" x14ac:dyDescent="0.3">
      <c r="A137" s="3">
        <v>40056</v>
      </c>
      <c r="B137">
        <v>9.9</v>
      </c>
      <c r="E137" s="3">
        <f t="shared" si="17"/>
        <v>40056</v>
      </c>
      <c r="F137">
        <f t="shared" si="17"/>
        <v>9.9</v>
      </c>
      <c r="I137" s="3">
        <v>40056</v>
      </c>
      <c r="J137">
        <v>7.7</v>
      </c>
      <c r="L137" s="3">
        <v>40056</v>
      </c>
      <c r="M137">
        <v>9.1999999999999993</v>
      </c>
      <c r="O137" s="3">
        <v>40056</v>
      </c>
      <c r="P137">
        <v>7.84</v>
      </c>
      <c r="R137" s="3">
        <v>40056</v>
      </c>
      <c r="S137">
        <v>7.9</v>
      </c>
      <c r="U137" s="3">
        <v>40056</v>
      </c>
      <c r="V137">
        <v>18.2</v>
      </c>
      <c r="X137" s="3">
        <f t="shared" si="10"/>
        <v>40056</v>
      </c>
      <c r="Y137">
        <f t="shared" si="11"/>
        <v>7.7</v>
      </c>
      <c r="Z137">
        <f t="shared" si="12"/>
        <v>9.1999999999999993</v>
      </c>
      <c r="AA137">
        <f t="shared" si="13"/>
        <v>7.84</v>
      </c>
      <c r="AB137">
        <f t="shared" si="14"/>
        <v>7.9</v>
      </c>
      <c r="AC137">
        <f t="shared" si="15"/>
        <v>18.2</v>
      </c>
      <c r="AD137">
        <f t="shared" si="16"/>
        <v>9.6999999999999993</v>
      </c>
    </row>
    <row r="138" spans="1:30" x14ac:dyDescent="0.3">
      <c r="A138" s="3">
        <v>40086</v>
      </c>
      <c r="B138">
        <v>10</v>
      </c>
      <c r="E138" s="3">
        <f t="shared" si="17"/>
        <v>40086</v>
      </c>
      <c r="F138">
        <f t="shared" si="17"/>
        <v>10</v>
      </c>
      <c r="I138" s="3">
        <v>40086</v>
      </c>
      <c r="J138">
        <v>7.7</v>
      </c>
      <c r="L138" s="3">
        <v>40086</v>
      </c>
      <c r="M138">
        <v>9.1999999999999993</v>
      </c>
      <c r="O138" s="3">
        <v>40086</v>
      </c>
      <c r="P138">
        <v>8.15</v>
      </c>
      <c r="R138" s="3">
        <v>40086</v>
      </c>
      <c r="S138">
        <v>7.8</v>
      </c>
      <c r="U138" s="3">
        <v>40086</v>
      </c>
      <c r="V138">
        <v>18.399999999999999</v>
      </c>
      <c r="X138" s="3">
        <f t="shared" si="10"/>
        <v>40086</v>
      </c>
      <c r="Y138">
        <f t="shared" si="11"/>
        <v>7.7</v>
      </c>
      <c r="Z138">
        <f t="shared" si="12"/>
        <v>9.1999999999999993</v>
      </c>
      <c r="AA138">
        <f t="shared" si="13"/>
        <v>8.15</v>
      </c>
      <c r="AB138">
        <f t="shared" si="14"/>
        <v>7.8</v>
      </c>
      <c r="AC138">
        <f t="shared" si="15"/>
        <v>18.399999999999999</v>
      </c>
      <c r="AD138">
        <f t="shared" si="16"/>
        <v>9.8000000000000007</v>
      </c>
    </row>
    <row r="139" spans="1:30" x14ac:dyDescent="0.3">
      <c r="A139" s="3">
        <v>40117</v>
      </c>
      <c r="B139">
        <v>10</v>
      </c>
      <c r="E139" s="3">
        <f t="shared" si="17"/>
        <v>40117</v>
      </c>
      <c r="F139">
        <f t="shared" si="17"/>
        <v>10</v>
      </c>
      <c r="I139" s="3">
        <v>40117</v>
      </c>
      <c r="J139">
        <v>7.6</v>
      </c>
      <c r="L139" s="3">
        <v>40116</v>
      </c>
      <c r="M139">
        <v>9.1999999999999993</v>
      </c>
      <c r="O139" s="3">
        <v>40117</v>
      </c>
      <c r="P139">
        <v>8.15</v>
      </c>
      <c r="R139" s="3">
        <v>40117</v>
      </c>
      <c r="S139">
        <v>7.9</v>
      </c>
      <c r="U139" s="3">
        <v>40117</v>
      </c>
      <c r="V139">
        <v>18.600000000000001</v>
      </c>
      <c r="X139" s="3">
        <f t="shared" si="10"/>
        <v>40117</v>
      </c>
      <c r="Y139">
        <f t="shared" si="11"/>
        <v>7.6</v>
      </c>
      <c r="Z139">
        <f t="shared" si="12"/>
        <v>9.1999999999999993</v>
      </c>
      <c r="AA139">
        <f t="shared" si="13"/>
        <v>8.15</v>
      </c>
      <c r="AB139">
        <f t="shared" si="14"/>
        <v>7.9</v>
      </c>
      <c r="AC139">
        <f t="shared" si="15"/>
        <v>18.600000000000001</v>
      </c>
      <c r="AD139">
        <f t="shared" si="16"/>
        <v>9.9</v>
      </c>
    </row>
    <row r="140" spans="1:30" x14ac:dyDescent="0.3">
      <c r="A140" s="3">
        <v>40147</v>
      </c>
      <c r="B140">
        <v>10.1</v>
      </c>
      <c r="E140" s="3">
        <f t="shared" si="17"/>
        <v>40147</v>
      </c>
      <c r="F140">
        <f t="shared" si="17"/>
        <v>10.1</v>
      </c>
      <c r="I140" s="3">
        <v>40147</v>
      </c>
      <c r="J140">
        <v>7.6</v>
      </c>
      <c r="L140" s="3">
        <v>40147</v>
      </c>
      <c r="M140">
        <v>9.1999999999999993</v>
      </c>
      <c r="O140" s="3">
        <v>40147</v>
      </c>
      <c r="P140">
        <v>8.11</v>
      </c>
      <c r="R140" s="3">
        <v>40147</v>
      </c>
      <c r="S140">
        <v>7.8</v>
      </c>
      <c r="U140" s="3">
        <v>40147</v>
      </c>
      <c r="V140">
        <v>18.7</v>
      </c>
      <c r="X140" s="3">
        <f t="shared" si="10"/>
        <v>40147</v>
      </c>
      <c r="Y140">
        <f t="shared" si="11"/>
        <v>7.6</v>
      </c>
      <c r="Z140">
        <f t="shared" si="12"/>
        <v>9.1999999999999993</v>
      </c>
      <c r="AA140">
        <f t="shared" si="13"/>
        <v>8.11</v>
      </c>
      <c r="AB140">
        <f t="shared" si="14"/>
        <v>7.8</v>
      </c>
      <c r="AC140">
        <f t="shared" si="15"/>
        <v>18.7</v>
      </c>
      <c r="AD140">
        <f t="shared" si="16"/>
        <v>10</v>
      </c>
    </row>
    <row r="141" spans="1:30" x14ac:dyDescent="0.3">
      <c r="A141" s="3">
        <v>40178</v>
      </c>
      <c r="B141">
        <v>10.1</v>
      </c>
      <c r="E141" s="3">
        <f t="shared" si="17"/>
        <v>40178</v>
      </c>
      <c r="F141">
        <f t="shared" si="17"/>
        <v>10.1</v>
      </c>
      <c r="I141" s="3">
        <v>40178</v>
      </c>
      <c r="J141">
        <v>7.5</v>
      </c>
      <c r="L141" s="3">
        <v>40178</v>
      </c>
      <c r="M141">
        <v>9.5</v>
      </c>
      <c r="O141" s="3">
        <v>40178</v>
      </c>
      <c r="P141">
        <v>8.3699999999999992</v>
      </c>
      <c r="R141" s="3">
        <v>40178</v>
      </c>
      <c r="S141">
        <v>7.8</v>
      </c>
      <c r="U141" s="3">
        <v>40178</v>
      </c>
      <c r="V141">
        <v>18.899999999999999</v>
      </c>
      <c r="X141" s="3">
        <f t="shared" si="10"/>
        <v>40178</v>
      </c>
      <c r="Y141">
        <f t="shared" si="11"/>
        <v>7.5</v>
      </c>
      <c r="Z141">
        <f t="shared" si="12"/>
        <v>9.5</v>
      </c>
      <c r="AA141">
        <f t="shared" si="13"/>
        <v>8.3699999999999992</v>
      </c>
      <c r="AB141">
        <f t="shared" si="14"/>
        <v>7.8</v>
      </c>
      <c r="AC141">
        <f t="shared" si="15"/>
        <v>18.899999999999999</v>
      </c>
      <c r="AD141">
        <f t="shared" si="16"/>
        <v>10</v>
      </c>
    </row>
    <row r="142" spans="1:30" x14ac:dyDescent="0.3">
      <c r="A142" s="3">
        <v>40209</v>
      </c>
      <c r="B142">
        <v>10.199999999999999</v>
      </c>
      <c r="E142" s="3">
        <f t="shared" si="17"/>
        <v>40209</v>
      </c>
      <c r="F142">
        <f t="shared" si="17"/>
        <v>10.199999999999999</v>
      </c>
      <c r="I142" s="3">
        <v>40209</v>
      </c>
      <c r="J142">
        <v>7.4</v>
      </c>
      <c r="L142" s="3">
        <v>40207</v>
      </c>
      <c r="M142">
        <v>9.5</v>
      </c>
      <c r="O142" s="3">
        <v>40209</v>
      </c>
      <c r="P142">
        <v>8.4600000000000009</v>
      </c>
      <c r="R142" s="3">
        <v>40209</v>
      </c>
      <c r="S142">
        <v>7.7</v>
      </c>
      <c r="U142" s="3">
        <v>40209</v>
      </c>
      <c r="V142">
        <v>19</v>
      </c>
      <c r="X142" s="3">
        <f t="shared" si="10"/>
        <v>40209</v>
      </c>
      <c r="Y142">
        <f t="shared" si="11"/>
        <v>7.4</v>
      </c>
      <c r="Z142">
        <f t="shared" si="12"/>
        <v>9.5</v>
      </c>
      <c r="AA142">
        <f t="shared" si="13"/>
        <v>8.4600000000000009</v>
      </c>
      <c r="AB142">
        <f t="shared" si="14"/>
        <v>7.7</v>
      </c>
      <c r="AC142">
        <f t="shared" si="15"/>
        <v>19</v>
      </c>
      <c r="AD142">
        <f t="shared" si="16"/>
        <v>10.1</v>
      </c>
    </row>
    <row r="143" spans="1:30" x14ac:dyDescent="0.3">
      <c r="A143" s="3">
        <v>40237</v>
      </c>
      <c r="B143">
        <v>10.199999999999999</v>
      </c>
      <c r="E143" s="3">
        <f t="shared" si="17"/>
        <v>40237</v>
      </c>
      <c r="F143">
        <f t="shared" si="17"/>
        <v>10.199999999999999</v>
      </c>
      <c r="I143" s="3">
        <v>40237</v>
      </c>
      <c r="J143">
        <v>7.3</v>
      </c>
      <c r="L143" s="3">
        <v>40235</v>
      </c>
      <c r="M143">
        <v>9.5</v>
      </c>
      <c r="O143" s="3">
        <v>40237</v>
      </c>
      <c r="P143">
        <v>8.4700000000000006</v>
      </c>
      <c r="R143" s="3">
        <v>40237</v>
      </c>
      <c r="S143">
        <v>7.9</v>
      </c>
      <c r="U143" s="3">
        <v>40237</v>
      </c>
      <c r="V143">
        <v>19.2</v>
      </c>
      <c r="X143" s="3">
        <f t="shared" si="10"/>
        <v>40237</v>
      </c>
      <c r="Y143">
        <f t="shared" si="11"/>
        <v>7.3</v>
      </c>
      <c r="Z143">
        <f t="shared" si="12"/>
        <v>9.5</v>
      </c>
      <c r="AA143">
        <f t="shared" si="13"/>
        <v>8.4700000000000006</v>
      </c>
      <c r="AB143">
        <f t="shared" si="14"/>
        <v>7.9</v>
      </c>
      <c r="AC143">
        <f t="shared" si="15"/>
        <v>19.2</v>
      </c>
      <c r="AD143">
        <f t="shared" si="16"/>
        <v>10.1</v>
      </c>
    </row>
    <row r="144" spans="1:30" x14ac:dyDescent="0.3">
      <c r="A144" s="3">
        <v>40268</v>
      </c>
      <c r="B144">
        <v>10.199999999999999</v>
      </c>
      <c r="E144" s="3">
        <f t="shared" si="17"/>
        <v>40268</v>
      </c>
      <c r="F144">
        <f t="shared" si="17"/>
        <v>10.199999999999999</v>
      </c>
      <c r="I144" s="3">
        <v>40268</v>
      </c>
      <c r="J144">
        <v>7.3</v>
      </c>
      <c r="L144" s="3">
        <v>40268</v>
      </c>
      <c r="M144">
        <v>9.4</v>
      </c>
      <c r="O144" s="3">
        <v>40268</v>
      </c>
      <c r="P144">
        <v>8.48</v>
      </c>
      <c r="R144" s="3">
        <v>40268</v>
      </c>
      <c r="S144">
        <v>8</v>
      </c>
      <c r="U144" s="3">
        <v>40268</v>
      </c>
      <c r="V144">
        <v>19.600000000000001</v>
      </c>
      <c r="X144" s="3">
        <f t="shared" si="10"/>
        <v>40268</v>
      </c>
      <c r="Y144">
        <f t="shared" si="11"/>
        <v>7.3</v>
      </c>
      <c r="Z144">
        <f t="shared" si="12"/>
        <v>9.4</v>
      </c>
      <c r="AA144">
        <f t="shared" si="13"/>
        <v>8.48</v>
      </c>
      <c r="AB144">
        <f t="shared" si="14"/>
        <v>8</v>
      </c>
      <c r="AC144">
        <f t="shared" si="15"/>
        <v>19.600000000000001</v>
      </c>
      <c r="AD144">
        <f t="shared" si="16"/>
        <v>10.199999999999999</v>
      </c>
    </row>
    <row r="145" spans="1:30" x14ac:dyDescent="0.3">
      <c r="A145" s="3">
        <v>40298</v>
      </c>
      <c r="B145">
        <v>10.3</v>
      </c>
      <c r="E145" s="3">
        <f t="shared" si="17"/>
        <v>40298</v>
      </c>
      <c r="F145">
        <f t="shared" si="17"/>
        <v>10.3</v>
      </c>
      <c r="I145" s="3">
        <v>40298</v>
      </c>
      <c r="J145">
        <v>7.2</v>
      </c>
      <c r="L145" s="3">
        <v>40298</v>
      </c>
      <c r="M145">
        <v>9.4</v>
      </c>
      <c r="O145" s="3">
        <v>40298</v>
      </c>
      <c r="P145">
        <v>8.57</v>
      </c>
      <c r="R145" s="3">
        <v>40298</v>
      </c>
      <c r="S145">
        <v>8</v>
      </c>
      <c r="U145" s="3">
        <v>40298</v>
      </c>
      <c r="V145">
        <v>19.899999999999999</v>
      </c>
      <c r="X145" s="3">
        <f t="shared" si="10"/>
        <v>40298</v>
      </c>
      <c r="Y145">
        <f t="shared" si="11"/>
        <v>7.2</v>
      </c>
      <c r="Z145">
        <f t="shared" si="12"/>
        <v>9.4</v>
      </c>
      <c r="AA145">
        <f t="shared" si="13"/>
        <v>8.57</v>
      </c>
      <c r="AB145">
        <f t="shared" si="14"/>
        <v>8</v>
      </c>
      <c r="AC145">
        <f t="shared" si="15"/>
        <v>19.899999999999999</v>
      </c>
      <c r="AD145">
        <f t="shared" si="16"/>
        <v>10.199999999999999</v>
      </c>
    </row>
    <row r="146" spans="1:30" x14ac:dyDescent="0.3">
      <c r="A146" s="3">
        <v>40329</v>
      </c>
      <c r="B146">
        <v>10.3</v>
      </c>
      <c r="E146" s="3">
        <f t="shared" si="17"/>
        <v>40329</v>
      </c>
      <c r="F146">
        <f t="shared" si="17"/>
        <v>10.3</v>
      </c>
      <c r="I146" s="3">
        <v>40329</v>
      </c>
      <c r="J146">
        <v>7.1</v>
      </c>
      <c r="L146" s="3">
        <v>40329</v>
      </c>
      <c r="M146">
        <v>9.4</v>
      </c>
      <c r="O146" s="3">
        <v>40329</v>
      </c>
      <c r="P146">
        <v>8.52</v>
      </c>
      <c r="R146" s="3">
        <v>40329</v>
      </c>
      <c r="S146">
        <v>7.9</v>
      </c>
      <c r="U146" s="3">
        <v>40329</v>
      </c>
      <c r="V146">
        <v>20.100000000000001</v>
      </c>
      <c r="X146" s="3">
        <f t="shared" si="10"/>
        <v>40329</v>
      </c>
      <c r="Y146">
        <f t="shared" si="11"/>
        <v>7.1</v>
      </c>
      <c r="Z146">
        <f t="shared" si="12"/>
        <v>9.4</v>
      </c>
      <c r="AA146">
        <f t="shared" si="13"/>
        <v>8.52</v>
      </c>
      <c r="AB146">
        <f t="shared" si="14"/>
        <v>7.9</v>
      </c>
      <c r="AC146">
        <f t="shared" si="15"/>
        <v>20.100000000000001</v>
      </c>
      <c r="AD146">
        <f t="shared" si="16"/>
        <v>10.199999999999999</v>
      </c>
    </row>
    <row r="147" spans="1:30" x14ac:dyDescent="0.3">
      <c r="A147" s="3">
        <v>40359</v>
      </c>
      <c r="B147">
        <v>10.199999999999999</v>
      </c>
      <c r="E147" s="3">
        <f t="shared" si="17"/>
        <v>40359</v>
      </c>
      <c r="F147">
        <f t="shared" si="17"/>
        <v>10.199999999999999</v>
      </c>
      <c r="I147" s="3">
        <v>40359</v>
      </c>
      <c r="J147">
        <v>7</v>
      </c>
      <c r="L147" s="3">
        <v>40359</v>
      </c>
      <c r="M147">
        <v>9.3000000000000007</v>
      </c>
      <c r="O147" s="3">
        <v>40359</v>
      </c>
      <c r="P147">
        <v>8.32</v>
      </c>
      <c r="R147" s="3">
        <v>40359</v>
      </c>
      <c r="S147">
        <v>7.9</v>
      </c>
      <c r="U147" s="3">
        <v>40359</v>
      </c>
      <c r="V147">
        <v>20</v>
      </c>
      <c r="X147" s="3">
        <f t="shared" si="10"/>
        <v>40359</v>
      </c>
      <c r="Y147">
        <f t="shared" si="11"/>
        <v>7</v>
      </c>
      <c r="Z147">
        <f t="shared" si="12"/>
        <v>9.3000000000000007</v>
      </c>
      <c r="AA147">
        <f t="shared" si="13"/>
        <v>8.32</v>
      </c>
      <c r="AB147">
        <f t="shared" si="14"/>
        <v>7.9</v>
      </c>
      <c r="AC147">
        <f t="shared" si="15"/>
        <v>20</v>
      </c>
      <c r="AD147">
        <f t="shared" si="16"/>
        <v>10.3</v>
      </c>
    </row>
    <row r="148" spans="1:30" x14ac:dyDescent="0.3">
      <c r="A148" s="3">
        <v>40390</v>
      </c>
      <c r="B148">
        <v>10.199999999999999</v>
      </c>
      <c r="E148" s="3">
        <f t="shared" si="17"/>
        <v>40390</v>
      </c>
      <c r="F148">
        <f t="shared" si="17"/>
        <v>10.199999999999999</v>
      </c>
      <c r="I148" s="3">
        <v>40390</v>
      </c>
      <c r="J148">
        <v>6.9</v>
      </c>
      <c r="L148" s="3">
        <v>40389</v>
      </c>
      <c r="M148">
        <v>9.3000000000000007</v>
      </c>
      <c r="O148" s="3">
        <v>40390</v>
      </c>
      <c r="P148">
        <v>8.23</v>
      </c>
      <c r="R148" s="3">
        <v>40390</v>
      </c>
      <c r="S148">
        <v>7.8</v>
      </c>
      <c r="U148" s="3">
        <v>40390</v>
      </c>
      <c r="V148">
        <v>20</v>
      </c>
      <c r="X148" s="3">
        <f t="shared" si="10"/>
        <v>40390</v>
      </c>
      <c r="Y148">
        <f t="shared" si="11"/>
        <v>6.9</v>
      </c>
      <c r="Z148">
        <f t="shared" si="12"/>
        <v>9.3000000000000007</v>
      </c>
      <c r="AA148">
        <f t="shared" si="13"/>
        <v>8.23</v>
      </c>
      <c r="AB148">
        <f t="shared" si="14"/>
        <v>7.8</v>
      </c>
      <c r="AC148">
        <f t="shared" si="15"/>
        <v>20</v>
      </c>
      <c r="AD148">
        <f t="shared" si="16"/>
        <v>10.3</v>
      </c>
    </row>
    <row r="149" spans="1:30" x14ac:dyDescent="0.3">
      <c r="A149" s="3">
        <v>40421</v>
      </c>
      <c r="B149">
        <v>10.199999999999999</v>
      </c>
      <c r="E149" s="3">
        <f t="shared" si="17"/>
        <v>40421</v>
      </c>
      <c r="F149">
        <f t="shared" si="17"/>
        <v>10.199999999999999</v>
      </c>
      <c r="I149" s="3">
        <v>40421</v>
      </c>
      <c r="J149">
        <v>6.8</v>
      </c>
      <c r="L149" s="3">
        <v>40421</v>
      </c>
      <c r="M149">
        <v>9.3000000000000007</v>
      </c>
      <c r="O149" s="3">
        <v>40421</v>
      </c>
      <c r="P149">
        <v>8.09</v>
      </c>
      <c r="R149" s="3">
        <v>40421</v>
      </c>
      <c r="S149">
        <v>7.8</v>
      </c>
      <c r="U149" s="3">
        <v>40421</v>
      </c>
      <c r="V149">
        <v>20.100000000000001</v>
      </c>
      <c r="X149" s="3">
        <f t="shared" si="10"/>
        <v>40421</v>
      </c>
      <c r="Y149">
        <f t="shared" si="11"/>
        <v>6.8</v>
      </c>
      <c r="Z149">
        <f t="shared" si="12"/>
        <v>9.3000000000000007</v>
      </c>
      <c r="AA149">
        <f t="shared" si="13"/>
        <v>8.09</v>
      </c>
      <c r="AB149">
        <f t="shared" si="14"/>
        <v>7.8</v>
      </c>
      <c r="AC149">
        <f t="shared" si="15"/>
        <v>20.100000000000001</v>
      </c>
      <c r="AD149">
        <f t="shared" si="16"/>
        <v>10.199999999999999</v>
      </c>
    </row>
    <row r="150" spans="1:30" x14ac:dyDescent="0.3">
      <c r="A150" s="3">
        <v>40451</v>
      </c>
      <c r="B150">
        <v>10.199999999999999</v>
      </c>
      <c r="E150" s="3">
        <f t="shared" si="17"/>
        <v>40451</v>
      </c>
      <c r="F150">
        <f t="shared" si="17"/>
        <v>10.199999999999999</v>
      </c>
      <c r="I150" s="3">
        <v>40451</v>
      </c>
      <c r="J150">
        <v>6.7</v>
      </c>
      <c r="L150" s="3">
        <v>40451</v>
      </c>
      <c r="M150">
        <v>9.1999999999999993</v>
      </c>
      <c r="O150" s="3">
        <v>40451</v>
      </c>
      <c r="P150">
        <v>8.11</v>
      </c>
      <c r="R150" s="3">
        <v>40451</v>
      </c>
      <c r="S150">
        <v>7.8</v>
      </c>
      <c r="U150" s="3">
        <v>40451</v>
      </c>
      <c r="V150">
        <v>20.2</v>
      </c>
      <c r="X150" s="3">
        <f t="shared" si="10"/>
        <v>40451</v>
      </c>
      <c r="Y150">
        <f t="shared" si="11"/>
        <v>6.7</v>
      </c>
      <c r="Z150">
        <f t="shared" si="12"/>
        <v>9.1999999999999993</v>
      </c>
      <c r="AA150">
        <f t="shared" si="13"/>
        <v>8.11</v>
      </c>
      <c r="AB150">
        <f t="shared" si="14"/>
        <v>7.8</v>
      </c>
      <c r="AC150">
        <f t="shared" si="15"/>
        <v>20.2</v>
      </c>
      <c r="AD150">
        <f t="shared" si="16"/>
        <v>10.199999999999999</v>
      </c>
    </row>
    <row r="151" spans="1:30" x14ac:dyDescent="0.3">
      <c r="A151" s="3">
        <v>40482</v>
      </c>
      <c r="B151">
        <v>10.199999999999999</v>
      </c>
      <c r="E151" s="3">
        <f t="shared" si="17"/>
        <v>40482</v>
      </c>
      <c r="F151">
        <f t="shared" si="17"/>
        <v>10.199999999999999</v>
      </c>
      <c r="I151" s="3">
        <v>40482</v>
      </c>
      <c r="J151">
        <v>6.6</v>
      </c>
      <c r="L151" s="3">
        <v>40480</v>
      </c>
      <c r="M151">
        <v>9.1999999999999993</v>
      </c>
      <c r="O151" s="3">
        <v>40482</v>
      </c>
      <c r="P151">
        <v>8.4600000000000009</v>
      </c>
      <c r="R151" s="3">
        <v>40482</v>
      </c>
      <c r="S151">
        <v>7.9</v>
      </c>
      <c r="U151" s="3">
        <v>40482</v>
      </c>
      <c r="V151">
        <v>20.2</v>
      </c>
      <c r="X151" s="3">
        <f t="shared" si="10"/>
        <v>40482</v>
      </c>
      <c r="Y151">
        <f t="shared" si="11"/>
        <v>6.6</v>
      </c>
      <c r="Z151">
        <f t="shared" si="12"/>
        <v>9.1999999999999993</v>
      </c>
      <c r="AA151">
        <f t="shared" si="13"/>
        <v>8.4600000000000009</v>
      </c>
      <c r="AB151">
        <f t="shared" si="14"/>
        <v>7.9</v>
      </c>
      <c r="AC151">
        <f t="shared" si="15"/>
        <v>20.2</v>
      </c>
      <c r="AD151">
        <f t="shared" si="16"/>
        <v>10.199999999999999</v>
      </c>
    </row>
    <row r="152" spans="1:30" x14ac:dyDescent="0.3">
      <c r="A152" s="3">
        <v>40512</v>
      </c>
      <c r="B152">
        <v>10.1</v>
      </c>
      <c r="E152" s="3">
        <f t="shared" si="17"/>
        <v>40512</v>
      </c>
      <c r="F152">
        <f t="shared" si="17"/>
        <v>10.1</v>
      </c>
      <c r="I152" s="3">
        <v>40512</v>
      </c>
      <c r="J152">
        <v>6.5</v>
      </c>
      <c r="L152" s="3">
        <v>40512</v>
      </c>
      <c r="M152">
        <v>9.1999999999999993</v>
      </c>
      <c r="O152" s="3">
        <v>40512</v>
      </c>
      <c r="P152">
        <v>8.24</v>
      </c>
      <c r="R152" s="3">
        <v>40512</v>
      </c>
      <c r="S152">
        <v>7.9</v>
      </c>
      <c r="U152" s="3">
        <v>40512</v>
      </c>
      <c r="V152">
        <v>20.100000000000001</v>
      </c>
      <c r="X152" s="3">
        <f t="shared" si="10"/>
        <v>40512</v>
      </c>
      <c r="Y152">
        <f t="shared" si="11"/>
        <v>6.5</v>
      </c>
      <c r="Z152">
        <f t="shared" si="12"/>
        <v>9.1999999999999993</v>
      </c>
      <c r="AA152">
        <f t="shared" si="13"/>
        <v>8.24</v>
      </c>
      <c r="AB152">
        <f t="shared" si="14"/>
        <v>7.9</v>
      </c>
      <c r="AC152">
        <f t="shared" si="15"/>
        <v>20.100000000000001</v>
      </c>
      <c r="AD152">
        <f t="shared" si="16"/>
        <v>10.199999999999999</v>
      </c>
    </row>
    <row r="153" spans="1:30" x14ac:dyDescent="0.3">
      <c r="A153" s="3">
        <v>40543</v>
      </c>
      <c r="B153">
        <v>10.1</v>
      </c>
      <c r="E153" s="3">
        <f t="shared" si="17"/>
        <v>40543</v>
      </c>
      <c r="F153">
        <f t="shared" si="17"/>
        <v>10.1</v>
      </c>
      <c r="I153" s="3">
        <v>40543</v>
      </c>
      <c r="J153">
        <v>6.4</v>
      </c>
      <c r="L153" s="3">
        <v>40543</v>
      </c>
      <c r="M153">
        <v>9.1999999999999993</v>
      </c>
      <c r="O153" s="3">
        <v>40543</v>
      </c>
      <c r="P153">
        <v>8.1199999999999992</v>
      </c>
      <c r="R153" s="3">
        <v>40543</v>
      </c>
      <c r="S153">
        <v>7.9</v>
      </c>
      <c r="U153" s="3">
        <v>40543</v>
      </c>
      <c r="V153">
        <v>20.2</v>
      </c>
      <c r="X153" s="3">
        <f t="shared" ref="X153:X216" si="18">I153</f>
        <v>40543</v>
      </c>
      <c r="Y153">
        <f t="shared" si="11"/>
        <v>6.4</v>
      </c>
      <c r="Z153">
        <f t="shared" si="12"/>
        <v>9.1999999999999993</v>
      </c>
      <c r="AA153">
        <f t="shared" si="13"/>
        <v>8.1199999999999992</v>
      </c>
      <c r="AB153">
        <f t="shared" si="14"/>
        <v>7.9</v>
      </c>
      <c r="AC153">
        <f t="shared" si="15"/>
        <v>20.2</v>
      </c>
      <c r="AD153">
        <f t="shared" si="16"/>
        <v>10.199999999999999</v>
      </c>
    </row>
    <row r="154" spans="1:30" x14ac:dyDescent="0.3">
      <c r="A154" s="3">
        <v>40574</v>
      </c>
      <c r="B154">
        <v>10</v>
      </c>
      <c r="E154" s="3">
        <f t="shared" si="17"/>
        <v>40574</v>
      </c>
      <c r="F154">
        <f t="shared" si="17"/>
        <v>10</v>
      </c>
      <c r="I154" s="3">
        <v>40574</v>
      </c>
      <c r="J154">
        <v>6.3</v>
      </c>
      <c r="L154" s="3">
        <v>40574</v>
      </c>
      <c r="M154">
        <v>9.1999999999999993</v>
      </c>
      <c r="O154" s="3">
        <v>40574</v>
      </c>
      <c r="P154">
        <v>8</v>
      </c>
      <c r="R154" s="3">
        <v>40574</v>
      </c>
      <c r="S154">
        <v>7.9</v>
      </c>
      <c r="U154" s="3">
        <v>40574</v>
      </c>
      <c r="V154">
        <v>20.3</v>
      </c>
      <c r="X154" s="3">
        <f t="shared" si="18"/>
        <v>40574</v>
      </c>
      <c r="Y154">
        <f t="shared" si="11"/>
        <v>6.3</v>
      </c>
      <c r="Z154">
        <f t="shared" si="12"/>
        <v>9.1999999999999993</v>
      </c>
      <c r="AA154">
        <f t="shared" si="13"/>
        <v>8</v>
      </c>
      <c r="AB154">
        <f t="shared" si="14"/>
        <v>7.9</v>
      </c>
      <c r="AC154">
        <f t="shared" si="15"/>
        <v>20.3</v>
      </c>
      <c r="AD154">
        <f t="shared" si="16"/>
        <v>10.1</v>
      </c>
    </row>
    <row r="155" spans="1:30" x14ac:dyDescent="0.3">
      <c r="A155" s="3">
        <v>40602</v>
      </c>
      <c r="B155">
        <v>10</v>
      </c>
      <c r="E155" s="3">
        <f t="shared" si="17"/>
        <v>40602</v>
      </c>
      <c r="F155">
        <f t="shared" si="17"/>
        <v>10</v>
      </c>
      <c r="I155" s="3">
        <v>40602</v>
      </c>
      <c r="J155">
        <v>6.2</v>
      </c>
      <c r="L155" s="3">
        <v>40602</v>
      </c>
      <c r="M155">
        <v>9.1999999999999993</v>
      </c>
      <c r="O155" s="3">
        <v>40602</v>
      </c>
      <c r="P155">
        <v>7.93</v>
      </c>
      <c r="R155" s="3">
        <v>40602</v>
      </c>
      <c r="S155">
        <v>7.8</v>
      </c>
      <c r="U155" s="3">
        <v>40602</v>
      </c>
      <c r="V155">
        <v>20.5</v>
      </c>
      <c r="X155" s="3">
        <f t="shared" si="18"/>
        <v>40602</v>
      </c>
      <c r="Y155">
        <f t="shared" ref="Y155:Y195" si="19">+J155</f>
        <v>6.2</v>
      </c>
      <c r="Z155">
        <f t="shared" ref="Z155:Z195" si="20">+M155</f>
        <v>9.1999999999999993</v>
      </c>
      <c r="AA155">
        <f t="shared" ref="AA155:AA195" si="21">+P155</f>
        <v>7.93</v>
      </c>
      <c r="AB155">
        <f t="shared" ref="AB155:AB195" si="22">+S155</f>
        <v>7.8</v>
      </c>
      <c r="AC155">
        <f t="shared" ref="AC155:AC195" si="23">V155</f>
        <v>20.5</v>
      </c>
      <c r="AD155">
        <f t="shared" ref="AD155:AD195" si="24">B153</f>
        <v>10.1</v>
      </c>
    </row>
    <row r="156" spans="1:30" x14ac:dyDescent="0.3">
      <c r="A156" s="3">
        <v>40633</v>
      </c>
      <c r="B156">
        <v>10</v>
      </c>
      <c r="E156" s="3">
        <f t="shared" si="17"/>
        <v>40633</v>
      </c>
      <c r="F156">
        <f t="shared" si="17"/>
        <v>10</v>
      </c>
      <c r="I156" s="3">
        <v>40633</v>
      </c>
      <c r="J156">
        <v>6.2</v>
      </c>
      <c r="L156" s="3">
        <v>40633</v>
      </c>
      <c r="M156">
        <v>9.1999999999999993</v>
      </c>
      <c r="O156" s="3">
        <v>40633</v>
      </c>
      <c r="P156">
        <v>7.98</v>
      </c>
      <c r="R156" s="3">
        <v>40633</v>
      </c>
      <c r="S156">
        <v>7.8</v>
      </c>
      <c r="U156" s="3">
        <v>40633</v>
      </c>
      <c r="V156">
        <v>20.7</v>
      </c>
      <c r="X156" s="3">
        <f t="shared" si="18"/>
        <v>40633</v>
      </c>
      <c r="Y156">
        <f t="shared" si="19"/>
        <v>6.2</v>
      </c>
      <c r="Z156">
        <f t="shared" si="20"/>
        <v>9.1999999999999993</v>
      </c>
      <c r="AA156">
        <f t="shared" si="21"/>
        <v>7.98</v>
      </c>
      <c r="AB156">
        <f t="shared" si="22"/>
        <v>7.8</v>
      </c>
      <c r="AC156">
        <f t="shared" si="23"/>
        <v>20.7</v>
      </c>
      <c r="AD156">
        <f t="shared" si="24"/>
        <v>10</v>
      </c>
    </row>
    <row r="157" spans="1:30" x14ac:dyDescent="0.3">
      <c r="A157" s="3">
        <v>40663</v>
      </c>
      <c r="B157">
        <v>10</v>
      </c>
      <c r="E157" s="3">
        <f t="shared" si="17"/>
        <v>40663</v>
      </c>
      <c r="F157">
        <f t="shared" si="17"/>
        <v>10</v>
      </c>
      <c r="I157" s="3">
        <v>40663</v>
      </c>
      <c r="J157">
        <v>6.1</v>
      </c>
      <c r="L157" s="3">
        <v>40662</v>
      </c>
      <c r="M157">
        <v>9.1999999999999993</v>
      </c>
      <c r="O157" s="3">
        <v>40663</v>
      </c>
      <c r="P157">
        <v>7.89</v>
      </c>
      <c r="R157" s="3">
        <v>40663</v>
      </c>
      <c r="S157">
        <v>7.7</v>
      </c>
      <c r="U157" s="3">
        <v>40663</v>
      </c>
      <c r="V157">
        <v>20.6</v>
      </c>
      <c r="X157" s="3">
        <f t="shared" si="18"/>
        <v>40663</v>
      </c>
      <c r="Y157">
        <f t="shared" si="19"/>
        <v>6.1</v>
      </c>
      <c r="Z157">
        <f t="shared" si="20"/>
        <v>9.1999999999999993</v>
      </c>
      <c r="AA157">
        <f t="shared" si="21"/>
        <v>7.89</v>
      </c>
      <c r="AB157">
        <f t="shared" si="22"/>
        <v>7.7</v>
      </c>
      <c r="AC157">
        <f t="shared" si="23"/>
        <v>20.6</v>
      </c>
      <c r="AD157">
        <f t="shared" si="24"/>
        <v>10</v>
      </c>
    </row>
    <row r="158" spans="1:30" x14ac:dyDescent="0.3">
      <c r="A158" s="3">
        <v>40694</v>
      </c>
      <c r="B158">
        <v>10</v>
      </c>
      <c r="E158" s="3">
        <f t="shared" si="17"/>
        <v>40694</v>
      </c>
      <c r="F158">
        <f t="shared" si="17"/>
        <v>10</v>
      </c>
      <c r="I158" s="3">
        <v>40694</v>
      </c>
      <c r="J158">
        <v>6</v>
      </c>
      <c r="L158" s="3">
        <v>40694</v>
      </c>
      <c r="M158">
        <v>9.1999999999999993</v>
      </c>
      <c r="O158" s="3">
        <v>40694</v>
      </c>
      <c r="P158">
        <v>8.1</v>
      </c>
      <c r="R158" s="3">
        <v>40694</v>
      </c>
      <c r="S158">
        <v>7.8</v>
      </c>
      <c r="U158" s="3">
        <v>40694</v>
      </c>
      <c r="V158">
        <v>20.8</v>
      </c>
      <c r="X158" s="3">
        <f t="shared" si="18"/>
        <v>40694</v>
      </c>
      <c r="Y158">
        <f t="shared" si="19"/>
        <v>6</v>
      </c>
      <c r="Z158">
        <f t="shared" si="20"/>
        <v>9.1999999999999993</v>
      </c>
      <c r="AA158">
        <f t="shared" si="21"/>
        <v>8.1</v>
      </c>
      <c r="AB158">
        <f t="shared" si="22"/>
        <v>7.8</v>
      </c>
      <c r="AC158">
        <f t="shared" si="23"/>
        <v>20.8</v>
      </c>
      <c r="AD158">
        <f t="shared" si="24"/>
        <v>10</v>
      </c>
    </row>
    <row r="159" spans="1:30" x14ac:dyDescent="0.3">
      <c r="A159" s="3">
        <v>40724</v>
      </c>
      <c r="B159">
        <v>10</v>
      </c>
      <c r="E159" s="3">
        <f t="shared" si="17"/>
        <v>40724</v>
      </c>
      <c r="F159">
        <f t="shared" si="17"/>
        <v>10</v>
      </c>
      <c r="I159" s="3">
        <v>40724</v>
      </c>
      <c r="J159">
        <v>5.9</v>
      </c>
      <c r="L159" s="3">
        <v>40724</v>
      </c>
      <c r="M159">
        <v>9.1</v>
      </c>
      <c r="O159" s="3">
        <v>40724</v>
      </c>
      <c r="P159">
        <v>8.08</v>
      </c>
      <c r="R159" s="3">
        <v>40724</v>
      </c>
      <c r="S159">
        <v>7.9</v>
      </c>
      <c r="U159" s="3">
        <v>40724</v>
      </c>
      <c r="V159">
        <v>21</v>
      </c>
      <c r="X159" s="3">
        <f t="shared" si="18"/>
        <v>40724</v>
      </c>
      <c r="Y159">
        <f t="shared" si="19"/>
        <v>5.9</v>
      </c>
      <c r="Z159">
        <f t="shared" si="20"/>
        <v>9.1</v>
      </c>
      <c r="AA159">
        <f t="shared" si="21"/>
        <v>8.08</v>
      </c>
      <c r="AB159">
        <f t="shared" si="22"/>
        <v>7.9</v>
      </c>
      <c r="AC159">
        <f t="shared" si="23"/>
        <v>21</v>
      </c>
      <c r="AD159">
        <f t="shared" si="24"/>
        <v>10</v>
      </c>
    </row>
    <row r="160" spans="1:30" x14ac:dyDescent="0.3">
      <c r="A160" s="3">
        <v>40755</v>
      </c>
      <c r="B160">
        <v>10.1</v>
      </c>
      <c r="E160" s="3">
        <f t="shared" si="17"/>
        <v>40755</v>
      </c>
      <c r="F160">
        <f t="shared" si="17"/>
        <v>10.1</v>
      </c>
      <c r="I160" s="3">
        <v>40755</v>
      </c>
      <c r="J160">
        <v>5.8</v>
      </c>
      <c r="L160" s="3">
        <v>40753</v>
      </c>
      <c r="M160">
        <v>9.1</v>
      </c>
      <c r="O160" s="3">
        <v>40755</v>
      </c>
      <c r="P160">
        <v>8.1999999999999993</v>
      </c>
      <c r="R160" s="3">
        <v>40755</v>
      </c>
      <c r="S160">
        <v>8</v>
      </c>
      <c r="U160" s="3">
        <v>40755</v>
      </c>
      <c r="V160">
        <v>21.4</v>
      </c>
      <c r="X160" s="3">
        <f t="shared" si="18"/>
        <v>40755</v>
      </c>
      <c r="Y160">
        <f t="shared" si="19"/>
        <v>5.8</v>
      </c>
      <c r="Z160">
        <f t="shared" si="20"/>
        <v>9.1</v>
      </c>
      <c r="AA160">
        <f t="shared" si="21"/>
        <v>8.1999999999999993</v>
      </c>
      <c r="AB160">
        <f t="shared" si="22"/>
        <v>8</v>
      </c>
      <c r="AC160">
        <f t="shared" si="23"/>
        <v>21.4</v>
      </c>
      <c r="AD160">
        <f t="shared" si="24"/>
        <v>10</v>
      </c>
    </row>
    <row r="161" spans="1:30" x14ac:dyDescent="0.3">
      <c r="A161" s="3">
        <v>40786</v>
      </c>
      <c r="B161">
        <v>10.199999999999999</v>
      </c>
      <c r="E161" s="3">
        <f t="shared" si="17"/>
        <v>40786</v>
      </c>
      <c r="F161">
        <f t="shared" si="17"/>
        <v>10.199999999999999</v>
      </c>
      <c r="I161" s="3">
        <v>40786</v>
      </c>
      <c r="J161">
        <v>5.8</v>
      </c>
      <c r="L161" s="3">
        <v>40786</v>
      </c>
      <c r="M161">
        <v>9.1</v>
      </c>
      <c r="O161" s="3">
        <v>40786</v>
      </c>
      <c r="P161">
        <v>8.33</v>
      </c>
      <c r="R161" s="3">
        <v>40786</v>
      </c>
      <c r="S161">
        <v>8.1999999999999993</v>
      </c>
      <c r="U161" s="3">
        <v>40786</v>
      </c>
      <c r="V161">
        <v>21.7</v>
      </c>
      <c r="X161" s="3">
        <f t="shared" si="18"/>
        <v>40786</v>
      </c>
      <c r="Y161">
        <f t="shared" si="19"/>
        <v>5.8</v>
      </c>
      <c r="Z161">
        <f t="shared" si="20"/>
        <v>9.1</v>
      </c>
      <c r="AA161">
        <f t="shared" si="21"/>
        <v>8.33</v>
      </c>
      <c r="AB161">
        <f t="shared" si="22"/>
        <v>8.1999999999999993</v>
      </c>
      <c r="AC161">
        <f t="shared" si="23"/>
        <v>21.7</v>
      </c>
      <c r="AD161">
        <f t="shared" si="24"/>
        <v>10</v>
      </c>
    </row>
    <row r="162" spans="1:30" x14ac:dyDescent="0.3">
      <c r="A162" s="3">
        <v>40816</v>
      </c>
      <c r="B162">
        <v>10.4</v>
      </c>
      <c r="E162" s="3">
        <f t="shared" si="17"/>
        <v>40816</v>
      </c>
      <c r="F162">
        <f t="shared" si="17"/>
        <v>10.4</v>
      </c>
      <c r="I162" s="3">
        <v>40816</v>
      </c>
      <c r="J162">
        <v>5.7</v>
      </c>
      <c r="L162" s="3">
        <v>40816</v>
      </c>
      <c r="M162">
        <v>9.1999999999999993</v>
      </c>
      <c r="O162" s="3">
        <v>40816</v>
      </c>
      <c r="P162">
        <v>8.74</v>
      </c>
      <c r="R162" s="3">
        <v>40816</v>
      </c>
      <c r="S162">
        <v>8.3000000000000007</v>
      </c>
      <c r="U162" s="3">
        <v>40816</v>
      </c>
      <c r="V162">
        <v>22.2</v>
      </c>
      <c r="X162" s="3">
        <f t="shared" si="18"/>
        <v>40816</v>
      </c>
      <c r="Y162">
        <f t="shared" si="19"/>
        <v>5.7</v>
      </c>
      <c r="Z162">
        <f t="shared" si="20"/>
        <v>9.1999999999999993</v>
      </c>
      <c r="AA162">
        <f t="shared" si="21"/>
        <v>8.74</v>
      </c>
      <c r="AB162">
        <f t="shared" si="22"/>
        <v>8.3000000000000007</v>
      </c>
      <c r="AC162">
        <f t="shared" si="23"/>
        <v>22.2</v>
      </c>
      <c r="AD162">
        <f t="shared" si="24"/>
        <v>10.1</v>
      </c>
    </row>
    <row r="163" spans="1:30" x14ac:dyDescent="0.3">
      <c r="A163" s="3">
        <v>40847</v>
      </c>
      <c r="B163">
        <v>10.5</v>
      </c>
      <c r="E163" s="3">
        <f t="shared" si="17"/>
        <v>40847</v>
      </c>
      <c r="F163">
        <f t="shared" si="17"/>
        <v>10.5</v>
      </c>
      <c r="I163" s="3">
        <v>40847</v>
      </c>
      <c r="J163">
        <v>5.6</v>
      </c>
      <c r="L163" s="3">
        <v>40847</v>
      </c>
      <c r="M163">
        <v>9.1999999999999993</v>
      </c>
      <c r="O163" s="3">
        <v>40847</v>
      </c>
      <c r="P163">
        <v>8.6300000000000008</v>
      </c>
      <c r="R163" s="3">
        <v>40847</v>
      </c>
      <c r="S163">
        <v>8.4</v>
      </c>
      <c r="U163" s="3">
        <v>40847</v>
      </c>
      <c r="V163">
        <v>22.4</v>
      </c>
      <c r="X163" s="3">
        <f t="shared" si="18"/>
        <v>40847</v>
      </c>
      <c r="Y163">
        <f t="shared" si="19"/>
        <v>5.6</v>
      </c>
      <c r="Z163">
        <f t="shared" si="20"/>
        <v>9.1999999999999993</v>
      </c>
      <c r="AA163">
        <f t="shared" si="21"/>
        <v>8.6300000000000008</v>
      </c>
      <c r="AB163">
        <f t="shared" si="22"/>
        <v>8.4</v>
      </c>
      <c r="AC163">
        <f t="shared" si="23"/>
        <v>22.4</v>
      </c>
      <c r="AD163">
        <f t="shared" si="24"/>
        <v>10.199999999999999</v>
      </c>
    </row>
    <row r="164" spans="1:30" x14ac:dyDescent="0.3">
      <c r="A164" s="3">
        <v>40877</v>
      </c>
      <c r="B164">
        <v>10.6</v>
      </c>
      <c r="E164" s="3">
        <f t="shared" si="17"/>
        <v>40877</v>
      </c>
      <c r="F164">
        <f t="shared" si="17"/>
        <v>10.6</v>
      </c>
      <c r="I164" s="3">
        <v>40877</v>
      </c>
      <c r="J164">
        <v>5.6</v>
      </c>
      <c r="L164" s="3">
        <v>40877</v>
      </c>
      <c r="M164">
        <v>9.1999999999999993</v>
      </c>
      <c r="O164" s="3">
        <v>40877</v>
      </c>
      <c r="P164">
        <v>9.26</v>
      </c>
      <c r="R164" s="3">
        <v>40877</v>
      </c>
      <c r="S164">
        <v>8.5</v>
      </c>
      <c r="U164" s="3">
        <v>40877</v>
      </c>
      <c r="V164">
        <v>22.6</v>
      </c>
      <c r="X164" s="3">
        <f t="shared" si="18"/>
        <v>40877</v>
      </c>
      <c r="Y164">
        <f t="shared" si="19"/>
        <v>5.6</v>
      </c>
      <c r="Z164">
        <f t="shared" si="20"/>
        <v>9.1999999999999993</v>
      </c>
      <c r="AA164">
        <f t="shared" si="21"/>
        <v>9.26</v>
      </c>
      <c r="AB164">
        <f t="shared" si="22"/>
        <v>8.5</v>
      </c>
      <c r="AC164">
        <f t="shared" si="23"/>
        <v>22.6</v>
      </c>
      <c r="AD164">
        <f t="shared" si="24"/>
        <v>10.4</v>
      </c>
    </row>
    <row r="165" spans="1:30" x14ac:dyDescent="0.3">
      <c r="A165" s="3">
        <v>40908</v>
      </c>
      <c r="B165">
        <v>10.7</v>
      </c>
      <c r="E165" s="3">
        <f t="shared" si="17"/>
        <v>40908</v>
      </c>
      <c r="F165">
        <f t="shared" si="17"/>
        <v>10.7</v>
      </c>
      <c r="I165" s="3">
        <v>40908</v>
      </c>
      <c r="J165">
        <v>5.5</v>
      </c>
      <c r="L165" s="3">
        <v>40907</v>
      </c>
      <c r="M165">
        <v>9.3000000000000007</v>
      </c>
      <c r="O165" s="3">
        <v>40908</v>
      </c>
      <c r="P165">
        <v>9.61</v>
      </c>
      <c r="R165" s="3">
        <v>40908</v>
      </c>
      <c r="S165">
        <v>8.4</v>
      </c>
      <c r="U165" s="3">
        <v>40908</v>
      </c>
      <c r="V165">
        <v>22.8</v>
      </c>
      <c r="X165" s="3">
        <f t="shared" si="18"/>
        <v>40908</v>
      </c>
      <c r="Y165">
        <f t="shared" si="19"/>
        <v>5.5</v>
      </c>
      <c r="Z165">
        <f t="shared" si="20"/>
        <v>9.3000000000000007</v>
      </c>
      <c r="AA165">
        <f t="shared" si="21"/>
        <v>9.61</v>
      </c>
      <c r="AB165">
        <f t="shared" si="22"/>
        <v>8.4</v>
      </c>
      <c r="AC165">
        <f t="shared" si="23"/>
        <v>22.8</v>
      </c>
      <c r="AD165">
        <f t="shared" si="24"/>
        <v>10.5</v>
      </c>
    </row>
    <row r="166" spans="1:30" x14ac:dyDescent="0.3">
      <c r="A166" s="3">
        <v>40939</v>
      </c>
      <c r="B166">
        <v>10.7</v>
      </c>
      <c r="E166" s="3">
        <f t="shared" si="17"/>
        <v>40939</v>
      </c>
      <c r="F166">
        <f t="shared" si="17"/>
        <v>10.7</v>
      </c>
      <c r="I166" s="3">
        <v>40939</v>
      </c>
      <c r="J166">
        <v>5.5</v>
      </c>
      <c r="L166" s="3">
        <v>40939</v>
      </c>
      <c r="M166">
        <v>9.3000000000000007</v>
      </c>
      <c r="O166" s="3">
        <v>40939</v>
      </c>
      <c r="P166">
        <v>9.49</v>
      </c>
      <c r="R166" s="3">
        <v>40939</v>
      </c>
      <c r="S166">
        <v>8.3000000000000007</v>
      </c>
      <c r="U166" s="3">
        <v>40939</v>
      </c>
      <c r="V166">
        <v>23.1</v>
      </c>
      <c r="X166" s="3">
        <f t="shared" si="18"/>
        <v>40939</v>
      </c>
      <c r="Y166">
        <f t="shared" si="19"/>
        <v>5.5</v>
      </c>
      <c r="Z166">
        <f t="shared" si="20"/>
        <v>9.3000000000000007</v>
      </c>
      <c r="AA166">
        <f t="shared" si="21"/>
        <v>9.49</v>
      </c>
      <c r="AB166">
        <f t="shared" si="22"/>
        <v>8.3000000000000007</v>
      </c>
      <c r="AC166">
        <f t="shared" si="23"/>
        <v>23.1</v>
      </c>
      <c r="AD166">
        <f t="shared" si="24"/>
        <v>10.6</v>
      </c>
    </row>
    <row r="167" spans="1:30" x14ac:dyDescent="0.3">
      <c r="A167" s="3">
        <v>40968</v>
      </c>
      <c r="B167">
        <v>10.9</v>
      </c>
      <c r="E167" s="3">
        <f t="shared" si="17"/>
        <v>40968</v>
      </c>
      <c r="F167">
        <f t="shared" si="17"/>
        <v>10.9</v>
      </c>
      <c r="I167" s="3">
        <v>40968</v>
      </c>
      <c r="J167">
        <v>5.5</v>
      </c>
      <c r="L167" s="3">
        <v>40968</v>
      </c>
      <c r="M167">
        <v>9.3000000000000007</v>
      </c>
      <c r="O167" s="3">
        <v>40968</v>
      </c>
      <c r="P167">
        <v>10</v>
      </c>
      <c r="R167" s="3">
        <v>40968</v>
      </c>
      <c r="S167">
        <v>8.3000000000000007</v>
      </c>
      <c r="U167" s="3">
        <v>40968</v>
      </c>
      <c r="V167">
        <v>23.6</v>
      </c>
      <c r="X167" s="3">
        <f t="shared" si="18"/>
        <v>40968</v>
      </c>
      <c r="Y167">
        <f t="shared" si="19"/>
        <v>5.5</v>
      </c>
      <c r="Z167">
        <f t="shared" si="20"/>
        <v>9.3000000000000007</v>
      </c>
      <c r="AA167">
        <f t="shared" si="21"/>
        <v>10</v>
      </c>
      <c r="AB167">
        <f t="shared" si="22"/>
        <v>8.3000000000000007</v>
      </c>
      <c r="AC167">
        <f t="shared" si="23"/>
        <v>23.6</v>
      </c>
      <c r="AD167">
        <f t="shared" si="24"/>
        <v>10.7</v>
      </c>
    </row>
    <row r="168" spans="1:30" x14ac:dyDescent="0.3">
      <c r="A168" s="3">
        <v>40999</v>
      </c>
      <c r="B168">
        <v>11.1</v>
      </c>
      <c r="E168" s="3">
        <f t="shared" si="17"/>
        <v>40999</v>
      </c>
      <c r="F168">
        <f t="shared" si="17"/>
        <v>11.1</v>
      </c>
      <c r="I168" s="3">
        <v>40999</v>
      </c>
      <c r="J168">
        <v>5.4</v>
      </c>
      <c r="L168" s="3">
        <v>40998</v>
      </c>
      <c r="M168">
        <v>9.5</v>
      </c>
      <c r="O168" s="3">
        <v>40999</v>
      </c>
      <c r="P168">
        <v>10.51</v>
      </c>
      <c r="R168" s="3">
        <v>40999</v>
      </c>
      <c r="S168">
        <v>8.1999999999999993</v>
      </c>
      <c r="U168" s="3">
        <v>40999</v>
      </c>
      <c r="V168">
        <v>23.9</v>
      </c>
      <c r="X168" s="3">
        <f t="shared" si="18"/>
        <v>40999</v>
      </c>
      <c r="Y168">
        <f t="shared" si="19"/>
        <v>5.4</v>
      </c>
      <c r="Z168">
        <f t="shared" si="20"/>
        <v>9.5</v>
      </c>
      <c r="AA168">
        <f t="shared" si="21"/>
        <v>10.51</v>
      </c>
      <c r="AB168">
        <f t="shared" si="22"/>
        <v>8.1999999999999993</v>
      </c>
      <c r="AC168">
        <f t="shared" si="23"/>
        <v>23.9</v>
      </c>
      <c r="AD168">
        <f t="shared" si="24"/>
        <v>10.7</v>
      </c>
    </row>
    <row r="169" spans="1:30" x14ac:dyDescent="0.3">
      <c r="A169" s="3">
        <v>41029</v>
      </c>
      <c r="B169">
        <v>11.2</v>
      </c>
      <c r="E169" s="3">
        <f t="shared" si="17"/>
        <v>41029</v>
      </c>
      <c r="F169">
        <f t="shared" si="17"/>
        <v>11.2</v>
      </c>
      <c r="I169" s="3">
        <v>41029</v>
      </c>
      <c r="J169">
        <v>5.4</v>
      </c>
      <c r="L169" s="3">
        <v>41029</v>
      </c>
      <c r="M169">
        <v>9.5</v>
      </c>
      <c r="O169" s="3">
        <v>41029</v>
      </c>
      <c r="P169">
        <v>10.56</v>
      </c>
      <c r="R169" s="3">
        <v>41029</v>
      </c>
      <c r="S169">
        <v>8.1999999999999993</v>
      </c>
      <c r="U169" s="3">
        <v>41029</v>
      </c>
      <c r="V169">
        <v>24.2</v>
      </c>
      <c r="X169" s="3">
        <f t="shared" si="18"/>
        <v>41029</v>
      </c>
      <c r="Y169">
        <f t="shared" si="19"/>
        <v>5.4</v>
      </c>
      <c r="Z169">
        <f t="shared" si="20"/>
        <v>9.5</v>
      </c>
      <c r="AA169">
        <f t="shared" si="21"/>
        <v>10.56</v>
      </c>
      <c r="AB169">
        <f t="shared" si="22"/>
        <v>8.1999999999999993</v>
      </c>
      <c r="AC169">
        <f t="shared" si="23"/>
        <v>24.2</v>
      </c>
      <c r="AD169">
        <f t="shared" si="24"/>
        <v>10.9</v>
      </c>
    </row>
    <row r="170" spans="1:30" x14ac:dyDescent="0.3">
      <c r="A170" s="3">
        <v>41060</v>
      </c>
      <c r="B170">
        <v>11.3</v>
      </c>
      <c r="E170" s="3">
        <f t="shared" si="17"/>
        <v>41060</v>
      </c>
      <c r="F170">
        <f t="shared" si="17"/>
        <v>11.3</v>
      </c>
      <c r="I170" s="3">
        <v>41060</v>
      </c>
      <c r="J170">
        <v>5.4</v>
      </c>
      <c r="L170" s="3">
        <v>41060</v>
      </c>
      <c r="M170">
        <v>9.5</v>
      </c>
      <c r="O170" s="3">
        <v>41060</v>
      </c>
      <c r="P170">
        <v>10.44</v>
      </c>
      <c r="R170" s="3">
        <v>41060</v>
      </c>
      <c r="S170">
        <v>8.1</v>
      </c>
      <c r="U170" s="3">
        <v>41060</v>
      </c>
      <c r="V170">
        <v>24.7</v>
      </c>
      <c r="X170" s="3">
        <f t="shared" si="18"/>
        <v>41060</v>
      </c>
      <c r="Y170">
        <f t="shared" si="19"/>
        <v>5.4</v>
      </c>
      <c r="Z170">
        <f t="shared" si="20"/>
        <v>9.5</v>
      </c>
      <c r="AA170">
        <f t="shared" si="21"/>
        <v>10.44</v>
      </c>
      <c r="AB170">
        <f t="shared" si="22"/>
        <v>8.1</v>
      </c>
      <c r="AC170">
        <f t="shared" si="23"/>
        <v>24.7</v>
      </c>
      <c r="AD170">
        <f t="shared" si="24"/>
        <v>11.1</v>
      </c>
    </row>
    <row r="171" spans="1:30" x14ac:dyDescent="0.3">
      <c r="A171" s="3">
        <v>41090</v>
      </c>
      <c r="B171">
        <v>11.4</v>
      </c>
      <c r="E171" s="3">
        <f t="shared" si="17"/>
        <v>41090</v>
      </c>
      <c r="F171">
        <f t="shared" si="17"/>
        <v>11.4</v>
      </c>
      <c r="I171" s="3">
        <v>41090</v>
      </c>
      <c r="J171">
        <v>5.4</v>
      </c>
      <c r="L171" s="3">
        <v>41089</v>
      </c>
      <c r="M171">
        <v>9.6999999999999993</v>
      </c>
      <c r="O171" s="3">
        <v>41090</v>
      </c>
      <c r="P171">
        <v>10.74</v>
      </c>
      <c r="R171" s="3">
        <v>41090</v>
      </c>
      <c r="S171">
        <v>8</v>
      </c>
      <c r="U171" s="3">
        <v>41090</v>
      </c>
      <c r="V171">
        <v>24.8</v>
      </c>
      <c r="X171" s="3">
        <f t="shared" si="18"/>
        <v>41090</v>
      </c>
      <c r="Y171">
        <f t="shared" si="19"/>
        <v>5.4</v>
      </c>
      <c r="Z171">
        <f t="shared" si="20"/>
        <v>9.6999999999999993</v>
      </c>
      <c r="AA171">
        <f t="shared" si="21"/>
        <v>10.74</v>
      </c>
      <c r="AB171">
        <f t="shared" si="22"/>
        <v>8</v>
      </c>
      <c r="AC171">
        <f t="shared" si="23"/>
        <v>24.8</v>
      </c>
      <c r="AD171">
        <f t="shared" si="24"/>
        <v>11.2</v>
      </c>
    </row>
    <row r="172" spans="1:30" x14ac:dyDescent="0.3">
      <c r="A172" s="3">
        <v>41121</v>
      </c>
      <c r="B172">
        <v>11.5</v>
      </c>
      <c r="E172" s="3">
        <f t="shared" si="17"/>
        <v>41121</v>
      </c>
      <c r="F172">
        <f t="shared" si="17"/>
        <v>11.5</v>
      </c>
      <c r="I172" s="3">
        <v>41121</v>
      </c>
      <c r="J172">
        <v>5.4</v>
      </c>
      <c r="L172" s="3">
        <v>41121</v>
      </c>
      <c r="M172">
        <v>9.6999999999999993</v>
      </c>
      <c r="O172" s="3">
        <v>41121</v>
      </c>
      <c r="P172">
        <v>10.7</v>
      </c>
      <c r="R172" s="3">
        <v>41121</v>
      </c>
      <c r="S172">
        <v>8</v>
      </c>
      <c r="U172" s="3">
        <v>41121</v>
      </c>
      <c r="V172">
        <v>25.1</v>
      </c>
      <c r="X172" s="3">
        <f t="shared" si="18"/>
        <v>41121</v>
      </c>
      <c r="Y172">
        <f t="shared" si="19"/>
        <v>5.4</v>
      </c>
      <c r="Z172">
        <f t="shared" si="20"/>
        <v>9.6999999999999993</v>
      </c>
      <c r="AA172">
        <f t="shared" si="21"/>
        <v>10.7</v>
      </c>
      <c r="AB172">
        <f t="shared" si="22"/>
        <v>8</v>
      </c>
      <c r="AC172">
        <f t="shared" si="23"/>
        <v>25.1</v>
      </c>
      <c r="AD172">
        <f t="shared" si="24"/>
        <v>11.3</v>
      </c>
    </row>
    <row r="173" spans="1:30" x14ac:dyDescent="0.3">
      <c r="A173" s="3">
        <v>41152</v>
      </c>
      <c r="B173">
        <v>11.5</v>
      </c>
      <c r="E173" s="3">
        <f t="shared" si="17"/>
        <v>41152</v>
      </c>
      <c r="F173">
        <f t="shared" si="17"/>
        <v>11.5</v>
      </c>
      <c r="I173" s="3">
        <v>41152</v>
      </c>
      <c r="J173">
        <v>5.4</v>
      </c>
      <c r="L173" s="3">
        <v>41152</v>
      </c>
      <c r="M173">
        <v>9.6999999999999993</v>
      </c>
      <c r="O173" s="3">
        <v>41152</v>
      </c>
      <c r="P173">
        <v>10.7</v>
      </c>
      <c r="R173" s="3">
        <v>41152</v>
      </c>
      <c r="S173">
        <v>7.9</v>
      </c>
      <c r="U173" s="3">
        <v>41152</v>
      </c>
      <c r="V173">
        <v>25.3</v>
      </c>
      <c r="X173" s="3">
        <f t="shared" si="18"/>
        <v>41152</v>
      </c>
      <c r="Y173">
        <f t="shared" si="19"/>
        <v>5.4</v>
      </c>
      <c r="Z173">
        <f t="shared" si="20"/>
        <v>9.6999999999999993</v>
      </c>
      <c r="AA173">
        <f t="shared" si="21"/>
        <v>10.7</v>
      </c>
      <c r="AB173">
        <f t="shared" si="22"/>
        <v>7.9</v>
      </c>
      <c r="AC173">
        <f t="shared" si="23"/>
        <v>25.3</v>
      </c>
      <c r="AD173">
        <f t="shared" si="24"/>
        <v>11.4</v>
      </c>
    </row>
    <row r="174" spans="1:30" x14ac:dyDescent="0.3">
      <c r="A174" s="3">
        <v>41182</v>
      </c>
      <c r="B174">
        <v>11.6</v>
      </c>
      <c r="E174" s="3">
        <f t="shared" si="17"/>
        <v>41182</v>
      </c>
      <c r="F174">
        <f t="shared" si="17"/>
        <v>11.6</v>
      </c>
      <c r="I174" s="3">
        <v>41182</v>
      </c>
      <c r="J174">
        <v>5.4</v>
      </c>
      <c r="L174" s="3">
        <v>41180</v>
      </c>
      <c r="M174">
        <v>9.8000000000000007</v>
      </c>
      <c r="O174" s="3">
        <v>41182</v>
      </c>
      <c r="P174">
        <v>10.95</v>
      </c>
      <c r="R174" s="3">
        <v>41182</v>
      </c>
      <c r="S174">
        <v>7.9</v>
      </c>
      <c r="U174" s="3">
        <v>41182</v>
      </c>
      <c r="V174">
        <v>25.5</v>
      </c>
      <c r="X174" s="3">
        <f t="shared" si="18"/>
        <v>41182</v>
      </c>
      <c r="Y174">
        <f t="shared" si="19"/>
        <v>5.4</v>
      </c>
      <c r="Z174">
        <f t="shared" si="20"/>
        <v>9.8000000000000007</v>
      </c>
      <c r="AA174">
        <f t="shared" si="21"/>
        <v>10.95</v>
      </c>
      <c r="AB174">
        <f t="shared" si="22"/>
        <v>7.9</v>
      </c>
      <c r="AC174">
        <f t="shared" si="23"/>
        <v>25.5</v>
      </c>
      <c r="AD174">
        <f t="shared" si="24"/>
        <v>11.5</v>
      </c>
    </row>
    <row r="175" spans="1:30" x14ac:dyDescent="0.3">
      <c r="A175" s="3">
        <v>41213</v>
      </c>
      <c r="B175">
        <v>11.7</v>
      </c>
      <c r="E175" s="3">
        <f t="shared" si="17"/>
        <v>41213</v>
      </c>
      <c r="F175">
        <f t="shared" si="17"/>
        <v>11.7</v>
      </c>
      <c r="I175" s="3">
        <v>41213</v>
      </c>
      <c r="J175">
        <v>5.4</v>
      </c>
      <c r="L175" s="3">
        <v>41213</v>
      </c>
      <c r="M175">
        <v>9.8000000000000007</v>
      </c>
      <c r="O175" s="3">
        <v>41213</v>
      </c>
      <c r="P175">
        <v>11.38</v>
      </c>
      <c r="R175" s="3">
        <v>41213</v>
      </c>
      <c r="S175">
        <v>7.9</v>
      </c>
      <c r="U175" s="3">
        <v>41213</v>
      </c>
      <c r="V175">
        <v>25.7</v>
      </c>
      <c r="X175" s="3">
        <f t="shared" si="18"/>
        <v>41213</v>
      </c>
      <c r="Y175">
        <f t="shared" si="19"/>
        <v>5.4</v>
      </c>
      <c r="Z175">
        <f t="shared" si="20"/>
        <v>9.8000000000000007</v>
      </c>
      <c r="AA175">
        <f t="shared" si="21"/>
        <v>11.38</v>
      </c>
      <c r="AB175">
        <f t="shared" si="22"/>
        <v>7.9</v>
      </c>
      <c r="AC175">
        <f t="shared" si="23"/>
        <v>25.7</v>
      </c>
      <c r="AD175">
        <f t="shared" si="24"/>
        <v>11.5</v>
      </c>
    </row>
    <row r="176" spans="1:30" x14ac:dyDescent="0.3">
      <c r="A176" s="3">
        <v>41243</v>
      </c>
      <c r="B176">
        <v>11.8</v>
      </c>
      <c r="E176" s="3">
        <f t="shared" si="17"/>
        <v>41243</v>
      </c>
      <c r="F176">
        <f t="shared" si="17"/>
        <v>11.8</v>
      </c>
      <c r="I176" s="3">
        <v>41243</v>
      </c>
      <c r="J176">
        <v>5.4</v>
      </c>
      <c r="L176" s="3">
        <v>41243</v>
      </c>
      <c r="M176">
        <v>9.8000000000000007</v>
      </c>
      <c r="O176" s="3">
        <v>41243</v>
      </c>
      <c r="P176">
        <v>11.32</v>
      </c>
      <c r="R176" s="3">
        <v>41243</v>
      </c>
      <c r="S176">
        <v>7.8</v>
      </c>
      <c r="U176" s="3">
        <v>41243</v>
      </c>
      <c r="V176">
        <v>25.8</v>
      </c>
      <c r="X176" s="3">
        <f t="shared" si="18"/>
        <v>41243</v>
      </c>
      <c r="Y176">
        <f t="shared" si="19"/>
        <v>5.4</v>
      </c>
      <c r="Z176">
        <f t="shared" si="20"/>
        <v>9.8000000000000007</v>
      </c>
      <c r="AA176">
        <f t="shared" si="21"/>
        <v>11.32</v>
      </c>
      <c r="AB176">
        <f t="shared" si="22"/>
        <v>7.8</v>
      </c>
      <c r="AC176">
        <f t="shared" si="23"/>
        <v>25.8</v>
      </c>
      <c r="AD176">
        <f t="shared" si="24"/>
        <v>11.6</v>
      </c>
    </row>
    <row r="177" spans="1:30" x14ac:dyDescent="0.3">
      <c r="A177" s="3">
        <v>41274</v>
      </c>
      <c r="B177">
        <v>11.9</v>
      </c>
      <c r="E177" s="3">
        <f t="shared" si="17"/>
        <v>41274</v>
      </c>
      <c r="F177">
        <f t="shared" si="17"/>
        <v>11.9</v>
      </c>
      <c r="I177" s="3">
        <v>41274</v>
      </c>
      <c r="J177">
        <v>5.3</v>
      </c>
      <c r="L177" s="3">
        <v>41274</v>
      </c>
      <c r="M177">
        <v>10.1</v>
      </c>
      <c r="O177" s="3">
        <v>41274</v>
      </c>
      <c r="P177">
        <v>11.41</v>
      </c>
      <c r="R177" s="3">
        <v>41274</v>
      </c>
      <c r="S177">
        <v>7.8</v>
      </c>
      <c r="U177" s="3">
        <v>41274</v>
      </c>
      <c r="V177">
        <v>25.9</v>
      </c>
      <c r="X177" s="3">
        <f t="shared" si="18"/>
        <v>41274</v>
      </c>
      <c r="Y177">
        <f t="shared" si="19"/>
        <v>5.3</v>
      </c>
      <c r="Z177">
        <f t="shared" si="20"/>
        <v>10.1</v>
      </c>
      <c r="AA177">
        <f t="shared" si="21"/>
        <v>11.41</v>
      </c>
      <c r="AB177">
        <f t="shared" si="22"/>
        <v>7.8</v>
      </c>
      <c r="AC177">
        <f t="shared" si="23"/>
        <v>25.9</v>
      </c>
      <c r="AD177">
        <f t="shared" si="24"/>
        <v>11.7</v>
      </c>
    </row>
    <row r="178" spans="1:30" x14ac:dyDescent="0.3">
      <c r="A178" s="3">
        <v>41305</v>
      </c>
      <c r="B178">
        <v>12</v>
      </c>
      <c r="E178" s="3">
        <f t="shared" si="17"/>
        <v>41305</v>
      </c>
      <c r="F178">
        <f t="shared" si="17"/>
        <v>12</v>
      </c>
      <c r="I178" s="3">
        <v>41305</v>
      </c>
      <c r="J178">
        <v>5.3</v>
      </c>
      <c r="L178" s="3">
        <v>41305</v>
      </c>
      <c r="M178">
        <v>10.1</v>
      </c>
      <c r="O178" s="3">
        <v>41305</v>
      </c>
      <c r="P178">
        <v>11.84</v>
      </c>
      <c r="R178" s="3">
        <v>41305</v>
      </c>
      <c r="S178">
        <v>7.8</v>
      </c>
      <c r="U178" s="3">
        <v>41305</v>
      </c>
      <c r="V178">
        <v>26.1</v>
      </c>
      <c r="X178" s="3">
        <f t="shared" si="18"/>
        <v>41305</v>
      </c>
      <c r="Y178">
        <f t="shared" si="19"/>
        <v>5.3</v>
      </c>
      <c r="Z178">
        <f t="shared" si="20"/>
        <v>10.1</v>
      </c>
      <c r="AA178">
        <f t="shared" si="21"/>
        <v>11.84</v>
      </c>
      <c r="AB178">
        <f t="shared" si="22"/>
        <v>7.8</v>
      </c>
      <c r="AC178">
        <f t="shared" si="23"/>
        <v>26.1</v>
      </c>
      <c r="AD178">
        <f t="shared" si="24"/>
        <v>11.8</v>
      </c>
    </row>
    <row r="179" spans="1:30" x14ac:dyDescent="0.3">
      <c r="A179" s="3">
        <v>41333</v>
      </c>
      <c r="B179">
        <v>12</v>
      </c>
      <c r="E179" s="3">
        <f t="shared" si="17"/>
        <v>41333</v>
      </c>
      <c r="F179">
        <f t="shared" si="17"/>
        <v>12</v>
      </c>
      <c r="I179" s="3">
        <v>41333</v>
      </c>
      <c r="J179">
        <v>5.3</v>
      </c>
      <c r="L179" s="3">
        <v>41333</v>
      </c>
      <c r="M179">
        <v>10.1</v>
      </c>
      <c r="O179" s="3">
        <v>41333</v>
      </c>
      <c r="P179">
        <v>11.91</v>
      </c>
      <c r="R179" s="3">
        <v>41333</v>
      </c>
      <c r="S179">
        <v>8</v>
      </c>
      <c r="U179" s="3">
        <v>41333</v>
      </c>
      <c r="V179">
        <v>26.3</v>
      </c>
      <c r="X179" s="3">
        <f t="shared" si="18"/>
        <v>41333</v>
      </c>
      <c r="Y179">
        <f t="shared" si="19"/>
        <v>5.3</v>
      </c>
      <c r="Z179">
        <f t="shared" si="20"/>
        <v>10.1</v>
      </c>
      <c r="AA179">
        <f t="shared" si="21"/>
        <v>11.91</v>
      </c>
      <c r="AB179">
        <f t="shared" si="22"/>
        <v>8</v>
      </c>
      <c r="AC179">
        <f t="shared" si="23"/>
        <v>26.3</v>
      </c>
      <c r="AD179">
        <f t="shared" si="24"/>
        <v>11.9</v>
      </c>
    </row>
    <row r="180" spans="1:30" x14ac:dyDescent="0.3">
      <c r="A180" s="3">
        <v>41364</v>
      </c>
      <c r="B180">
        <v>12</v>
      </c>
      <c r="E180" s="3">
        <f t="shared" si="17"/>
        <v>41364</v>
      </c>
      <c r="F180">
        <f t="shared" si="17"/>
        <v>12</v>
      </c>
      <c r="I180" s="3">
        <v>41364</v>
      </c>
      <c r="J180">
        <v>5.3</v>
      </c>
      <c r="L180" s="3">
        <v>41362</v>
      </c>
      <c r="M180">
        <v>10.3</v>
      </c>
      <c r="O180" s="3">
        <v>41364</v>
      </c>
      <c r="P180">
        <v>11.87</v>
      </c>
      <c r="R180" s="3">
        <v>41364</v>
      </c>
      <c r="S180">
        <v>7.8</v>
      </c>
      <c r="U180" s="3">
        <v>41364</v>
      </c>
      <c r="V180">
        <v>26.3</v>
      </c>
      <c r="X180" s="3">
        <f t="shared" si="18"/>
        <v>41364</v>
      </c>
      <c r="Y180">
        <f t="shared" si="19"/>
        <v>5.3</v>
      </c>
      <c r="Z180">
        <f t="shared" si="20"/>
        <v>10.3</v>
      </c>
      <c r="AA180">
        <f t="shared" si="21"/>
        <v>11.87</v>
      </c>
      <c r="AB180">
        <f t="shared" si="22"/>
        <v>7.8</v>
      </c>
      <c r="AC180">
        <f t="shared" si="23"/>
        <v>26.3</v>
      </c>
      <c r="AD180">
        <f t="shared" si="24"/>
        <v>12</v>
      </c>
    </row>
    <row r="181" spans="1:30" x14ac:dyDescent="0.3">
      <c r="A181" s="3">
        <v>41394</v>
      </c>
      <c r="B181">
        <v>12.1</v>
      </c>
      <c r="E181" s="3">
        <f t="shared" si="17"/>
        <v>41394</v>
      </c>
      <c r="F181">
        <f t="shared" si="17"/>
        <v>12.1</v>
      </c>
      <c r="I181" s="3">
        <v>41394</v>
      </c>
      <c r="J181">
        <v>5.3</v>
      </c>
      <c r="L181" s="3">
        <v>41394</v>
      </c>
      <c r="M181">
        <v>10.3</v>
      </c>
      <c r="O181" s="3">
        <v>41394</v>
      </c>
      <c r="P181">
        <v>12.03</v>
      </c>
      <c r="R181" s="3">
        <v>41394</v>
      </c>
      <c r="S181">
        <v>7.8</v>
      </c>
      <c r="U181" s="3">
        <v>41394</v>
      </c>
      <c r="V181">
        <v>26.3</v>
      </c>
      <c r="X181" s="3">
        <f t="shared" si="18"/>
        <v>41394</v>
      </c>
      <c r="Y181">
        <f t="shared" si="19"/>
        <v>5.3</v>
      </c>
      <c r="Z181">
        <f t="shared" si="20"/>
        <v>10.3</v>
      </c>
      <c r="AA181">
        <f t="shared" si="21"/>
        <v>12.03</v>
      </c>
      <c r="AB181">
        <f t="shared" si="22"/>
        <v>7.8</v>
      </c>
      <c r="AC181">
        <f t="shared" si="23"/>
        <v>26.3</v>
      </c>
      <c r="AD181">
        <f t="shared" si="24"/>
        <v>12</v>
      </c>
    </row>
    <row r="182" spans="1:30" x14ac:dyDescent="0.3">
      <c r="A182" s="3">
        <v>41425</v>
      </c>
      <c r="B182">
        <v>12.1</v>
      </c>
      <c r="E182" s="3">
        <f t="shared" si="17"/>
        <v>41425</v>
      </c>
      <c r="F182">
        <f t="shared" si="17"/>
        <v>12.1</v>
      </c>
      <c r="I182" s="3">
        <v>41425</v>
      </c>
      <c r="J182">
        <v>5.3</v>
      </c>
      <c r="L182" s="3">
        <v>41425</v>
      </c>
      <c r="M182">
        <v>10.3</v>
      </c>
      <c r="O182" s="3">
        <v>41425</v>
      </c>
      <c r="P182">
        <v>12.03</v>
      </c>
      <c r="R182" s="3">
        <v>41425</v>
      </c>
      <c r="S182">
        <v>7.8</v>
      </c>
      <c r="U182" s="3">
        <v>41425</v>
      </c>
      <c r="V182">
        <v>26.3</v>
      </c>
      <c r="X182" s="3">
        <f t="shared" si="18"/>
        <v>41425</v>
      </c>
      <c r="Y182">
        <f t="shared" si="19"/>
        <v>5.3</v>
      </c>
      <c r="Z182">
        <f t="shared" si="20"/>
        <v>10.3</v>
      </c>
      <c r="AA182">
        <f t="shared" si="21"/>
        <v>12.03</v>
      </c>
      <c r="AB182">
        <f t="shared" si="22"/>
        <v>7.8</v>
      </c>
      <c r="AC182">
        <f t="shared" si="23"/>
        <v>26.3</v>
      </c>
      <c r="AD182">
        <f t="shared" si="24"/>
        <v>12</v>
      </c>
    </row>
    <row r="183" spans="1:30" x14ac:dyDescent="0.3">
      <c r="A183" s="3">
        <v>41455</v>
      </c>
      <c r="B183">
        <v>12</v>
      </c>
      <c r="E183" s="3">
        <f t="shared" si="17"/>
        <v>41455</v>
      </c>
      <c r="F183">
        <f t="shared" si="17"/>
        <v>12</v>
      </c>
      <c r="I183" s="3">
        <v>41455</v>
      </c>
      <c r="J183">
        <v>5.3</v>
      </c>
      <c r="L183" s="3">
        <v>41453</v>
      </c>
      <c r="M183">
        <v>10.4</v>
      </c>
      <c r="O183" s="3">
        <v>41455</v>
      </c>
      <c r="P183">
        <v>12.1</v>
      </c>
      <c r="R183" s="3">
        <v>41455</v>
      </c>
      <c r="S183">
        <v>7.7</v>
      </c>
      <c r="U183" s="3">
        <v>41455</v>
      </c>
      <c r="V183">
        <v>26.1</v>
      </c>
      <c r="X183" s="3">
        <f t="shared" si="18"/>
        <v>41455</v>
      </c>
      <c r="Y183">
        <f t="shared" si="19"/>
        <v>5.3</v>
      </c>
      <c r="Z183">
        <f t="shared" si="20"/>
        <v>10.4</v>
      </c>
      <c r="AA183">
        <f t="shared" si="21"/>
        <v>12.1</v>
      </c>
      <c r="AB183">
        <f t="shared" si="22"/>
        <v>7.7</v>
      </c>
      <c r="AC183">
        <f t="shared" si="23"/>
        <v>26.1</v>
      </c>
      <c r="AD183">
        <f t="shared" si="24"/>
        <v>12.1</v>
      </c>
    </row>
    <row r="184" spans="1:30" x14ac:dyDescent="0.3">
      <c r="A184" s="3">
        <v>41486</v>
      </c>
      <c r="B184">
        <v>12</v>
      </c>
      <c r="E184" s="3">
        <f t="shared" si="17"/>
        <v>41486</v>
      </c>
      <c r="F184">
        <f t="shared" si="17"/>
        <v>12</v>
      </c>
      <c r="I184" s="3">
        <v>41486</v>
      </c>
      <c r="J184">
        <v>5.2</v>
      </c>
      <c r="L184" s="3">
        <v>41486</v>
      </c>
      <c r="M184">
        <v>10.4</v>
      </c>
      <c r="O184" s="3">
        <v>41486</v>
      </c>
      <c r="P184">
        <v>12.02</v>
      </c>
      <c r="R184" s="3">
        <v>41486</v>
      </c>
      <c r="S184">
        <v>7.7</v>
      </c>
      <c r="U184" s="3">
        <v>41486</v>
      </c>
      <c r="V184">
        <v>26.3</v>
      </c>
      <c r="X184" s="3">
        <f t="shared" si="18"/>
        <v>41486</v>
      </c>
      <c r="Y184">
        <f t="shared" si="19"/>
        <v>5.2</v>
      </c>
      <c r="Z184">
        <f t="shared" si="20"/>
        <v>10.4</v>
      </c>
      <c r="AA184">
        <f t="shared" si="21"/>
        <v>12.02</v>
      </c>
      <c r="AB184">
        <f t="shared" si="22"/>
        <v>7.7</v>
      </c>
      <c r="AC184">
        <f t="shared" si="23"/>
        <v>26.3</v>
      </c>
      <c r="AD184">
        <f t="shared" si="24"/>
        <v>12.1</v>
      </c>
    </row>
    <row r="185" spans="1:30" x14ac:dyDescent="0.3">
      <c r="A185" s="3">
        <v>41517</v>
      </c>
      <c r="B185">
        <v>12</v>
      </c>
      <c r="E185" s="3">
        <f t="shared" si="17"/>
        <v>41517</v>
      </c>
      <c r="F185">
        <f t="shared" si="17"/>
        <v>12</v>
      </c>
      <c r="I185" s="3">
        <v>41517</v>
      </c>
      <c r="J185">
        <v>5.2</v>
      </c>
      <c r="L185" s="3">
        <v>41516</v>
      </c>
      <c r="M185">
        <v>10.4</v>
      </c>
      <c r="O185" s="3">
        <v>41517</v>
      </c>
      <c r="P185">
        <v>12.28</v>
      </c>
      <c r="R185" s="3">
        <v>41517</v>
      </c>
      <c r="S185">
        <v>7.7</v>
      </c>
      <c r="U185" s="3">
        <v>41517</v>
      </c>
      <c r="V185">
        <v>26.2</v>
      </c>
      <c r="X185" s="3">
        <f t="shared" si="18"/>
        <v>41517</v>
      </c>
      <c r="Y185">
        <f t="shared" si="19"/>
        <v>5.2</v>
      </c>
      <c r="Z185">
        <f t="shared" si="20"/>
        <v>10.4</v>
      </c>
      <c r="AA185">
        <f t="shared" si="21"/>
        <v>12.28</v>
      </c>
      <c r="AB185">
        <f t="shared" si="22"/>
        <v>7.7</v>
      </c>
      <c r="AC185">
        <f t="shared" si="23"/>
        <v>26.2</v>
      </c>
      <c r="AD185">
        <f t="shared" si="24"/>
        <v>12</v>
      </c>
    </row>
    <row r="186" spans="1:30" x14ac:dyDescent="0.3">
      <c r="A186" s="3">
        <v>41547</v>
      </c>
      <c r="B186">
        <v>12</v>
      </c>
      <c r="E186" s="3">
        <f t="shared" ref="E186:F201" si="25">+A186</f>
        <v>41547</v>
      </c>
      <c r="F186">
        <f t="shared" si="25"/>
        <v>12</v>
      </c>
      <c r="I186" s="3">
        <v>41547</v>
      </c>
      <c r="J186">
        <v>5.2</v>
      </c>
      <c r="L186" s="3">
        <v>41547</v>
      </c>
      <c r="M186">
        <v>10.3</v>
      </c>
      <c r="O186" s="3">
        <v>41547</v>
      </c>
      <c r="P186">
        <v>12.28</v>
      </c>
      <c r="R186" s="3">
        <v>41547</v>
      </c>
      <c r="S186">
        <v>7.6</v>
      </c>
      <c r="U186" s="3">
        <v>41547</v>
      </c>
      <c r="V186">
        <v>26.1</v>
      </c>
      <c r="X186" s="3">
        <f t="shared" si="18"/>
        <v>41547</v>
      </c>
      <c r="Y186">
        <f t="shared" si="19"/>
        <v>5.2</v>
      </c>
      <c r="Z186">
        <f t="shared" si="20"/>
        <v>10.3</v>
      </c>
      <c r="AA186">
        <f t="shared" si="21"/>
        <v>12.28</v>
      </c>
      <c r="AB186">
        <f t="shared" si="22"/>
        <v>7.6</v>
      </c>
      <c r="AC186">
        <f t="shared" si="23"/>
        <v>26.1</v>
      </c>
      <c r="AD186">
        <f t="shared" si="24"/>
        <v>12</v>
      </c>
    </row>
    <row r="187" spans="1:30" x14ac:dyDescent="0.3">
      <c r="A187" s="3">
        <v>41578</v>
      </c>
      <c r="B187">
        <v>11.9</v>
      </c>
      <c r="E187" s="3">
        <f t="shared" si="25"/>
        <v>41578</v>
      </c>
      <c r="F187">
        <f t="shared" si="25"/>
        <v>11.9</v>
      </c>
      <c r="I187" s="3">
        <v>41578</v>
      </c>
      <c r="J187">
        <v>5.2</v>
      </c>
      <c r="L187" s="3">
        <v>41578</v>
      </c>
      <c r="M187">
        <v>10.3</v>
      </c>
      <c r="O187" s="3">
        <v>41578</v>
      </c>
      <c r="P187">
        <v>12.28</v>
      </c>
      <c r="R187" s="3">
        <v>41578</v>
      </c>
      <c r="S187">
        <v>7.4</v>
      </c>
      <c r="U187" s="3">
        <v>41578</v>
      </c>
      <c r="V187">
        <v>26</v>
      </c>
      <c r="X187" s="3">
        <f t="shared" si="18"/>
        <v>41578</v>
      </c>
      <c r="Y187">
        <f t="shared" si="19"/>
        <v>5.2</v>
      </c>
      <c r="Z187">
        <f t="shared" si="20"/>
        <v>10.3</v>
      </c>
      <c r="AA187">
        <f t="shared" si="21"/>
        <v>12.28</v>
      </c>
      <c r="AB187">
        <f t="shared" si="22"/>
        <v>7.4</v>
      </c>
      <c r="AC187">
        <f t="shared" si="23"/>
        <v>26</v>
      </c>
      <c r="AD187">
        <f t="shared" si="24"/>
        <v>12</v>
      </c>
    </row>
    <row r="188" spans="1:30" x14ac:dyDescent="0.3">
      <c r="A188" s="3">
        <v>41608</v>
      </c>
      <c r="B188">
        <v>11.9</v>
      </c>
      <c r="E188" s="3">
        <f t="shared" si="25"/>
        <v>41608</v>
      </c>
      <c r="F188">
        <f t="shared" si="25"/>
        <v>11.9</v>
      </c>
      <c r="I188" s="3">
        <v>41608</v>
      </c>
      <c r="J188">
        <v>5.0999999999999996</v>
      </c>
      <c r="L188" s="3">
        <v>41607</v>
      </c>
      <c r="M188">
        <v>10.3</v>
      </c>
      <c r="O188" s="3">
        <v>41608</v>
      </c>
      <c r="P188">
        <v>12.31</v>
      </c>
      <c r="R188" s="3">
        <v>41608</v>
      </c>
      <c r="S188">
        <v>7.2</v>
      </c>
      <c r="U188" s="3">
        <v>41608</v>
      </c>
      <c r="V188">
        <v>25.8</v>
      </c>
      <c r="X188" s="3">
        <f t="shared" si="18"/>
        <v>41608</v>
      </c>
      <c r="Y188">
        <f t="shared" si="19"/>
        <v>5.0999999999999996</v>
      </c>
      <c r="Z188">
        <f t="shared" si="20"/>
        <v>10.3</v>
      </c>
      <c r="AA188">
        <f t="shared" si="21"/>
        <v>12.31</v>
      </c>
      <c r="AB188">
        <f t="shared" si="22"/>
        <v>7.2</v>
      </c>
      <c r="AC188">
        <f t="shared" si="23"/>
        <v>25.8</v>
      </c>
      <c r="AD188">
        <f t="shared" si="24"/>
        <v>12</v>
      </c>
    </row>
    <row r="189" spans="1:30" x14ac:dyDescent="0.3">
      <c r="A189" s="3">
        <v>41639</v>
      </c>
      <c r="B189">
        <v>11.9</v>
      </c>
      <c r="E189" s="3">
        <f t="shared" si="25"/>
        <v>41639</v>
      </c>
      <c r="F189">
        <f t="shared" si="25"/>
        <v>11.9</v>
      </c>
      <c r="I189" s="3">
        <v>41639</v>
      </c>
      <c r="J189">
        <v>5.0999999999999996</v>
      </c>
      <c r="L189" s="3">
        <v>41639</v>
      </c>
      <c r="M189">
        <v>10.1</v>
      </c>
      <c r="O189" s="3">
        <v>41639</v>
      </c>
      <c r="P189">
        <v>12.45</v>
      </c>
      <c r="R189" s="3">
        <v>41639</v>
      </c>
      <c r="S189">
        <v>7.2</v>
      </c>
      <c r="U189" s="3">
        <v>41639</v>
      </c>
      <c r="V189">
        <v>25.5</v>
      </c>
      <c r="X189" s="3">
        <f t="shared" si="18"/>
        <v>41639</v>
      </c>
      <c r="Y189">
        <f t="shared" si="19"/>
        <v>5.0999999999999996</v>
      </c>
      <c r="Z189">
        <f t="shared" si="20"/>
        <v>10.1</v>
      </c>
      <c r="AA189">
        <f t="shared" si="21"/>
        <v>12.45</v>
      </c>
      <c r="AB189">
        <f t="shared" si="22"/>
        <v>7.2</v>
      </c>
      <c r="AC189">
        <f t="shared" si="23"/>
        <v>25.5</v>
      </c>
      <c r="AD189">
        <f t="shared" si="24"/>
        <v>11.9</v>
      </c>
    </row>
    <row r="190" spans="1:30" x14ac:dyDescent="0.3">
      <c r="A190" s="3">
        <v>41670</v>
      </c>
      <c r="B190">
        <v>11.9</v>
      </c>
      <c r="E190" s="3">
        <f t="shared" si="25"/>
        <v>41670</v>
      </c>
      <c r="F190">
        <f t="shared" si="25"/>
        <v>11.9</v>
      </c>
      <c r="I190" s="3">
        <v>41670</v>
      </c>
      <c r="J190">
        <v>5.0999999999999996</v>
      </c>
      <c r="L190" s="3">
        <v>41670</v>
      </c>
      <c r="M190">
        <v>10.1</v>
      </c>
      <c r="O190" s="3">
        <v>41670</v>
      </c>
      <c r="P190">
        <v>12.77</v>
      </c>
      <c r="R190" s="3">
        <v>41670</v>
      </c>
      <c r="S190">
        <v>7.2</v>
      </c>
      <c r="U190" s="3">
        <v>41670</v>
      </c>
      <c r="V190">
        <v>25.4</v>
      </c>
      <c r="X190" s="3">
        <f t="shared" si="18"/>
        <v>41670</v>
      </c>
      <c r="Y190">
        <f t="shared" si="19"/>
        <v>5.0999999999999996</v>
      </c>
      <c r="Z190">
        <f t="shared" si="20"/>
        <v>10.1</v>
      </c>
      <c r="AA190">
        <f t="shared" si="21"/>
        <v>12.77</v>
      </c>
      <c r="AB190">
        <f t="shared" si="22"/>
        <v>7.2</v>
      </c>
      <c r="AC190">
        <f t="shared" si="23"/>
        <v>25.4</v>
      </c>
      <c r="AD190">
        <f t="shared" si="24"/>
        <v>11.9</v>
      </c>
    </row>
    <row r="191" spans="1:30" x14ac:dyDescent="0.3">
      <c r="A191" s="3">
        <v>41698</v>
      </c>
      <c r="B191">
        <v>11.9</v>
      </c>
      <c r="E191" s="3">
        <f t="shared" si="25"/>
        <v>41698</v>
      </c>
      <c r="F191">
        <f t="shared" si="25"/>
        <v>11.9</v>
      </c>
      <c r="I191" s="3">
        <v>41698</v>
      </c>
      <c r="J191">
        <v>5.0999999999999996</v>
      </c>
      <c r="L191" s="3">
        <v>41698</v>
      </c>
      <c r="M191">
        <v>10.1</v>
      </c>
      <c r="O191" s="3">
        <v>41698</v>
      </c>
      <c r="P191">
        <v>12.88</v>
      </c>
      <c r="R191" s="3">
        <v>41698</v>
      </c>
      <c r="S191">
        <v>6.9</v>
      </c>
      <c r="U191" s="3">
        <v>41698</v>
      </c>
      <c r="V191">
        <v>25.2</v>
      </c>
      <c r="X191" s="3">
        <f t="shared" si="18"/>
        <v>41698</v>
      </c>
      <c r="Y191">
        <f t="shared" si="19"/>
        <v>5.0999999999999996</v>
      </c>
      <c r="Z191">
        <f t="shared" si="20"/>
        <v>10.1</v>
      </c>
      <c r="AA191">
        <f t="shared" si="21"/>
        <v>12.88</v>
      </c>
      <c r="AB191">
        <f t="shared" si="22"/>
        <v>6.9</v>
      </c>
      <c r="AC191">
        <f t="shared" si="23"/>
        <v>25.2</v>
      </c>
      <c r="AD191">
        <f t="shared" si="24"/>
        <v>11.9</v>
      </c>
    </row>
    <row r="192" spans="1:30" x14ac:dyDescent="0.3">
      <c r="A192" s="3">
        <v>41729</v>
      </c>
      <c r="B192">
        <v>11.8</v>
      </c>
      <c r="E192" s="3">
        <f t="shared" si="25"/>
        <v>41729</v>
      </c>
      <c r="F192">
        <f t="shared" si="25"/>
        <v>11.8</v>
      </c>
      <c r="I192" s="3">
        <v>41729</v>
      </c>
      <c r="J192">
        <v>5.0999999999999996</v>
      </c>
      <c r="L192" s="3">
        <v>41729</v>
      </c>
      <c r="M192">
        <v>10.199999999999999</v>
      </c>
      <c r="O192" s="3">
        <v>41729</v>
      </c>
      <c r="P192">
        <v>12.69</v>
      </c>
      <c r="R192" s="3">
        <v>41729</v>
      </c>
      <c r="S192">
        <v>6.8</v>
      </c>
      <c r="U192" s="3">
        <v>41729</v>
      </c>
      <c r="V192">
        <v>25.1</v>
      </c>
      <c r="X192" s="3">
        <f t="shared" si="18"/>
        <v>41729</v>
      </c>
      <c r="Y192">
        <f t="shared" si="19"/>
        <v>5.0999999999999996</v>
      </c>
      <c r="Z192">
        <f t="shared" si="20"/>
        <v>10.199999999999999</v>
      </c>
      <c r="AA192">
        <f t="shared" si="21"/>
        <v>12.69</v>
      </c>
      <c r="AB192">
        <f t="shared" si="22"/>
        <v>6.8</v>
      </c>
      <c r="AC192">
        <f t="shared" si="23"/>
        <v>25.1</v>
      </c>
      <c r="AD192">
        <f t="shared" si="24"/>
        <v>11.9</v>
      </c>
    </row>
    <row r="193" spans="1:30" x14ac:dyDescent="0.3">
      <c r="A193" s="3">
        <v>41759</v>
      </c>
      <c r="B193">
        <v>11.7</v>
      </c>
      <c r="E193" s="3">
        <f t="shared" si="25"/>
        <v>41759</v>
      </c>
      <c r="F193">
        <f t="shared" si="25"/>
        <v>11.7</v>
      </c>
      <c r="I193" s="3">
        <v>41759</v>
      </c>
      <c r="J193">
        <v>5</v>
      </c>
      <c r="L193" s="3">
        <v>41759</v>
      </c>
      <c r="M193">
        <v>10.199999999999999</v>
      </c>
      <c r="O193" s="3">
        <v>41759</v>
      </c>
      <c r="P193">
        <v>12.58</v>
      </c>
      <c r="R193" s="3">
        <v>41759</v>
      </c>
      <c r="S193">
        <v>6.6</v>
      </c>
      <c r="U193" s="3">
        <v>41759</v>
      </c>
      <c r="V193">
        <v>24.9</v>
      </c>
      <c r="X193" s="3">
        <f t="shared" si="18"/>
        <v>41759</v>
      </c>
      <c r="Y193">
        <f t="shared" si="19"/>
        <v>5</v>
      </c>
      <c r="Z193">
        <f t="shared" si="20"/>
        <v>10.199999999999999</v>
      </c>
      <c r="AA193">
        <f t="shared" si="21"/>
        <v>12.58</v>
      </c>
      <c r="AB193">
        <f t="shared" si="22"/>
        <v>6.6</v>
      </c>
      <c r="AC193">
        <f t="shared" si="23"/>
        <v>24.9</v>
      </c>
      <c r="AD193">
        <f t="shared" si="24"/>
        <v>11.9</v>
      </c>
    </row>
    <row r="194" spans="1:30" x14ac:dyDescent="0.3">
      <c r="A194" s="3">
        <v>41790</v>
      </c>
      <c r="B194">
        <v>11.7</v>
      </c>
      <c r="E194" s="3">
        <f t="shared" si="25"/>
        <v>41790</v>
      </c>
      <c r="F194">
        <f t="shared" si="25"/>
        <v>11.7</v>
      </c>
      <c r="I194" s="3">
        <v>41790</v>
      </c>
      <c r="J194">
        <v>5</v>
      </c>
      <c r="L194" s="3">
        <v>41789</v>
      </c>
      <c r="M194">
        <v>10.199999999999999</v>
      </c>
      <c r="O194" s="3">
        <v>41790</v>
      </c>
      <c r="P194">
        <v>12.58</v>
      </c>
      <c r="R194" s="3">
        <v>41790</v>
      </c>
      <c r="S194">
        <v>6.4</v>
      </c>
      <c r="U194" s="3">
        <v>41790</v>
      </c>
      <c r="V194">
        <v>24.7</v>
      </c>
      <c r="X194" s="3">
        <f t="shared" si="18"/>
        <v>41790</v>
      </c>
      <c r="Y194">
        <f t="shared" si="19"/>
        <v>5</v>
      </c>
      <c r="Z194">
        <f t="shared" si="20"/>
        <v>10.199999999999999</v>
      </c>
      <c r="AA194">
        <f t="shared" si="21"/>
        <v>12.58</v>
      </c>
      <c r="AB194">
        <f t="shared" si="22"/>
        <v>6.4</v>
      </c>
      <c r="AC194">
        <f t="shared" si="23"/>
        <v>24.7</v>
      </c>
      <c r="AD194">
        <f t="shared" si="24"/>
        <v>11.8</v>
      </c>
    </row>
    <row r="195" spans="1:30" x14ac:dyDescent="0.3">
      <c r="A195" s="3">
        <v>41820</v>
      </c>
      <c r="B195">
        <v>11.5</v>
      </c>
      <c r="E195" s="3">
        <f t="shared" si="25"/>
        <v>41820</v>
      </c>
      <c r="F195">
        <f t="shared" si="25"/>
        <v>11.5</v>
      </c>
      <c r="I195" s="3">
        <v>41820</v>
      </c>
      <c r="J195">
        <v>5</v>
      </c>
      <c r="L195" s="3">
        <v>41820</v>
      </c>
      <c r="M195">
        <v>10.199999999999999</v>
      </c>
      <c r="O195" s="3">
        <v>41820</v>
      </c>
      <c r="P195">
        <v>12.14</v>
      </c>
      <c r="R195" s="3">
        <v>41820</v>
      </c>
      <c r="S195">
        <v>6.3</v>
      </c>
      <c r="U195" s="3">
        <v>41820</v>
      </c>
      <c r="V195">
        <v>24.4</v>
      </c>
      <c r="X195" s="3">
        <f t="shared" si="18"/>
        <v>41820</v>
      </c>
      <c r="Y195">
        <f t="shared" si="19"/>
        <v>5</v>
      </c>
      <c r="Z195">
        <f t="shared" si="20"/>
        <v>10.199999999999999</v>
      </c>
      <c r="AA195">
        <f t="shared" si="21"/>
        <v>12.14</v>
      </c>
      <c r="AB195">
        <f t="shared" si="22"/>
        <v>6.3</v>
      </c>
      <c r="AC195">
        <f t="shared" si="23"/>
        <v>24.4</v>
      </c>
      <c r="AD195">
        <f t="shared" si="24"/>
        <v>11.7</v>
      </c>
    </row>
    <row r="196" spans="1:30" x14ac:dyDescent="0.3">
      <c r="A196" s="3">
        <v>41851</v>
      </c>
      <c r="B196">
        <v>11.6</v>
      </c>
      <c r="E196" s="3">
        <f t="shared" si="25"/>
        <v>41851</v>
      </c>
      <c r="F196">
        <f t="shared" si="25"/>
        <v>11.6</v>
      </c>
      <c r="I196" s="3">
        <v>41851</v>
      </c>
      <c r="J196">
        <v>5</v>
      </c>
      <c r="L196" s="3">
        <v>41851</v>
      </c>
      <c r="M196">
        <v>10.199999999999999</v>
      </c>
      <c r="O196" s="3">
        <v>41851</v>
      </c>
      <c r="P196">
        <v>12.65</v>
      </c>
      <c r="R196" s="3">
        <v>41851</v>
      </c>
      <c r="S196">
        <v>6.1</v>
      </c>
      <c r="U196" s="3">
        <v>41851</v>
      </c>
      <c r="V196">
        <v>24.4</v>
      </c>
      <c r="X196" s="3">
        <f t="shared" si="18"/>
        <v>41851</v>
      </c>
      <c r="Y196">
        <f t="shared" ref="Y196:Y210" si="26">+J196</f>
        <v>5</v>
      </c>
      <c r="Z196">
        <f t="shared" ref="Z196:Z210" si="27">+M196</f>
        <v>10.199999999999999</v>
      </c>
      <c r="AA196">
        <f t="shared" ref="AA196:AA210" si="28">+P196</f>
        <v>12.65</v>
      </c>
      <c r="AB196">
        <f t="shared" ref="AB196:AB210" si="29">+S196</f>
        <v>6.1</v>
      </c>
      <c r="AC196">
        <f t="shared" ref="AC196:AC210" si="30">V196</f>
        <v>24.4</v>
      </c>
      <c r="AD196">
        <f t="shared" ref="AD196:AD210" si="31">B194</f>
        <v>11.7</v>
      </c>
    </row>
    <row r="197" spans="1:30" x14ac:dyDescent="0.3">
      <c r="A197" s="3">
        <v>41882</v>
      </c>
      <c r="B197">
        <v>11.5</v>
      </c>
      <c r="E197" s="3">
        <f t="shared" si="25"/>
        <v>41882</v>
      </c>
      <c r="F197">
        <f t="shared" si="25"/>
        <v>11.5</v>
      </c>
      <c r="I197" s="3">
        <v>41882</v>
      </c>
      <c r="J197">
        <v>5</v>
      </c>
      <c r="L197" s="3">
        <v>41880</v>
      </c>
      <c r="M197">
        <v>10.199999999999999</v>
      </c>
      <c r="O197" s="3">
        <v>41882</v>
      </c>
      <c r="P197">
        <v>12.37</v>
      </c>
      <c r="R197" s="3">
        <v>41882</v>
      </c>
      <c r="S197">
        <v>6</v>
      </c>
      <c r="U197" s="3">
        <v>41882</v>
      </c>
      <c r="V197">
        <v>24.1</v>
      </c>
      <c r="X197" s="3">
        <f t="shared" si="18"/>
        <v>41882</v>
      </c>
      <c r="Y197">
        <f t="shared" si="26"/>
        <v>5</v>
      </c>
      <c r="Z197">
        <f t="shared" si="27"/>
        <v>10.199999999999999</v>
      </c>
      <c r="AA197">
        <f t="shared" si="28"/>
        <v>12.37</v>
      </c>
      <c r="AB197">
        <f t="shared" si="29"/>
        <v>6</v>
      </c>
      <c r="AC197">
        <f t="shared" si="30"/>
        <v>24.1</v>
      </c>
      <c r="AD197">
        <f t="shared" si="31"/>
        <v>11.5</v>
      </c>
    </row>
    <row r="198" spans="1:30" x14ac:dyDescent="0.3">
      <c r="A198" s="3">
        <v>41912</v>
      </c>
      <c r="B198">
        <v>11.5</v>
      </c>
      <c r="E198" s="3">
        <f t="shared" si="25"/>
        <v>41912</v>
      </c>
      <c r="F198">
        <f t="shared" si="25"/>
        <v>11.5</v>
      </c>
      <c r="I198" s="3">
        <v>41912</v>
      </c>
      <c r="J198">
        <v>4.9000000000000004</v>
      </c>
      <c r="L198" s="3">
        <v>41912</v>
      </c>
      <c r="M198">
        <v>10.3</v>
      </c>
      <c r="O198" s="3">
        <v>41912</v>
      </c>
      <c r="P198">
        <v>12.79</v>
      </c>
      <c r="R198" s="3">
        <v>41912</v>
      </c>
      <c r="S198">
        <v>6</v>
      </c>
      <c r="U198" s="3">
        <v>41912</v>
      </c>
      <c r="V198">
        <v>24</v>
      </c>
      <c r="X198" s="3">
        <f t="shared" si="18"/>
        <v>41912</v>
      </c>
      <c r="Y198">
        <f t="shared" si="26"/>
        <v>4.9000000000000004</v>
      </c>
      <c r="Z198">
        <f t="shared" si="27"/>
        <v>10.3</v>
      </c>
      <c r="AA198">
        <f t="shared" si="28"/>
        <v>12.79</v>
      </c>
      <c r="AB198">
        <f t="shared" si="29"/>
        <v>6</v>
      </c>
      <c r="AC198">
        <f t="shared" si="30"/>
        <v>24</v>
      </c>
      <c r="AD198">
        <f t="shared" si="31"/>
        <v>11.6</v>
      </c>
    </row>
    <row r="199" spans="1:30" x14ac:dyDescent="0.3">
      <c r="A199" s="3">
        <v>41943</v>
      </c>
      <c r="B199">
        <v>11.5</v>
      </c>
      <c r="E199" s="3">
        <f t="shared" si="25"/>
        <v>41943</v>
      </c>
      <c r="F199">
        <f t="shared" si="25"/>
        <v>11.5</v>
      </c>
      <c r="I199" s="3">
        <v>41943</v>
      </c>
      <c r="J199">
        <v>4.9000000000000004</v>
      </c>
      <c r="L199" s="3">
        <v>41943</v>
      </c>
      <c r="M199">
        <v>10.3</v>
      </c>
      <c r="O199" s="3">
        <v>41943</v>
      </c>
      <c r="P199">
        <v>12.83</v>
      </c>
      <c r="R199" s="3">
        <v>41943</v>
      </c>
      <c r="S199">
        <v>6</v>
      </c>
      <c r="U199" s="3">
        <v>41943</v>
      </c>
      <c r="V199">
        <v>23.9</v>
      </c>
      <c r="X199" s="3">
        <f t="shared" si="18"/>
        <v>41943</v>
      </c>
      <c r="Y199">
        <f t="shared" si="26"/>
        <v>4.9000000000000004</v>
      </c>
      <c r="Z199">
        <f t="shared" si="27"/>
        <v>10.3</v>
      </c>
      <c r="AA199">
        <f t="shared" si="28"/>
        <v>12.83</v>
      </c>
      <c r="AB199">
        <f t="shared" si="29"/>
        <v>6</v>
      </c>
      <c r="AC199">
        <f t="shared" si="30"/>
        <v>23.9</v>
      </c>
      <c r="AD199">
        <f t="shared" si="31"/>
        <v>11.5</v>
      </c>
    </row>
    <row r="200" spans="1:30" x14ac:dyDescent="0.3">
      <c r="A200" s="3">
        <v>41973</v>
      </c>
      <c r="B200">
        <v>11.5</v>
      </c>
      <c r="E200" s="3">
        <f t="shared" si="25"/>
        <v>41973</v>
      </c>
      <c r="F200">
        <f t="shared" si="25"/>
        <v>11.5</v>
      </c>
      <c r="I200" s="3">
        <v>41973</v>
      </c>
      <c r="J200">
        <v>4.9000000000000004</v>
      </c>
      <c r="L200" s="3">
        <v>41971</v>
      </c>
      <c r="M200">
        <v>10.3</v>
      </c>
      <c r="O200" s="3">
        <v>41973</v>
      </c>
      <c r="P200">
        <v>13.04</v>
      </c>
      <c r="R200" s="3">
        <v>41973</v>
      </c>
      <c r="S200">
        <v>5.9</v>
      </c>
      <c r="U200" s="3">
        <v>41973</v>
      </c>
      <c r="V200">
        <v>23.7</v>
      </c>
      <c r="X200" s="3">
        <f t="shared" si="18"/>
        <v>41973</v>
      </c>
      <c r="Y200">
        <f t="shared" si="26"/>
        <v>4.9000000000000004</v>
      </c>
      <c r="Z200">
        <f t="shared" si="27"/>
        <v>10.3</v>
      </c>
      <c r="AA200">
        <f t="shared" si="28"/>
        <v>13.04</v>
      </c>
      <c r="AB200">
        <f t="shared" si="29"/>
        <v>5.9</v>
      </c>
      <c r="AC200">
        <f t="shared" si="30"/>
        <v>23.7</v>
      </c>
      <c r="AD200">
        <f t="shared" si="31"/>
        <v>11.5</v>
      </c>
    </row>
    <row r="201" spans="1:30" x14ac:dyDescent="0.3">
      <c r="A201" s="3">
        <v>42004</v>
      </c>
      <c r="B201">
        <v>11.3</v>
      </c>
      <c r="E201" s="3">
        <f t="shared" si="25"/>
        <v>42004</v>
      </c>
      <c r="F201">
        <f t="shared" si="25"/>
        <v>11.3</v>
      </c>
      <c r="I201" s="3">
        <v>42004</v>
      </c>
      <c r="J201">
        <v>4.8</v>
      </c>
      <c r="L201" s="3">
        <v>42004</v>
      </c>
      <c r="M201">
        <v>10.4</v>
      </c>
      <c r="O201" s="3">
        <v>42004</v>
      </c>
      <c r="P201">
        <v>12.26</v>
      </c>
      <c r="R201" s="3">
        <v>42004</v>
      </c>
      <c r="S201">
        <v>5.7</v>
      </c>
      <c r="U201" s="3">
        <v>42004</v>
      </c>
      <c r="V201">
        <v>23.5</v>
      </c>
      <c r="X201" s="3">
        <f t="shared" si="18"/>
        <v>42004</v>
      </c>
      <c r="Y201">
        <f t="shared" si="26"/>
        <v>4.8</v>
      </c>
      <c r="Z201">
        <f t="shared" si="27"/>
        <v>10.4</v>
      </c>
      <c r="AA201">
        <f t="shared" si="28"/>
        <v>12.26</v>
      </c>
      <c r="AB201">
        <f t="shared" si="29"/>
        <v>5.7</v>
      </c>
      <c r="AC201">
        <f t="shared" si="30"/>
        <v>23.5</v>
      </c>
      <c r="AD201">
        <f t="shared" si="31"/>
        <v>11.5</v>
      </c>
    </row>
    <row r="202" spans="1:30" x14ac:dyDescent="0.3">
      <c r="A202" s="3">
        <v>42035</v>
      </c>
      <c r="B202">
        <v>11.2</v>
      </c>
      <c r="E202" s="3">
        <f t="shared" ref="E202:F229" si="32">+A202</f>
        <v>42035</v>
      </c>
      <c r="F202">
        <f t="shared" si="32"/>
        <v>11.2</v>
      </c>
      <c r="I202" s="3">
        <v>42035</v>
      </c>
      <c r="J202">
        <v>4.8</v>
      </c>
      <c r="L202" s="3">
        <v>42034</v>
      </c>
      <c r="M202">
        <v>10.4</v>
      </c>
      <c r="O202" s="3">
        <v>42035</v>
      </c>
      <c r="P202">
        <v>12.27</v>
      </c>
      <c r="R202" s="3">
        <v>42035</v>
      </c>
      <c r="S202">
        <v>5.7</v>
      </c>
      <c r="U202" s="3">
        <v>42035</v>
      </c>
      <c r="V202">
        <v>23.3</v>
      </c>
      <c r="X202" s="3">
        <f t="shared" si="18"/>
        <v>42035</v>
      </c>
      <c r="Y202">
        <f t="shared" si="26"/>
        <v>4.8</v>
      </c>
      <c r="Z202">
        <f t="shared" si="27"/>
        <v>10.4</v>
      </c>
      <c r="AA202">
        <f t="shared" si="28"/>
        <v>12.27</v>
      </c>
      <c r="AB202">
        <f t="shared" si="29"/>
        <v>5.7</v>
      </c>
      <c r="AC202">
        <f t="shared" si="30"/>
        <v>23.3</v>
      </c>
      <c r="AD202">
        <f t="shared" si="31"/>
        <v>11.5</v>
      </c>
    </row>
    <row r="203" spans="1:30" x14ac:dyDescent="0.3">
      <c r="A203" s="3">
        <v>42063</v>
      </c>
      <c r="B203">
        <v>11.2</v>
      </c>
      <c r="E203" s="3">
        <f t="shared" si="32"/>
        <v>42063</v>
      </c>
      <c r="F203">
        <f t="shared" si="32"/>
        <v>11.2</v>
      </c>
      <c r="I203" s="3">
        <v>42063</v>
      </c>
      <c r="J203">
        <v>4.8</v>
      </c>
      <c r="L203" s="3">
        <v>42062</v>
      </c>
      <c r="M203">
        <v>10.4</v>
      </c>
      <c r="O203" s="3">
        <v>42063</v>
      </c>
      <c r="P203">
        <v>12.28</v>
      </c>
      <c r="R203" s="3">
        <v>42063</v>
      </c>
      <c r="S203">
        <v>5.6</v>
      </c>
      <c r="U203" s="3">
        <v>42063</v>
      </c>
      <c r="V203">
        <v>23.1</v>
      </c>
      <c r="X203" s="3">
        <f t="shared" si="18"/>
        <v>42063</v>
      </c>
      <c r="Y203">
        <f t="shared" si="26"/>
        <v>4.8</v>
      </c>
      <c r="Z203">
        <f t="shared" si="27"/>
        <v>10.4</v>
      </c>
      <c r="AA203">
        <f t="shared" si="28"/>
        <v>12.28</v>
      </c>
      <c r="AB203">
        <f t="shared" si="29"/>
        <v>5.6</v>
      </c>
      <c r="AC203">
        <f t="shared" si="30"/>
        <v>23.1</v>
      </c>
      <c r="AD203">
        <f t="shared" si="31"/>
        <v>11.3</v>
      </c>
    </row>
    <row r="204" spans="1:30" x14ac:dyDescent="0.3">
      <c r="A204" s="3">
        <v>42094</v>
      </c>
      <c r="B204">
        <v>11.2</v>
      </c>
      <c r="E204" s="3">
        <f t="shared" si="32"/>
        <v>42094</v>
      </c>
      <c r="F204">
        <f t="shared" si="32"/>
        <v>11.2</v>
      </c>
      <c r="I204" s="3">
        <v>42094</v>
      </c>
      <c r="J204">
        <v>4.8</v>
      </c>
      <c r="L204" s="3">
        <v>42094</v>
      </c>
      <c r="M204">
        <v>10.3</v>
      </c>
      <c r="O204" s="3">
        <v>42094</v>
      </c>
      <c r="P204">
        <v>12.44</v>
      </c>
      <c r="R204" s="3">
        <v>42094</v>
      </c>
      <c r="S204">
        <v>5.5</v>
      </c>
      <c r="U204" s="3">
        <v>42094</v>
      </c>
      <c r="V204">
        <v>22.9</v>
      </c>
      <c r="X204" s="3">
        <f t="shared" si="18"/>
        <v>42094</v>
      </c>
      <c r="Y204">
        <f t="shared" si="26"/>
        <v>4.8</v>
      </c>
      <c r="Z204">
        <f t="shared" si="27"/>
        <v>10.3</v>
      </c>
      <c r="AA204">
        <f t="shared" si="28"/>
        <v>12.44</v>
      </c>
      <c r="AB204">
        <f t="shared" si="29"/>
        <v>5.5</v>
      </c>
      <c r="AC204">
        <f t="shared" si="30"/>
        <v>22.9</v>
      </c>
      <c r="AD204">
        <f t="shared" si="31"/>
        <v>11.2</v>
      </c>
    </row>
    <row r="205" spans="1:30" x14ac:dyDescent="0.3">
      <c r="A205" s="3">
        <v>42124</v>
      </c>
      <c r="B205">
        <v>11.1</v>
      </c>
      <c r="E205" s="3">
        <f t="shared" si="32"/>
        <v>42124</v>
      </c>
      <c r="F205">
        <f t="shared" si="32"/>
        <v>11.1</v>
      </c>
      <c r="I205" s="3">
        <v>42124</v>
      </c>
      <c r="J205">
        <v>4.7</v>
      </c>
      <c r="L205" s="3">
        <v>42124</v>
      </c>
      <c r="M205">
        <v>10.3</v>
      </c>
      <c r="O205" s="3">
        <v>42124</v>
      </c>
      <c r="P205">
        <v>12.07</v>
      </c>
      <c r="R205" s="3">
        <v>42124</v>
      </c>
      <c r="S205">
        <v>5.5</v>
      </c>
      <c r="U205" s="3">
        <v>42124</v>
      </c>
      <c r="V205">
        <v>22.8</v>
      </c>
      <c r="X205" s="3">
        <f t="shared" si="18"/>
        <v>42124</v>
      </c>
      <c r="Y205">
        <f t="shared" si="26"/>
        <v>4.7</v>
      </c>
      <c r="Z205">
        <f t="shared" si="27"/>
        <v>10.3</v>
      </c>
      <c r="AA205">
        <f t="shared" si="28"/>
        <v>12.07</v>
      </c>
      <c r="AB205">
        <f t="shared" si="29"/>
        <v>5.5</v>
      </c>
      <c r="AC205">
        <f t="shared" si="30"/>
        <v>22.8</v>
      </c>
      <c r="AD205">
        <f t="shared" si="31"/>
        <v>11.2</v>
      </c>
    </row>
    <row r="206" spans="1:30" x14ac:dyDescent="0.3">
      <c r="A206" s="3">
        <v>42155</v>
      </c>
      <c r="B206">
        <v>11.1</v>
      </c>
      <c r="E206" s="3">
        <f t="shared" si="32"/>
        <v>42155</v>
      </c>
      <c r="F206">
        <f t="shared" si="32"/>
        <v>11.1</v>
      </c>
      <c r="I206" s="3">
        <v>42155</v>
      </c>
      <c r="J206">
        <v>4.7</v>
      </c>
      <c r="L206" s="3">
        <v>42153</v>
      </c>
      <c r="M206">
        <v>10.3</v>
      </c>
      <c r="O206" s="3">
        <v>42155</v>
      </c>
      <c r="P206">
        <v>12.24</v>
      </c>
      <c r="R206" s="3">
        <v>42155</v>
      </c>
      <c r="S206">
        <v>5.6</v>
      </c>
      <c r="U206" s="3">
        <v>42155</v>
      </c>
      <c r="V206">
        <v>22.6</v>
      </c>
      <c r="X206" s="3">
        <f t="shared" si="18"/>
        <v>42155</v>
      </c>
      <c r="Y206">
        <f t="shared" si="26"/>
        <v>4.7</v>
      </c>
      <c r="Z206">
        <f t="shared" si="27"/>
        <v>10.3</v>
      </c>
      <c r="AA206">
        <f t="shared" si="28"/>
        <v>12.24</v>
      </c>
      <c r="AB206">
        <f t="shared" si="29"/>
        <v>5.6</v>
      </c>
      <c r="AC206">
        <f t="shared" si="30"/>
        <v>22.6</v>
      </c>
      <c r="AD206">
        <f t="shared" si="31"/>
        <v>11.2</v>
      </c>
    </row>
    <row r="207" spans="1:30" x14ac:dyDescent="0.3">
      <c r="A207" s="3">
        <v>42185</v>
      </c>
      <c r="B207">
        <v>11</v>
      </c>
      <c r="E207" s="3">
        <f t="shared" si="32"/>
        <v>42185</v>
      </c>
      <c r="F207">
        <f t="shared" si="32"/>
        <v>11</v>
      </c>
      <c r="I207" s="3">
        <v>42185</v>
      </c>
      <c r="J207">
        <v>4.7</v>
      </c>
      <c r="L207" s="3">
        <v>42185</v>
      </c>
      <c r="M207">
        <v>10.5</v>
      </c>
      <c r="O207" s="3">
        <v>42185</v>
      </c>
      <c r="P207">
        <v>12.26</v>
      </c>
      <c r="R207" s="3">
        <v>42185</v>
      </c>
      <c r="S207">
        <v>5.6</v>
      </c>
      <c r="U207" s="3">
        <v>42185</v>
      </c>
      <c r="V207">
        <v>22.3</v>
      </c>
      <c r="X207" s="3">
        <f t="shared" si="18"/>
        <v>42185</v>
      </c>
      <c r="Y207">
        <f t="shared" si="26"/>
        <v>4.7</v>
      </c>
      <c r="Z207">
        <f t="shared" si="27"/>
        <v>10.5</v>
      </c>
      <c r="AA207">
        <f t="shared" si="28"/>
        <v>12.26</v>
      </c>
      <c r="AB207">
        <f t="shared" si="29"/>
        <v>5.6</v>
      </c>
      <c r="AC207">
        <f t="shared" si="30"/>
        <v>22.3</v>
      </c>
      <c r="AD207">
        <f t="shared" si="31"/>
        <v>11.1</v>
      </c>
    </row>
    <row r="208" spans="1:30" x14ac:dyDescent="0.3">
      <c r="A208" s="3">
        <v>42216</v>
      </c>
      <c r="B208">
        <v>10.8</v>
      </c>
      <c r="E208" s="3">
        <f t="shared" si="32"/>
        <v>42216</v>
      </c>
      <c r="F208">
        <f t="shared" si="32"/>
        <v>10.8</v>
      </c>
      <c r="I208" s="3">
        <v>42216</v>
      </c>
      <c r="J208">
        <v>4.5999999999999996</v>
      </c>
      <c r="L208" s="3">
        <v>42216</v>
      </c>
      <c r="M208">
        <v>10.5</v>
      </c>
      <c r="O208" s="3">
        <v>42216</v>
      </c>
      <c r="P208">
        <v>11.7</v>
      </c>
      <c r="R208" s="3">
        <v>42216</v>
      </c>
      <c r="S208">
        <v>5.5</v>
      </c>
      <c r="U208" s="3">
        <v>42216</v>
      </c>
      <c r="V208">
        <v>21.9</v>
      </c>
      <c r="X208" s="3">
        <f t="shared" si="18"/>
        <v>42216</v>
      </c>
      <c r="Y208">
        <f t="shared" si="26"/>
        <v>4.5999999999999996</v>
      </c>
      <c r="Z208">
        <f t="shared" si="27"/>
        <v>10.5</v>
      </c>
      <c r="AA208">
        <f t="shared" si="28"/>
        <v>11.7</v>
      </c>
      <c r="AB208">
        <f t="shared" si="29"/>
        <v>5.5</v>
      </c>
      <c r="AC208">
        <f t="shared" si="30"/>
        <v>21.9</v>
      </c>
      <c r="AD208">
        <f t="shared" si="31"/>
        <v>11.1</v>
      </c>
    </row>
    <row r="209" spans="1:30" x14ac:dyDescent="0.3">
      <c r="A209" s="3">
        <v>42247</v>
      </c>
      <c r="B209">
        <v>10.7</v>
      </c>
      <c r="E209" s="3">
        <f t="shared" si="32"/>
        <v>42247</v>
      </c>
      <c r="F209">
        <f t="shared" si="32"/>
        <v>10.7</v>
      </c>
      <c r="I209" s="3">
        <v>42247</v>
      </c>
      <c r="J209">
        <v>4.5999999999999996</v>
      </c>
      <c r="L209" s="3">
        <v>42247</v>
      </c>
      <c r="M209">
        <v>10.5</v>
      </c>
      <c r="O209" s="3">
        <v>42247</v>
      </c>
      <c r="P209">
        <v>11.54</v>
      </c>
      <c r="R209" s="3">
        <v>42247</v>
      </c>
      <c r="S209">
        <v>5.4</v>
      </c>
      <c r="U209" s="3">
        <v>42247</v>
      </c>
      <c r="V209">
        <v>21.6</v>
      </c>
      <c r="X209" s="3">
        <f t="shared" si="18"/>
        <v>42247</v>
      </c>
      <c r="Y209">
        <f t="shared" si="26"/>
        <v>4.5999999999999996</v>
      </c>
      <c r="Z209">
        <f t="shared" si="27"/>
        <v>10.5</v>
      </c>
      <c r="AA209">
        <f t="shared" si="28"/>
        <v>11.54</v>
      </c>
      <c r="AB209">
        <f t="shared" si="29"/>
        <v>5.4</v>
      </c>
      <c r="AC209">
        <f t="shared" si="30"/>
        <v>21.6</v>
      </c>
      <c r="AD209">
        <f t="shared" si="31"/>
        <v>11</v>
      </c>
    </row>
    <row r="210" spans="1:30" x14ac:dyDescent="0.3">
      <c r="A210" s="3">
        <v>42277</v>
      </c>
      <c r="B210">
        <v>10.6</v>
      </c>
      <c r="E210" s="3">
        <f t="shared" si="32"/>
        <v>42277</v>
      </c>
      <c r="F210">
        <f t="shared" si="32"/>
        <v>10.6</v>
      </c>
      <c r="I210" s="3">
        <v>42277</v>
      </c>
      <c r="J210">
        <v>4.5</v>
      </c>
      <c r="L210" s="3">
        <v>42277</v>
      </c>
      <c r="M210">
        <v>10.4</v>
      </c>
      <c r="O210" s="3">
        <v>42277</v>
      </c>
      <c r="P210">
        <v>11.45</v>
      </c>
      <c r="R210" s="3">
        <v>42277</v>
      </c>
      <c r="S210">
        <v>5.3</v>
      </c>
      <c r="U210" s="3">
        <v>42277</v>
      </c>
      <c r="V210">
        <v>21.4</v>
      </c>
      <c r="X210" s="3">
        <f t="shared" si="18"/>
        <v>42277</v>
      </c>
      <c r="Y210">
        <f t="shared" si="26"/>
        <v>4.5</v>
      </c>
      <c r="Z210">
        <f t="shared" si="27"/>
        <v>10.4</v>
      </c>
      <c r="AA210">
        <f t="shared" si="28"/>
        <v>11.45</v>
      </c>
      <c r="AB210">
        <f t="shared" si="29"/>
        <v>5.3</v>
      </c>
      <c r="AC210">
        <f t="shared" si="30"/>
        <v>21.4</v>
      </c>
      <c r="AD210">
        <f t="shared" si="31"/>
        <v>10.8</v>
      </c>
    </row>
    <row r="211" spans="1:30" x14ac:dyDescent="0.3">
      <c r="A211" s="3">
        <v>42308</v>
      </c>
      <c r="B211">
        <v>10.6</v>
      </c>
      <c r="E211" s="3">
        <f t="shared" si="32"/>
        <v>42308</v>
      </c>
      <c r="F211">
        <f t="shared" si="32"/>
        <v>10.6</v>
      </c>
      <c r="I211" s="3">
        <v>42308</v>
      </c>
      <c r="J211">
        <v>4.5</v>
      </c>
      <c r="L211" s="3">
        <v>42307</v>
      </c>
      <c r="M211">
        <v>10.4</v>
      </c>
      <c r="O211" s="3">
        <v>42308</v>
      </c>
      <c r="P211">
        <v>11.57</v>
      </c>
      <c r="R211" s="3">
        <v>42308</v>
      </c>
      <c r="S211">
        <v>5.2</v>
      </c>
      <c r="U211" s="3">
        <v>42308</v>
      </c>
      <c r="V211">
        <v>21.2</v>
      </c>
      <c r="X211" s="3">
        <f t="shared" si="18"/>
        <v>42308</v>
      </c>
      <c r="Y211">
        <f t="shared" ref="Y211:Y231" si="33">+J211</f>
        <v>4.5</v>
      </c>
      <c r="Z211">
        <f t="shared" ref="Z211:Z231" si="34">+M211</f>
        <v>10.4</v>
      </c>
      <c r="AA211">
        <f t="shared" ref="AA211:AA231" si="35">+P211</f>
        <v>11.57</v>
      </c>
      <c r="AB211">
        <f t="shared" ref="AB211:AB231" si="36">+S211</f>
        <v>5.2</v>
      </c>
      <c r="AC211">
        <f t="shared" ref="AC211:AC231" si="37">V211</f>
        <v>21.2</v>
      </c>
      <c r="AD211">
        <f t="shared" ref="AD211:AD231" si="38">B209</f>
        <v>10.7</v>
      </c>
    </row>
    <row r="212" spans="1:30" x14ac:dyDescent="0.3">
      <c r="A212" s="3">
        <v>42338</v>
      </c>
      <c r="B212">
        <v>10.5</v>
      </c>
      <c r="E212" s="3">
        <f t="shared" si="32"/>
        <v>42338</v>
      </c>
      <c r="F212">
        <f t="shared" si="32"/>
        <v>10.5</v>
      </c>
      <c r="I212" s="3">
        <v>42338</v>
      </c>
      <c r="J212">
        <v>4.5</v>
      </c>
      <c r="L212" s="3">
        <v>42338</v>
      </c>
      <c r="M212">
        <v>10.4</v>
      </c>
      <c r="O212" s="3">
        <v>42338</v>
      </c>
      <c r="P212">
        <v>11.45</v>
      </c>
      <c r="R212" s="3">
        <v>42338</v>
      </c>
      <c r="S212">
        <v>5.0999999999999996</v>
      </c>
      <c r="U212" s="3">
        <v>42338</v>
      </c>
      <c r="V212">
        <v>20.9</v>
      </c>
      <c r="X212" s="3">
        <f t="shared" si="18"/>
        <v>42338</v>
      </c>
      <c r="Y212">
        <f t="shared" si="33"/>
        <v>4.5</v>
      </c>
      <c r="Z212">
        <f t="shared" si="34"/>
        <v>10.4</v>
      </c>
      <c r="AA212">
        <f t="shared" si="35"/>
        <v>11.45</v>
      </c>
      <c r="AB212">
        <f t="shared" si="36"/>
        <v>5.0999999999999996</v>
      </c>
      <c r="AC212">
        <f t="shared" si="37"/>
        <v>20.9</v>
      </c>
      <c r="AD212">
        <f t="shared" si="38"/>
        <v>10.6</v>
      </c>
    </row>
    <row r="213" spans="1:30" x14ac:dyDescent="0.3">
      <c r="A213" s="3">
        <v>42369</v>
      </c>
      <c r="B213">
        <v>10.4</v>
      </c>
      <c r="E213" s="3">
        <f t="shared" si="32"/>
        <v>42369</v>
      </c>
      <c r="F213">
        <f t="shared" si="32"/>
        <v>10.4</v>
      </c>
      <c r="I213" s="3">
        <v>42369</v>
      </c>
      <c r="J213">
        <v>4.4000000000000004</v>
      </c>
      <c r="L213" s="3">
        <v>42369</v>
      </c>
      <c r="M213">
        <v>10.199999999999999</v>
      </c>
      <c r="O213" s="3">
        <v>42369</v>
      </c>
      <c r="P213">
        <v>11.58</v>
      </c>
      <c r="R213" s="3">
        <v>42369</v>
      </c>
      <c r="S213">
        <v>5.0999999999999996</v>
      </c>
      <c r="U213" s="3">
        <v>42369</v>
      </c>
      <c r="V213">
        <v>20.7</v>
      </c>
      <c r="X213" s="3">
        <f t="shared" si="18"/>
        <v>42369</v>
      </c>
      <c r="Y213">
        <f t="shared" si="33"/>
        <v>4.4000000000000004</v>
      </c>
      <c r="Z213">
        <f t="shared" si="34"/>
        <v>10.199999999999999</v>
      </c>
      <c r="AA213">
        <f t="shared" si="35"/>
        <v>11.58</v>
      </c>
      <c r="AB213">
        <f t="shared" si="36"/>
        <v>5.0999999999999996</v>
      </c>
      <c r="AC213">
        <f t="shared" si="37"/>
        <v>20.7</v>
      </c>
      <c r="AD213">
        <f t="shared" si="38"/>
        <v>10.6</v>
      </c>
    </row>
    <row r="214" spans="1:30" x14ac:dyDescent="0.3">
      <c r="A214" s="3">
        <v>42400</v>
      </c>
      <c r="B214">
        <v>10.3</v>
      </c>
      <c r="E214" s="3">
        <f t="shared" si="32"/>
        <v>42400</v>
      </c>
      <c r="F214">
        <f t="shared" si="32"/>
        <v>10.3</v>
      </c>
      <c r="I214" s="3">
        <v>42400</v>
      </c>
      <c r="J214">
        <v>4.4000000000000004</v>
      </c>
      <c r="L214" s="3">
        <v>42398</v>
      </c>
      <c r="M214">
        <v>10.199999999999999</v>
      </c>
      <c r="O214" s="3">
        <v>42400</v>
      </c>
      <c r="P214">
        <v>11.57</v>
      </c>
      <c r="R214" s="3">
        <v>42400</v>
      </c>
      <c r="S214">
        <v>5.0999999999999996</v>
      </c>
      <c r="U214" s="3">
        <v>42400</v>
      </c>
      <c r="V214">
        <v>20.5</v>
      </c>
      <c r="X214" s="3">
        <f t="shared" si="18"/>
        <v>42400</v>
      </c>
      <c r="Y214">
        <f t="shared" si="33"/>
        <v>4.4000000000000004</v>
      </c>
      <c r="Z214">
        <f t="shared" si="34"/>
        <v>10.199999999999999</v>
      </c>
      <c r="AA214">
        <f t="shared" si="35"/>
        <v>11.57</v>
      </c>
      <c r="AB214">
        <f t="shared" si="36"/>
        <v>5.0999999999999996</v>
      </c>
      <c r="AC214">
        <f t="shared" si="37"/>
        <v>20.5</v>
      </c>
      <c r="AD214">
        <f t="shared" si="38"/>
        <v>10.5</v>
      </c>
    </row>
    <row r="215" spans="1:30" x14ac:dyDescent="0.3">
      <c r="A215" s="3">
        <v>42429</v>
      </c>
      <c r="B215">
        <v>10.3</v>
      </c>
      <c r="E215" s="3">
        <f t="shared" si="32"/>
        <v>42429</v>
      </c>
      <c r="F215">
        <f t="shared" si="32"/>
        <v>10.3</v>
      </c>
      <c r="I215" s="3">
        <v>42429</v>
      </c>
      <c r="J215">
        <v>4.3</v>
      </c>
      <c r="L215" s="3">
        <v>42429</v>
      </c>
      <c r="M215">
        <v>10.199999999999999</v>
      </c>
      <c r="O215" s="3">
        <v>42429</v>
      </c>
      <c r="P215">
        <v>11.71</v>
      </c>
      <c r="R215" s="3">
        <v>42429</v>
      </c>
      <c r="S215">
        <v>5.0999999999999996</v>
      </c>
      <c r="U215" s="3">
        <v>42429</v>
      </c>
      <c r="V215">
        <v>20.399999999999999</v>
      </c>
      <c r="X215" s="3">
        <f t="shared" si="18"/>
        <v>42429</v>
      </c>
      <c r="Y215">
        <f t="shared" si="33"/>
        <v>4.3</v>
      </c>
      <c r="Z215">
        <f t="shared" si="34"/>
        <v>10.199999999999999</v>
      </c>
      <c r="AA215">
        <f t="shared" si="35"/>
        <v>11.71</v>
      </c>
      <c r="AB215">
        <f t="shared" si="36"/>
        <v>5.0999999999999996</v>
      </c>
      <c r="AC215">
        <f t="shared" si="37"/>
        <v>20.399999999999999</v>
      </c>
      <c r="AD215">
        <f t="shared" si="38"/>
        <v>10.4</v>
      </c>
    </row>
    <row r="216" spans="1:30" x14ac:dyDescent="0.3">
      <c r="A216" s="3">
        <v>42460</v>
      </c>
      <c r="B216">
        <v>10.199999999999999</v>
      </c>
      <c r="E216" s="3">
        <f t="shared" si="32"/>
        <v>42460</v>
      </c>
      <c r="F216">
        <f t="shared" si="32"/>
        <v>10.199999999999999</v>
      </c>
      <c r="I216" s="3">
        <v>42460</v>
      </c>
      <c r="J216">
        <v>4.3</v>
      </c>
      <c r="L216" s="3">
        <v>42460</v>
      </c>
      <c r="M216">
        <v>10.199999999999999</v>
      </c>
      <c r="O216" s="3">
        <v>42460</v>
      </c>
      <c r="P216">
        <v>11.44</v>
      </c>
      <c r="R216" s="3">
        <v>42460</v>
      </c>
      <c r="S216">
        <v>5.0999999999999996</v>
      </c>
      <c r="U216" s="3">
        <v>42460</v>
      </c>
      <c r="V216">
        <v>20.3</v>
      </c>
      <c r="X216" s="3">
        <f t="shared" si="18"/>
        <v>42460</v>
      </c>
      <c r="Y216">
        <f t="shared" si="33"/>
        <v>4.3</v>
      </c>
      <c r="Z216">
        <f t="shared" si="34"/>
        <v>10.199999999999999</v>
      </c>
      <c r="AA216">
        <f t="shared" si="35"/>
        <v>11.44</v>
      </c>
      <c r="AB216">
        <f t="shared" si="36"/>
        <v>5.0999999999999996</v>
      </c>
      <c r="AC216">
        <f t="shared" si="37"/>
        <v>20.3</v>
      </c>
      <c r="AD216">
        <f t="shared" si="38"/>
        <v>10.3</v>
      </c>
    </row>
    <row r="217" spans="1:30" x14ac:dyDescent="0.3">
      <c r="A217" s="3">
        <v>42490</v>
      </c>
      <c r="B217">
        <v>10.199999999999999</v>
      </c>
      <c r="E217" s="3">
        <f t="shared" si="32"/>
        <v>42490</v>
      </c>
      <c r="F217">
        <f t="shared" si="32"/>
        <v>10.199999999999999</v>
      </c>
      <c r="I217" s="3">
        <v>42490</v>
      </c>
      <c r="J217">
        <v>4.2</v>
      </c>
      <c r="L217" s="3">
        <v>42489</v>
      </c>
      <c r="M217">
        <v>10.199999999999999</v>
      </c>
      <c r="O217" s="3">
        <v>42490</v>
      </c>
      <c r="P217">
        <v>11.75</v>
      </c>
      <c r="R217" s="3">
        <v>42490</v>
      </c>
      <c r="S217">
        <v>5</v>
      </c>
      <c r="U217" s="3">
        <v>42490</v>
      </c>
      <c r="V217">
        <v>20.399999999999999</v>
      </c>
      <c r="X217" s="3">
        <f t="shared" ref="X217:X231" si="39">I217</f>
        <v>42490</v>
      </c>
      <c r="Y217">
        <f t="shared" si="33"/>
        <v>4.2</v>
      </c>
      <c r="Z217">
        <f t="shared" si="34"/>
        <v>10.199999999999999</v>
      </c>
      <c r="AA217">
        <f t="shared" si="35"/>
        <v>11.75</v>
      </c>
      <c r="AB217">
        <f t="shared" si="36"/>
        <v>5</v>
      </c>
      <c r="AC217">
        <f t="shared" si="37"/>
        <v>20.399999999999999</v>
      </c>
      <c r="AD217">
        <f t="shared" si="38"/>
        <v>10.3</v>
      </c>
    </row>
    <row r="218" spans="1:30" x14ac:dyDescent="0.3">
      <c r="A218" s="3">
        <v>42521</v>
      </c>
      <c r="B218">
        <v>10.199999999999999</v>
      </c>
      <c r="E218" s="3">
        <f t="shared" si="32"/>
        <v>42521</v>
      </c>
      <c r="F218">
        <f t="shared" si="32"/>
        <v>10.199999999999999</v>
      </c>
      <c r="I218" s="3">
        <v>42521</v>
      </c>
      <c r="J218">
        <v>4.2</v>
      </c>
      <c r="L218" s="3">
        <v>42521</v>
      </c>
      <c r="M218">
        <v>10.199999999999999</v>
      </c>
      <c r="O218" s="3">
        <v>42521</v>
      </c>
      <c r="P218">
        <v>11.56</v>
      </c>
      <c r="R218" s="3">
        <v>42521</v>
      </c>
      <c r="S218">
        <v>4.9000000000000004</v>
      </c>
      <c r="U218" s="3">
        <v>42521</v>
      </c>
      <c r="V218">
        <v>20.2</v>
      </c>
      <c r="X218" s="3">
        <f t="shared" si="39"/>
        <v>42521</v>
      </c>
      <c r="Y218">
        <f t="shared" si="33"/>
        <v>4.2</v>
      </c>
      <c r="Z218">
        <f t="shared" si="34"/>
        <v>10.199999999999999</v>
      </c>
      <c r="AA218">
        <f t="shared" si="35"/>
        <v>11.56</v>
      </c>
      <c r="AB218">
        <f t="shared" si="36"/>
        <v>4.9000000000000004</v>
      </c>
      <c r="AC218">
        <f t="shared" si="37"/>
        <v>20.2</v>
      </c>
      <c r="AD218">
        <f t="shared" si="38"/>
        <v>10.199999999999999</v>
      </c>
    </row>
    <row r="219" spans="1:30" x14ac:dyDescent="0.3">
      <c r="A219" s="3">
        <v>42551</v>
      </c>
      <c r="B219">
        <v>10.1</v>
      </c>
      <c r="E219" s="3">
        <f t="shared" si="32"/>
        <v>42551</v>
      </c>
      <c r="F219">
        <f t="shared" si="32"/>
        <v>10.1</v>
      </c>
      <c r="I219" s="3">
        <v>42551</v>
      </c>
      <c r="J219">
        <v>4.2</v>
      </c>
      <c r="L219" s="3">
        <v>42551</v>
      </c>
      <c r="M219">
        <v>10</v>
      </c>
      <c r="O219" s="3">
        <v>42551</v>
      </c>
      <c r="P219">
        <v>11.64</v>
      </c>
      <c r="R219" s="3">
        <v>42551</v>
      </c>
      <c r="S219">
        <v>4.9000000000000004</v>
      </c>
      <c r="U219" s="3">
        <v>42551</v>
      </c>
      <c r="V219">
        <v>19.899999999999999</v>
      </c>
      <c r="X219" s="3">
        <f t="shared" si="39"/>
        <v>42551</v>
      </c>
      <c r="Y219">
        <f t="shared" si="33"/>
        <v>4.2</v>
      </c>
      <c r="Z219">
        <f t="shared" si="34"/>
        <v>10</v>
      </c>
      <c r="AA219">
        <f t="shared" si="35"/>
        <v>11.64</v>
      </c>
      <c r="AB219">
        <f t="shared" si="36"/>
        <v>4.9000000000000004</v>
      </c>
      <c r="AC219">
        <f t="shared" si="37"/>
        <v>19.899999999999999</v>
      </c>
      <c r="AD219">
        <f t="shared" si="38"/>
        <v>10.199999999999999</v>
      </c>
    </row>
    <row r="220" spans="1:30" x14ac:dyDescent="0.3">
      <c r="A220" s="3">
        <v>42582</v>
      </c>
      <c r="B220">
        <v>10</v>
      </c>
      <c r="E220" s="3">
        <f t="shared" si="32"/>
        <v>42582</v>
      </c>
      <c r="F220">
        <f t="shared" si="32"/>
        <v>10</v>
      </c>
      <c r="I220" s="3">
        <v>42582</v>
      </c>
      <c r="J220">
        <v>4.0999999999999996</v>
      </c>
      <c r="L220" s="3">
        <v>42580</v>
      </c>
      <c r="M220">
        <v>10</v>
      </c>
      <c r="O220" s="3">
        <v>42582</v>
      </c>
      <c r="P220">
        <v>11.55</v>
      </c>
      <c r="R220" s="3">
        <v>42582</v>
      </c>
      <c r="S220">
        <v>4.9000000000000004</v>
      </c>
      <c r="U220" s="3">
        <v>42582</v>
      </c>
      <c r="V220">
        <v>19.600000000000001</v>
      </c>
      <c r="X220" s="3">
        <f t="shared" si="39"/>
        <v>42582</v>
      </c>
      <c r="Y220">
        <f t="shared" si="33"/>
        <v>4.0999999999999996</v>
      </c>
      <c r="Z220">
        <f t="shared" si="34"/>
        <v>10</v>
      </c>
      <c r="AA220">
        <f t="shared" si="35"/>
        <v>11.55</v>
      </c>
      <c r="AB220">
        <f t="shared" si="36"/>
        <v>4.9000000000000004</v>
      </c>
      <c r="AC220">
        <f t="shared" si="37"/>
        <v>19.600000000000001</v>
      </c>
      <c r="AD220">
        <f t="shared" si="38"/>
        <v>10.199999999999999</v>
      </c>
    </row>
    <row r="221" spans="1:30" x14ac:dyDescent="0.3">
      <c r="A221" s="3">
        <v>42613</v>
      </c>
      <c r="B221">
        <v>9.9</v>
      </c>
      <c r="E221" s="3">
        <f t="shared" si="32"/>
        <v>42613</v>
      </c>
      <c r="F221">
        <f t="shared" si="32"/>
        <v>9.9</v>
      </c>
      <c r="I221" s="3">
        <v>42613</v>
      </c>
      <c r="J221">
        <v>4.0999999999999996</v>
      </c>
      <c r="L221" s="3">
        <v>42613</v>
      </c>
      <c r="M221">
        <v>10</v>
      </c>
      <c r="O221" s="3">
        <v>42613</v>
      </c>
      <c r="P221">
        <v>11.53</v>
      </c>
      <c r="R221" s="3">
        <v>42613</v>
      </c>
      <c r="S221">
        <v>5</v>
      </c>
      <c r="U221" s="3">
        <v>42613</v>
      </c>
      <c r="V221">
        <v>19.3</v>
      </c>
      <c r="X221" s="3">
        <f t="shared" si="39"/>
        <v>42613</v>
      </c>
      <c r="Y221">
        <f t="shared" si="33"/>
        <v>4.0999999999999996</v>
      </c>
      <c r="Z221">
        <f t="shared" si="34"/>
        <v>10</v>
      </c>
      <c r="AA221">
        <f t="shared" si="35"/>
        <v>11.53</v>
      </c>
      <c r="AB221">
        <f t="shared" si="36"/>
        <v>5</v>
      </c>
      <c r="AC221">
        <f t="shared" si="37"/>
        <v>19.3</v>
      </c>
      <c r="AD221">
        <f t="shared" si="38"/>
        <v>10.1</v>
      </c>
    </row>
    <row r="222" spans="1:30" x14ac:dyDescent="0.3">
      <c r="A222" s="3">
        <v>42643</v>
      </c>
      <c r="B222">
        <v>9.9</v>
      </c>
      <c r="E222" s="3">
        <f t="shared" si="32"/>
        <v>42643</v>
      </c>
      <c r="F222">
        <f t="shared" si="32"/>
        <v>9.9</v>
      </c>
      <c r="I222" s="3">
        <v>42643</v>
      </c>
      <c r="J222">
        <v>4</v>
      </c>
      <c r="L222" s="3">
        <v>42643</v>
      </c>
      <c r="M222">
        <v>10</v>
      </c>
      <c r="O222" s="3">
        <v>42643</v>
      </c>
      <c r="P222">
        <v>11.75</v>
      </c>
      <c r="R222" s="3">
        <v>42643</v>
      </c>
      <c r="S222">
        <v>4.8</v>
      </c>
      <c r="U222" s="3">
        <v>42643</v>
      </c>
      <c r="V222">
        <v>19.100000000000001</v>
      </c>
      <c r="X222" s="3">
        <f t="shared" si="39"/>
        <v>42643</v>
      </c>
      <c r="Y222">
        <f t="shared" si="33"/>
        <v>4</v>
      </c>
      <c r="Z222">
        <f t="shared" si="34"/>
        <v>10</v>
      </c>
      <c r="AA222">
        <f t="shared" si="35"/>
        <v>11.75</v>
      </c>
      <c r="AB222">
        <f t="shared" si="36"/>
        <v>4.8</v>
      </c>
      <c r="AC222">
        <f t="shared" si="37"/>
        <v>19.100000000000001</v>
      </c>
      <c r="AD222">
        <f t="shared" si="38"/>
        <v>10</v>
      </c>
    </row>
    <row r="223" spans="1:30" x14ac:dyDescent="0.3">
      <c r="A223" s="3">
        <v>42674</v>
      </c>
      <c r="B223">
        <v>9.8000000000000007</v>
      </c>
      <c r="E223" s="3">
        <f t="shared" si="32"/>
        <v>42674</v>
      </c>
      <c r="F223">
        <f t="shared" si="32"/>
        <v>9.8000000000000007</v>
      </c>
      <c r="I223" s="3">
        <v>42674</v>
      </c>
      <c r="J223">
        <v>4</v>
      </c>
      <c r="L223" s="3">
        <v>42674</v>
      </c>
      <c r="M223">
        <v>10</v>
      </c>
      <c r="O223" s="3">
        <v>42674</v>
      </c>
      <c r="P223">
        <v>11.68</v>
      </c>
      <c r="R223" s="3">
        <v>42674</v>
      </c>
      <c r="S223">
        <v>4.8</v>
      </c>
      <c r="U223" s="3">
        <v>42674</v>
      </c>
      <c r="V223">
        <v>18.8</v>
      </c>
      <c r="X223" s="3">
        <f t="shared" si="39"/>
        <v>42674</v>
      </c>
      <c r="Y223">
        <f t="shared" si="33"/>
        <v>4</v>
      </c>
      <c r="Z223">
        <f t="shared" si="34"/>
        <v>10</v>
      </c>
      <c r="AA223">
        <f t="shared" si="35"/>
        <v>11.68</v>
      </c>
      <c r="AB223">
        <f t="shared" si="36"/>
        <v>4.8</v>
      </c>
      <c r="AC223">
        <f t="shared" si="37"/>
        <v>18.8</v>
      </c>
      <c r="AD223">
        <f t="shared" si="38"/>
        <v>9.9</v>
      </c>
    </row>
    <row r="224" spans="1:30" x14ac:dyDescent="0.3">
      <c r="A224" s="3">
        <v>42704</v>
      </c>
      <c r="B224">
        <v>9.6999999999999993</v>
      </c>
      <c r="E224" s="3">
        <f t="shared" si="32"/>
        <v>42704</v>
      </c>
      <c r="F224">
        <f t="shared" si="32"/>
        <v>9.6999999999999993</v>
      </c>
      <c r="I224" s="3">
        <v>42704</v>
      </c>
      <c r="J224">
        <v>3.9</v>
      </c>
      <c r="L224" s="3">
        <v>42704</v>
      </c>
      <c r="M224">
        <v>10</v>
      </c>
      <c r="O224" s="3">
        <v>42704</v>
      </c>
      <c r="P224">
        <v>11.89</v>
      </c>
      <c r="R224" s="3">
        <v>42704</v>
      </c>
      <c r="S224">
        <v>4.8</v>
      </c>
      <c r="U224" s="3">
        <v>42704</v>
      </c>
      <c r="V224">
        <v>18.7</v>
      </c>
      <c r="X224" s="3">
        <f t="shared" si="39"/>
        <v>42704</v>
      </c>
      <c r="Y224">
        <f t="shared" si="33"/>
        <v>3.9</v>
      </c>
      <c r="Z224">
        <f t="shared" si="34"/>
        <v>10</v>
      </c>
      <c r="AA224">
        <f t="shared" si="35"/>
        <v>11.89</v>
      </c>
      <c r="AB224">
        <f t="shared" si="36"/>
        <v>4.8</v>
      </c>
      <c r="AC224">
        <f t="shared" si="37"/>
        <v>18.7</v>
      </c>
      <c r="AD224">
        <f t="shared" si="38"/>
        <v>9.9</v>
      </c>
    </row>
    <row r="225" spans="1:30" x14ac:dyDescent="0.3">
      <c r="A225" s="3">
        <v>42735</v>
      </c>
      <c r="B225">
        <v>9.6</v>
      </c>
      <c r="E225" s="3">
        <f t="shared" si="32"/>
        <v>42735</v>
      </c>
      <c r="F225">
        <f t="shared" si="32"/>
        <v>9.6</v>
      </c>
      <c r="I225" s="3">
        <v>42735</v>
      </c>
      <c r="J225">
        <v>3.9</v>
      </c>
      <c r="L225" s="3">
        <v>42734</v>
      </c>
      <c r="M225">
        <v>10</v>
      </c>
      <c r="O225" s="3">
        <v>42735</v>
      </c>
      <c r="P225">
        <v>11.79</v>
      </c>
      <c r="R225" s="3">
        <v>42735</v>
      </c>
      <c r="S225">
        <v>4.8</v>
      </c>
      <c r="U225" s="3">
        <v>42735</v>
      </c>
      <c r="V225">
        <v>18.399999999999999</v>
      </c>
      <c r="X225" s="3">
        <f t="shared" si="39"/>
        <v>42735</v>
      </c>
      <c r="Y225">
        <f t="shared" si="33"/>
        <v>3.9</v>
      </c>
      <c r="Z225">
        <f t="shared" si="34"/>
        <v>10</v>
      </c>
      <c r="AA225">
        <f t="shared" si="35"/>
        <v>11.79</v>
      </c>
      <c r="AB225">
        <f t="shared" si="36"/>
        <v>4.8</v>
      </c>
      <c r="AC225">
        <f t="shared" si="37"/>
        <v>18.399999999999999</v>
      </c>
      <c r="AD225">
        <f t="shared" si="38"/>
        <v>9.8000000000000007</v>
      </c>
    </row>
    <row r="226" spans="1:30" x14ac:dyDescent="0.3">
      <c r="A226" s="3">
        <v>42766</v>
      </c>
      <c r="B226">
        <v>9.5</v>
      </c>
      <c r="E226" s="3">
        <f t="shared" si="32"/>
        <v>42766</v>
      </c>
      <c r="F226">
        <f t="shared" si="32"/>
        <v>9.5</v>
      </c>
      <c r="I226" s="3">
        <v>42766</v>
      </c>
      <c r="J226">
        <v>3.9</v>
      </c>
      <c r="L226" s="3">
        <v>42766</v>
      </c>
      <c r="M226">
        <v>10</v>
      </c>
      <c r="O226" s="3">
        <v>42766</v>
      </c>
      <c r="P226">
        <v>11.81</v>
      </c>
      <c r="R226" s="3">
        <v>42766</v>
      </c>
      <c r="S226">
        <v>4.7</v>
      </c>
      <c r="U226" s="3">
        <v>42766</v>
      </c>
      <c r="V226">
        <v>18.3</v>
      </c>
      <c r="X226" s="3">
        <f t="shared" si="39"/>
        <v>42766</v>
      </c>
      <c r="Y226">
        <f t="shared" si="33"/>
        <v>3.9</v>
      </c>
      <c r="Z226">
        <f t="shared" si="34"/>
        <v>10</v>
      </c>
      <c r="AA226">
        <f t="shared" si="35"/>
        <v>11.81</v>
      </c>
      <c r="AB226">
        <f t="shared" si="36"/>
        <v>4.7</v>
      </c>
      <c r="AC226">
        <f t="shared" si="37"/>
        <v>18.3</v>
      </c>
      <c r="AD226">
        <f t="shared" si="38"/>
        <v>9.6999999999999993</v>
      </c>
    </row>
    <row r="227" spans="1:30" x14ac:dyDescent="0.3">
      <c r="A227" s="3">
        <v>42794</v>
      </c>
      <c r="B227">
        <v>9.4</v>
      </c>
      <c r="E227" s="3">
        <f t="shared" si="32"/>
        <v>42794</v>
      </c>
      <c r="F227">
        <f t="shared" si="32"/>
        <v>9.4</v>
      </c>
      <c r="I227" s="3">
        <v>42794</v>
      </c>
      <c r="J227">
        <v>3.9</v>
      </c>
      <c r="L227" s="3">
        <v>42794</v>
      </c>
      <c r="M227">
        <v>10</v>
      </c>
      <c r="O227" s="3">
        <v>42794</v>
      </c>
      <c r="P227">
        <v>11.47</v>
      </c>
      <c r="R227" s="3">
        <v>42794</v>
      </c>
      <c r="S227">
        <v>4.7</v>
      </c>
      <c r="U227" s="3">
        <v>42794</v>
      </c>
      <c r="V227">
        <v>18.2</v>
      </c>
      <c r="X227" s="3">
        <f t="shared" si="39"/>
        <v>42794</v>
      </c>
      <c r="Y227">
        <f t="shared" si="33"/>
        <v>3.9</v>
      </c>
      <c r="Z227">
        <f t="shared" si="34"/>
        <v>10</v>
      </c>
      <c r="AA227">
        <f t="shared" si="35"/>
        <v>11.47</v>
      </c>
      <c r="AB227">
        <f t="shared" si="36"/>
        <v>4.7</v>
      </c>
      <c r="AC227">
        <f t="shared" si="37"/>
        <v>18.2</v>
      </c>
      <c r="AD227">
        <f t="shared" si="38"/>
        <v>9.6</v>
      </c>
    </row>
    <row r="228" spans="1:30" x14ac:dyDescent="0.3">
      <c r="A228" s="3">
        <v>42825</v>
      </c>
      <c r="B228">
        <v>9.4</v>
      </c>
      <c r="E228" s="3">
        <f t="shared" si="32"/>
        <v>42825</v>
      </c>
      <c r="F228">
        <f t="shared" si="32"/>
        <v>9.4</v>
      </c>
      <c r="I228" s="3">
        <v>42825</v>
      </c>
      <c r="J228">
        <v>3.9</v>
      </c>
      <c r="L228" s="3">
        <v>42825</v>
      </c>
      <c r="M228">
        <v>9.6</v>
      </c>
      <c r="O228" s="3">
        <v>42825</v>
      </c>
      <c r="P228">
        <v>11.53</v>
      </c>
      <c r="R228" s="3">
        <v>42825</v>
      </c>
      <c r="S228">
        <v>4.5999999999999996</v>
      </c>
      <c r="U228" s="3">
        <v>42825</v>
      </c>
      <c r="V228">
        <v>18.100000000000001</v>
      </c>
      <c r="X228" s="3">
        <f t="shared" si="39"/>
        <v>42825</v>
      </c>
      <c r="Y228">
        <f t="shared" si="33"/>
        <v>3.9</v>
      </c>
      <c r="Z228">
        <f t="shared" si="34"/>
        <v>9.6</v>
      </c>
      <c r="AA228">
        <f t="shared" si="35"/>
        <v>11.53</v>
      </c>
      <c r="AB228">
        <f t="shared" si="36"/>
        <v>4.5999999999999996</v>
      </c>
      <c r="AC228">
        <f t="shared" si="37"/>
        <v>18.100000000000001</v>
      </c>
      <c r="AD228">
        <f t="shared" si="38"/>
        <v>9.5</v>
      </c>
    </row>
    <row r="229" spans="1:30" x14ac:dyDescent="0.3">
      <c r="A229" s="3">
        <v>42855</v>
      </c>
      <c r="B229">
        <v>9.3000000000000007</v>
      </c>
      <c r="E229" s="3">
        <f t="shared" si="32"/>
        <v>42855</v>
      </c>
      <c r="F229">
        <f t="shared" si="32"/>
        <v>9.3000000000000007</v>
      </c>
      <c r="I229" s="3">
        <v>42855</v>
      </c>
      <c r="J229">
        <v>3.9</v>
      </c>
      <c r="L229" s="3">
        <v>42853</v>
      </c>
      <c r="M229">
        <v>9.6</v>
      </c>
      <c r="O229" s="3">
        <v>42855</v>
      </c>
      <c r="P229">
        <v>11.13</v>
      </c>
      <c r="R229" s="3">
        <v>42855</v>
      </c>
      <c r="S229">
        <v>4.5999999999999996</v>
      </c>
      <c r="U229" s="3">
        <v>42855</v>
      </c>
      <c r="V229">
        <v>17.8</v>
      </c>
      <c r="X229" s="3">
        <f t="shared" si="39"/>
        <v>42855</v>
      </c>
      <c r="Y229">
        <f t="shared" si="33"/>
        <v>3.9</v>
      </c>
      <c r="Z229">
        <f t="shared" si="34"/>
        <v>9.6</v>
      </c>
      <c r="AA229">
        <f t="shared" si="35"/>
        <v>11.13</v>
      </c>
      <c r="AB229">
        <f t="shared" si="36"/>
        <v>4.5999999999999996</v>
      </c>
      <c r="AC229">
        <f t="shared" si="37"/>
        <v>17.8</v>
      </c>
      <c r="AD229">
        <f t="shared" si="38"/>
        <v>9.4</v>
      </c>
    </row>
    <row r="230" spans="1:30" x14ac:dyDescent="0.3">
      <c r="E230" s="3"/>
      <c r="I230" s="3">
        <v>42886</v>
      </c>
      <c r="J230">
        <v>3.9</v>
      </c>
      <c r="L230" s="3">
        <v>42886</v>
      </c>
      <c r="M230">
        <v>9.6</v>
      </c>
      <c r="O230" s="3">
        <v>42886</v>
      </c>
      <c r="P230">
        <v>11.13</v>
      </c>
      <c r="R230" s="3">
        <v>42886</v>
      </c>
      <c r="S230">
        <v>4.5999999999999996</v>
      </c>
      <c r="U230" s="3">
        <v>42886</v>
      </c>
      <c r="V230">
        <v>17.8</v>
      </c>
      <c r="X230" s="3">
        <f t="shared" si="39"/>
        <v>42886</v>
      </c>
      <c r="Y230">
        <f t="shared" si="33"/>
        <v>3.9</v>
      </c>
      <c r="Z230">
        <f t="shared" si="34"/>
        <v>9.6</v>
      </c>
      <c r="AA230">
        <f t="shared" si="35"/>
        <v>11.13</v>
      </c>
      <c r="AB230">
        <f t="shared" si="36"/>
        <v>4.5999999999999996</v>
      </c>
      <c r="AC230">
        <f t="shared" si="37"/>
        <v>17.8</v>
      </c>
      <c r="AD230">
        <f t="shared" si="38"/>
        <v>9.4</v>
      </c>
    </row>
    <row r="231" spans="1:30" x14ac:dyDescent="0.3">
      <c r="E231" s="3"/>
      <c r="I231" s="3">
        <v>42916</v>
      </c>
      <c r="J231">
        <v>3.9</v>
      </c>
      <c r="O231" s="3">
        <v>42916</v>
      </c>
      <c r="P231">
        <v>11.13</v>
      </c>
      <c r="R231" s="3">
        <v>42916</v>
      </c>
      <c r="S231">
        <v>4.5999999999999996</v>
      </c>
      <c r="U231" s="3">
        <v>42916</v>
      </c>
      <c r="V231">
        <v>17.8</v>
      </c>
      <c r="X231" s="3">
        <f t="shared" si="39"/>
        <v>42916</v>
      </c>
      <c r="Y231">
        <f t="shared" si="33"/>
        <v>3.9</v>
      </c>
      <c r="Z231">
        <f t="shared" si="34"/>
        <v>0</v>
      </c>
      <c r="AA231">
        <f t="shared" si="35"/>
        <v>11.13</v>
      </c>
      <c r="AB231">
        <f t="shared" si="36"/>
        <v>4.5999999999999996</v>
      </c>
      <c r="AC231">
        <f t="shared" si="37"/>
        <v>17.8</v>
      </c>
      <c r="AD231">
        <f t="shared" si="38"/>
        <v>9.3000000000000007</v>
      </c>
    </row>
    <row r="232" spans="1:30" x14ac:dyDescent="0.3">
      <c r="E232" s="3"/>
    </row>
    <row r="233" spans="1:30" x14ac:dyDescent="0.3">
      <c r="E233" s="3"/>
    </row>
    <row r="234" spans="1:30" x14ac:dyDescent="0.3">
      <c r="E234" s="3"/>
    </row>
    <row r="235" spans="1:30" x14ac:dyDescent="0.3">
      <c r="E235" s="3"/>
    </row>
    <row r="236" spans="1:30" x14ac:dyDescent="0.3">
      <c r="E236" s="3"/>
    </row>
    <row r="237" spans="1:30" x14ac:dyDescent="0.3">
      <c r="E237" s="3"/>
    </row>
    <row r="238" spans="1:30" x14ac:dyDescent="0.3">
      <c r="E238" s="3"/>
    </row>
    <row r="239" spans="1:30" x14ac:dyDescent="0.3">
      <c r="E239" s="3"/>
    </row>
    <row r="240" spans="1:30" x14ac:dyDescent="0.3">
      <c r="E240" s="3"/>
    </row>
    <row r="241" spans="5:5" x14ac:dyDescent="0.3">
      <c r="E241" s="3"/>
    </row>
    <row r="242" spans="5:5" x14ac:dyDescent="0.3">
      <c r="E242" s="3"/>
    </row>
    <row r="243" spans="5:5" x14ac:dyDescent="0.3">
      <c r="E243" s="3"/>
    </row>
    <row r="244" spans="5:5" x14ac:dyDescent="0.3">
      <c r="E244" s="3"/>
    </row>
    <row r="245" spans="5:5" x14ac:dyDescent="0.3">
      <c r="E245" s="3"/>
    </row>
    <row r="246" spans="5:5" x14ac:dyDescent="0.3">
      <c r="E246" s="3"/>
    </row>
    <row r="247" spans="5:5" x14ac:dyDescent="0.3">
      <c r="E247" s="3"/>
    </row>
    <row r="248" spans="5:5" x14ac:dyDescent="0.3">
      <c r="E248" s="3"/>
    </row>
    <row r="249" spans="5:5" x14ac:dyDescent="0.3">
      <c r="E249" s="3"/>
    </row>
    <row r="250" spans="5:5" x14ac:dyDescent="0.3">
      <c r="E250" s="3"/>
    </row>
    <row r="251" spans="5:5" x14ac:dyDescent="0.3">
      <c r="E251" s="3"/>
    </row>
    <row r="252" spans="5:5" x14ac:dyDescent="0.3">
      <c r="E252" s="3"/>
    </row>
    <row r="253" spans="5:5" x14ac:dyDescent="0.3">
      <c r="E253" s="3"/>
    </row>
    <row r="254" spans="5:5" x14ac:dyDescent="0.3">
      <c r="E254" s="3"/>
    </row>
    <row r="255" spans="5:5" x14ac:dyDescent="0.3">
      <c r="E255" s="3"/>
    </row>
    <row r="256" spans="5:5" x14ac:dyDescent="0.3">
      <c r="E256" s="3"/>
    </row>
    <row r="257" spans="5:5" x14ac:dyDescent="0.3">
      <c r="E257" s="3"/>
    </row>
    <row r="258" spans="5:5" x14ac:dyDescent="0.3">
      <c r="E258" s="3"/>
    </row>
    <row r="259" spans="5:5" x14ac:dyDescent="0.3">
      <c r="E259" s="3"/>
    </row>
    <row r="260" spans="5:5" x14ac:dyDescent="0.3">
      <c r="E260" s="3"/>
    </row>
    <row r="261" spans="5:5" x14ac:dyDescent="0.3">
      <c r="E261" s="3"/>
    </row>
    <row r="262" spans="5:5" x14ac:dyDescent="0.3">
      <c r="E262" s="3"/>
    </row>
    <row r="263" spans="5:5" x14ac:dyDescent="0.3">
      <c r="E263" s="3"/>
    </row>
    <row r="264" spans="5:5" x14ac:dyDescent="0.3">
      <c r="E264" s="3"/>
    </row>
    <row r="265" spans="5:5" x14ac:dyDescent="0.3">
      <c r="E265" s="3"/>
    </row>
    <row r="266" spans="5:5" x14ac:dyDescent="0.3">
      <c r="E266" s="3"/>
    </row>
    <row r="267" spans="5:5" x14ac:dyDescent="0.3">
      <c r="E267" s="3"/>
    </row>
    <row r="268" spans="5:5" x14ac:dyDescent="0.3">
      <c r="E268" s="3"/>
    </row>
    <row r="269" spans="5:5" x14ac:dyDescent="0.3">
      <c r="E269" s="3"/>
    </row>
    <row r="270" spans="5:5" x14ac:dyDescent="0.3">
      <c r="E270" s="3"/>
    </row>
    <row r="271" spans="5:5" x14ac:dyDescent="0.3">
      <c r="E271" s="3"/>
    </row>
    <row r="272" spans="5:5" x14ac:dyDescent="0.3">
      <c r="E272" s="3"/>
    </row>
    <row r="273" spans="5:5" x14ac:dyDescent="0.3">
      <c r="E273" s="3"/>
    </row>
    <row r="274" spans="5:5" x14ac:dyDescent="0.3">
      <c r="E274" s="3"/>
    </row>
    <row r="275" spans="5:5" x14ac:dyDescent="0.3">
      <c r="E275" s="3"/>
    </row>
    <row r="276" spans="5:5" x14ac:dyDescent="0.3">
      <c r="E276" s="3"/>
    </row>
    <row r="277" spans="5:5" x14ac:dyDescent="0.3">
      <c r="E277" s="3"/>
    </row>
    <row r="278" spans="5:5" x14ac:dyDescent="0.3">
      <c r="E278" s="3"/>
    </row>
    <row r="279" spans="5:5" x14ac:dyDescent="0.3">
      <c r="E279" s="3"/>
    </row>
    <row r="280" spans="5:5" x14ac:dyDescent="0.3">
      <c r="E280" s="3"/>
    </row>
    <row r="281" spans="5:5" x14ac:dyDescent="0.3">
      <c r="E281" s="3"/>
    </row>
    <row r="282" spans="5:5" x14ac:dyDescent="0.3">
      <c r="E282" s="3"/>
    </row>
    <row r="283" spans="5:5" x14ac:dyDescent="0.3">
      <c r="E283" s="3"/>
    </row>
    <row r="284" spans="5:5" x14ac:dyDescent="0.3">
      <c r="E284" s="3"/>
    </row>
    <row r="285" spans="5:5" x14ac:dyDescent="0.3">
      <c r="E285" s="3"/>
    </row>
    <row r="286" spans="5:5" x14ac:dyDescent="0.3">
      <c r="E286" s="3"/>
    </row>
    <row r="287" spans="5:5" x14ac:dyDescent="0.3">
      <c r="E287" s="3"/>
    </row>
    <row r="288" spans="5:5" x14ac:dyDescent="0.3">
      <c r="E288" s="3"/>
    </row>
    <row r="289" spans="5:5" x14ac:dyDescent="0.3">
      <c r="E289" s="3"/>
    </row>
    <row r="290" spans="5:5" x14ac:dyDescent="0.3">
      <c r="E290" s="3"/>
    </row>
    <row r="291" spans="5:5" x14ac:dyDescent="0.3">
      <c r="E291" s="3"/>
    </row>
    <row r="292" spans="5:5" x14ac:dyDescent="0.3">
      <c r="E292" s="3"/>
    </row>
    <row r="293" spans="5:5" x14ac:dyDescent="0.3">
      <c r="E293" s="3"/>
    </row>
    <row r="294" spans="5:5" x14ac:dyDescent="0.3">
      <c r="E294" s="3"/>
    </row>
    <row r="295" spans="5:5" x14ac:dyDescent="0.3">
      <c r="E295" s="3"/>
    </row>
    <row r="296" spans="5:5" x14ac:dyDescent="0.3">
      <c r="E296" s="3"/>
    </row>
    <row r="297" spans="5:5" x14ac:dyDescent="0.3">
      <c r="E297" s="3"/>
    </row>
    <row r="298" spans="5:5" x14ac:dyDescent="0.3">
      <c r="E298" s="3"/>
    </row>
    <row r="299" spans="5:5" x14ac:dyDescent="0.3">
      <c r="E299" s="3"/>
    </row>
    <row r="300" spans="5:5" x14ac:dyDescent="0.3">
      <c r="E300" s="3"/>
    </row>
    <row r="301" spans="5:5" x14ac:dyDescent="0.3">
      <c r="E301" s="3"/>
    </row>
    <row r="302" spans="5:5" x14ac:dyDescent="0.3">
      <c r="E302" s="3"/>
    </row>
    <row r="303" spans="5:5" x14ac:dyDescent="0.3">
      <c r="E303" s="3"/>
    </row>
    <row r="304" spans="5:5" x14ac:dyDescent="0.3">
      <c r="E304" s="3"/>
    </row>
    <row r="305" spans="5:5" x14ac:dyDescent="0.3">
      <c r="E305" s="3"/>
    </row>
    <row r="306" spans="5:5" x14ac:dyDescent="0.3">
      <c r="E306" s="3"/>
    </row>
    <row r="307" spans="5:5" x14ac:dyDescent="0.3">
      <c r="E307" s="3"/>
    </row>
    <row r="308" spans="5:5" x14ac:dyDescent="0.3">
      <c r="E308" s="3"/>
    </row>
    <row r="309" spans="5:5" x14ac:dyDescent="0.3">
      <c r="E309" s="3"/>
    </row>
    <row r="310" spans="5:5" x14ac:dyDescent="0.3">
      <c r="E310" s="3"/>
    </row>
    <row r="311" spans="5:5" x14ac:dyDescent="0.3">
      <c r="E311" s="3"/>
    </row>
    <row r="312" spans="5:5" x14ac:dyDescent="0.3">
      <c r="E312" s="3"/>
    </row>
    <row r="313" spans="5:5" x14ac:dyDescent="0.3">
      <c r="E313" s="3"/>
    </row>
    <row r="314" spans="5:5" x14ac:dyDescent="0.3">
      <c r="E314" s="3"/>
    </row>
    <row r="315" spans="5:5" x14ac:dyDescent="0.3">
      <c r="E315" s="3"/>
    </row>
    <row r="316" spans="5:5" x14ac:dyDescent="0.3">
      <c r="E316" s="3"/>
    </row>
    <row r="317" spans="5:5" x14ac:dyDescent="0.3">
      <c r="E317" s="3"/>
    </row>
    <row r="318" spans="5:5" x14ac:dyDescent="0.3">
      <c r="E318" s="3"/>
    </row>
    <row r="319" spans="5:5" x14ac:dyDescent="0.3">
      <c r="E319" s="3"/>
    </row>
    <row r="320" spans="5:5" x14ac:dyDescent="0.3">
      <c r="E320" s="3"/>
    </row>
    <row r="321" spans="5:5" x14ac:dyDescent="0.3">
      <c r="E321" s="3"/>
    </row>
    <row r="322" spans="5:5" x14ac:dyDescent="0.3">
      <c r="E322" s="3"/>
    </row>
    <row r="323" spans="5:5" x14ac:dyDescent="0.3">
      <c r="E323" s="3"/>
    </row>
    <row r="324" spans="5:5" x14ac:dyDescent="0.3">
      <c r="E324" s="3"/>
    </row>
    <row r="325" spans="5:5" x14ac:dyDescent="0.3">
      <c r="E325" s="3"/>
    </row>
    <row r="326" spans="5:5" x14ac:dyDescent="0.3">
      <c r="E326" s="3"/>
    </row>
    <row r="327" spans="5:5" x14ac:dyDescent="0.3">
      <c r="E327" s="3"/>
    </row>
    <row r="328" spans="5:5" x14ac:dyDescent="0.3">
      <c r="E328" s="3"/>
    </row>
    <row r="329" spans="5:5" x14ac:dyDescent="0.3">
      <c r="E329" s="3"/>
    </row>
    <row r="330" spans="5:5" x14ac:dyDescent="0.3">
      <c r="E330" s="3"/>
    </row>
    <row r="331" spans="5:5" x14ac:dyDescent="0.3">
      <c r="E331" s="3"/>
    </row>
    <row r="332" spans="5:5" x14ac:dyDescent="0.3">
      <c r="E332" s="3"/>
    </row>
    <row r="333" spans="5:5" x14ac:dyDescent="0.3">
      <c r="E333" s="3"/>
    </row>
    <row r="334" spans="5:5" x14ac:dyDescent="0.3">
      <c r="E334" s="3"/>
    </row>
    <row r="335" spans="5:5" x14ac:dyDescent="0.3">
      <c r="E335" s="3"/>
    </row>
    <row r="336" spans="5:5" x14ac:dyDescent="0.3">
      <c r="E336" s="3"/>
    </row>
    <row r="337" spans="5:5" x14ac:dyDescent="0.3">
      <c r="E337" s="3"/>
    </row>
    <row r="338" spans="5:5" x14ac:dyDescent="0.3">
      <c r="E338" s="3"/>
    </row>
    <row r="339" spans="5:5" x14ac:dyDescent="0.3">
      <c r="E339" s="3"/>
    </row>
    <row r="340" spans="5:5" x14ac:dyDescent="0.3">
      <c r="E340" s="3"/>
    </row>
    <row r="341" spans="5:5" x14ac:dyDescent="0.3">
      <c r="E341" s="3"/>
    </row>
    <row r="342" spans="5:5" x14ac:dyDescent="0.3">
      <c r="E342" s="3"/>
    </row>
    <row r="343" spans="5:5" x14ac:dyDescent="0.3">
      <c r="E343" s="3"/>
    </row>
    <row r="344" spans="5:5" x14ac:dyDescent="0.3">
      <c r="E344" s="3"/>
    </row>
    <row r="345" spans="5:5" x14ac:dyDescent="0.3">
      <c r="E345" s="3"/>
    </row>
    <row r="346" spans="5:5" x14ac:dyDescent="0.3">
      <c r="E346" s="3"/>
    </row>
    <row r="347" spans="5:5" x14ac:dyDescent="0.3">
      <c r="E347" s="3"/>
    </row>
    <row r="348" spans="5:5" x14ac:dyDescent="0.3">
      <c r="E348" s="3"/>
    </row>
    <row r="349" spans="5:5" x14ac:dyDescent="0.3">
      <c r="E349" s="3"/>
    </row>
    <row r="350" spans="5:5" x14ac:dyDescent="0.3">
      <c r="E350" s="3"/>
    </row>
    <row r="351" spans="5:5" x14ac:dyDescent="0.3">
      <c r="E351" s="3"/>
    </row>
    <row r="352" spans="5:5" x14ac:dyDescent="0.3">
      <c r="E352" s="3"/>
    </row>
    <row r="353" spans="5:5" x14ac:dyDescent="0.3">
      <c r="E353" s="3"/>
    </row>
    <row r="354" spans="5:5" x14ac:dyDescent="0.3">
      <c r="E354" s="3"/>
    </row>
    <row r="355" spans="5:5" x14ac:dyDescent="0.3">
      <c r="E355" s="3"/>
    </row>
    <row r="356" spans="5:5" x14ac:dyDescent="0.3">
      <c r="E356" s="3"/>
    </row>
    <row r="357" spans="5:5" x14ac:dyDescent="0.3">
      <c r="E357" s="3"/>
    </row>
    <row r="358" spans="5:5" x14ac:dyDescent="0.3">
      <c r="E358" s="3"/>
    </row>
    <row r="359" spans="5:5" x14ac:dyDescent="0.3">
      <c r="E359" s="3"/>
    </row>
    <row r="360" spans="5:5" x14ac:dyDescent="0.3">
      <c r="E360" s="3"/>
    </row>
    <row r="361" spans="5:5" x14ac:dyDescent="0.3">
      <c r="E361" s="3"/>
    </row>
    <row r="362" spans="5:5" x14ac:dyDescent="0.3">
      <c r="E362" s="3"/>
    </row>
    <row r="363" spans="5:5" x14ac:dyDescent="0.3">
      <c r="E363" s="3"/>
    </row>
    <row r="364" spans="5:5" x14ac:dyDescent="0.3">
      <c r="E364" s="3"/>
    </row>
    <row r="365" spans="5:5" x14ac:dyDescent="0.3">
      <c r="E365" s="3"/>
    </row>
    <row r="366" spans="5:5" x14ac:dyDescent="0.3">
      <c r="E366" s="3"/>
    </row>
    <row r="367" spans="5:5" x14ac:dyDescent="0.3">
      <c r="E367" s="3"/>
    </row>
    <row r="368" spans="5:5" x14ac:dyDescent="0.3">
      <c r="E368" s="3"/>
    </row>
    <row r="369" spans="5:5" x14ac:dyDescent="0.3">
      <c r="E369" s="3"/>
    </row>
    <row r="370" spans="5:5" x14ac:dyDescent="0.3">
      <c r="E370" s="3"/>
    </row>
    <row r="371" spans="5:5" x14ac:dyDescent="0.3">
      <c r="E371" s="3"/>
    </row>
    <row r="372" spans="5:5" x14ac:dyDescent="0.3">
      <c r="E372" s="3"/>
    </row>
    <row r="373" spans="5:5" x14ac:dyDescent="0.3">
      <c r="E373" s="3"/>
    </row>
    <row r="374" spans="5:5" x14ac:dyDescent="0.3">
      <c r="E374" s="3"/>
    </row>
    <row r="375" spans="5:5" x14ac:dyDescent="0.3">
      <c r="E375" s="3"/>
    </row>
    <row r="376" spans="5:5" x14ac:dyDescent="0.3">
      <c r="E376" s="3"/>
    </row>
    <row r="377" spans="5:5" x14ac:dyDescent="0.3">
      <c r="E377" s="3"/>
    </row>
    <row r="378" spans="5:5" x14ac:dyDescent="0.3">
      <c r="E378" s="3"/>
    </row>
    <row r="379" spans="5:5" x14ac:dyDescent="0.3">
      <c r="E379" s="3"/>
    </row>
    <row r="380" spans="5:5" x14ac:dyDescent="0.3">
      <c r="E380" s="3"/>
    </row>
    <row r="381" spans="5:5" x14ac:dyDescent="0.3">
      <c r="E381" s="3"/>
    </row>
    <row r="382" spans="5:5" x14ac:dyDescent="0.3">
      <c r="E382" s="3"/>
    </row>
    <row r="383" spans="5:5" x14ac:dyDescent="0.3">
      <c r="E383" s="3"/>
    </row>
    <row r="384" spans="5:5" x14ac:dyDescent="0.3">
      <c r="E384" s="3"/>
    </row>
    <row r="385" spans="5:5" x14ac:dyDescent="0.3">
      <c r="E385" s="3"/>
    </row>
    <row r="386" spans="5:5" x14ac:dyDescent="0.3">
      <c r="E386" s="3"/>
    </row>
    <row r="387" spans="5:5" x14ac:dyDescent="0.3">
      <c r="E387" s="3"/>
    </row>
    <row r="388" spans="5:5" x14ac:dyDescent="0.3">
      <c r="E388" s="3"/>
    </row>
    <row r="389" spans="5:5" x14ac:dyDescent="0.3">
      <c r="E389" s="3"/>
    </row>
    <row r="390" spans="5:5" x14ac:dyDescent="0.3">
      <c r="E390" s="3"/>
    </row>
    <row r="391" spans="5:5" x14ac:dyDescent="0.3">
      <c r="E391" s="3"/>
    </row>
    <row r="392" spans="5:5" x14ac:dyDescent="0.3">
      <c r="E392" s="3"/>
    </row>
    <row r="393" spans="5:5" x14ac:dyDescent="0.3">
      <c r="E393" s="3"/>
    </row>
    <row r="394" spans="5:5" x14ac:dyDescent="0.3">
      <c r="E394" s="3"/>
    </row>
    <row r="395" spans="5:5" x14ac:dyDescent="0.3">
      <c r="E395" s="3"/>
    </row>
    <row r="396" spans="5:5" x14ac:dyDescent="0.3">
      <c r="E396" s="3"/>
    </row>
    <row r="397" spans="5:5" x14ac:dyDescent="0.3">
      <c r="E397" s="3"/>
    </row>
    <row r="398" spans="5:5" x14ac:dyDescent="0.3">
      <c r="E398" s="3"/>
    </row>
    <row r="399" spans="5:5" x14ac:dyDescent="0.3">
      <c r="E399" s="3"/>
    </row>
    <row r="400" spans="5:5" x14ac:dyDescent="0.3">
      <c r="E400" s="3"/>
    </row>
    <row r="401" spans="5:5" x14ac:dyDescent="0.3">
      <c r="E401" s="3"/>
    </row>
    <row r="402" spans="5:5" x14ac:dyDescent="0.3">
      <c r="E402" s="3"/>
    </row>
    <row r="403" spans="5:5" x14ac:dyDescent="0.3">
      <c r="E403" s="3"/>
    </row>
    <row r="404" spans="5:5" x14ac:dyDescent="0.3">
      <c r="E404" s="3"/>
    </row>
    <row r="405" spans="5:5" x14ac:dyDescent="0.3">
      <c r="E405" s="3"/>
    </row>
    <row r="406" spans="5:5" x14ac:dyDescent="0.3">
      <c r="E406" s="3"/>
    </row>
    <row r="407" spans="5:5" x14ac:dyDescent="0.3">
      <c r="E407" s="3"/>
    </row>
    <row r="408" spans="5:5" x14ac:dyDescent="0.3">
      <c r="E408" s="3"/>
    </row>
    <row r="409" spans="5:5" x14ac:dyDescent="0.3">
      <c r="E409" s="3"/>
    </row>
    <row r="410" spans="5:5" x14ac:dyDescent="0.3">
      <c r="E410" s="3"/>
    </row>
    <row r="411" spans="5:5" x14ac:dyDescent="0.3">
      <c r="E411" s="3"/>
    </row>
    <row r="412" spans="5:5" x14ac:dyDescent="0.3">
      <c r="E412" s="3"/>
    </row>
    <row r="413" spans="5:5" x14ac:dyDescent="0.3">
      <c r="E413" s="3"/>
    </row>
    <row r="414" spans="5:5" x14ac:dyDescent="0.3">
      <c r="E414" s="3"/>
    </row>
    <row r="415" spans="5:5" x14ac:dyDescent="0.3">
      <c r="E415" s="3"/>
    </row>
    <row r="416" spans="5:5" x14ac:dyDescent="0.3">
      <c r="E416" s="3"/>
    </row>
    <row r="417" spans="5:5" x14ac:dyDescent="0.3">
      <c r="E417" s="3"/>
    </row>
    <row r="418" spans="5:5" x14ac:dyDescent="0.3">
      <c r="E418" s="3"/>
    </row>
    <row r="419" spans="5:5" x14ac:dyDescent="0.3">
      <c r="E419" s="3"/>
    </row>
    <row r="420" spans="5:5" x14ac:dyDescent="0.3">
      <c r="E420" s="3"/>
    </row>
    <row r="421" spans="5:5" x14ac:dyDescent="0.3">
      <c r="E421" s="3"/>
    </row>
    <row r="422" spans="5:5" x14ac:dyDescent="0.3">
      <c r="E422" s="3"/>
    </row>
    <row r="423" spans="5:5" x14ac:dyDescent="0.3">
      <c r="E423" s="3"/>
    </row>
    <row r="424" spans="5:5" x14ac:dyDescent="0.3">
      <c r="E424" s="3"/>
    </row>
    <row r="425" spans="5:5" x14ac:dyDescent="0.3">
      <c r="E425" s="3"/>
    </row>
    <row r="426" spans="5:5" x14ac:dyDescent="0.3">
      <c r="E426" s="3"/>
    </row>
    <row r="427" spans="5:5" x14ac:dyDescent="0.3">
      <c r="E427" s="3"/>
    </row>
    <row r="428" spans="5:5" x14ac:dyDescent="0.3">
      <c r="E428" s="3"/>
    </row>
    <row r="429" spans="5:5" x14ac:dyDescent="0.3">
      <c r="E429" s="3"/>
    </row>
    <row r="430" spans="5:5" x14ac:dyDescent="0.3">
      <c r="E430" s="3"/>
    </row>
    <row r="431" spans="5:5" x14ac:dyDescent="0.3">
      <c r="E431" s="3"/>
    </row>
    <row r="432" spans="5:5" x14ac:dyDescent="0.3">
      <c r="E432" s="3"/>
    </row>
    <row r="433" spans="5:5" x14ac:dyDescent="0.3">
      <c r="E433" s="3"/>
    </row>
    <row r="434" spans="5:5" x14ac:dyDescent="0.3">
      <c r="E434" s="3"/>
    </row>
    <row r="435" spans="5:5" x14ac:dyDescent="0.3">
      <c r="E435" s="3"/>
    </row>
    <row r="436" spans="5:5" x14ac:dyDescent="0.3">
      <c r="E436" s="3"/>
    </row>
    <row r="437" spans="5:5" x14ac:dyDescent="0.3">
      <c r="E437" s="3"/>
    </row>
    <row r="438" spans="5:5" x14ac:dyDescent="0.3">
      <c r="E438" s="3"/>
    </row>
    <row r="439" spans="5:5" x14ac:dyDescent="0.3">
      <c r="E439" s="3"/>
    </row>
    <row r="440" spans="5:5" x14ac:dyDescent="0.3">
      <c r="E440" s="3"/>
    </row>
    <row r="441" spans="5:5" x14ac:dyDescent="0.3">
      <c r="E441" s="3"/>
    </row>
    <row r="442" spans="5:5" x14ac:dyDescent="0.3">
      <c r="E442" s="3"/>
    </row>
    <row r="443" spans="5:5" x14ac:dyDescent="0.3">
      <c r="E443" s="3"/>
    </row>
    <row r="444" spans="5:5" x14ac:dyDescent="0.3">
      <c r="E444" s="3"/>
    </row>
    <row r="445" spans="5:5" x14ac:dyDescent="0.3">
      <c r="E445" s="3"/>
    </row>
    <row r="446" spans="5:5" x14ac:dyDescent="0.3">
      <c r="E446" s="3"/>
    </row>
    <row r="447" spans="5:5" x14ac:dyDescent="0.3">
      <c r="E447" s="3"/>
    </row>
    <row r="448" spans="5:5" x14ac:dyDescent="0.3">
      <c r="E448" s="3"/>
    </row>
    <row r="449" spans="5:5" x14ac:dyDescent="0.3">
      <c r="E449" s="3"/>
    </row>
    <row r="450" spans="5:5" x14ac:dyDescent="0.3">
      <c r="E450" s="3"/>
    </row>
    <row r="451" spans="5:5" x14ac:dyDescent="0.3">
      <c r="E451" s="3"/>
    </row>
    <row r="452" spans="5:5" x14ac:dyDescent="0.3">
      <c r="E452" s="3"/>
    </row>
    <row r="453" spans="5:5" x14ac:dyDescent="0.3">
      <c r="E453" s="3"/>
    </row>
    <row r="454" spans="5:5" x14ac:dyDescent="0.3">
      <c r="E454" s="3"/>
    </row>
    <row r="455" spans="5:5" x14ac:dyDescent="0.3">
      <c r="E455" s="3"/>
    </row>
    <row r="456" spans="5:5" x14ac:dyDescent="0.3">
      <c r="E456" s="3"/>
    </row>
    <row r="457" spans="5:5" x14ac:dyDescent="0.3">
      <c r="E457" s="3"/>
    </row>
    <row r="458" spans="5:5" x14ac:dyDescent="0.3">
      <c r="E458" s="3"/>
    </row>
    <row r="459" spans="5:5" x14ac:dyDescent="0.3">
      <c r="E459" s="3"/>
    </row>
    <row r="460" spans="5:5" x14ac:dyDescent="0.3">
      <c r="E460" s="3"/>
    </row>
    <row r="461" spans="5:5" x14ac:dyDescent="0.3">
      <c r="E461" s="3"/>
    </row>
    <row r="462" spans="5:5" x14ac:dyDescent="0.3">
      <c r="E462" s="3"/>
    </row>
    <row r="463" spans="5:5" x14ac:dyDescent="0.3">
      <c r="E463" s="3"/>
    </row>
    <row r="464" spans="5:5" x14ac:dyDescent="0.3">
      <c r="E464" s="3"/>
    </row>
    <row r="465" spans="5:5" x14ac:dyDescent="0.3">
      <c r="E465" s="3"/>
    </row>
    <row r="466" spans="5:5" x14ac:dyDescent="0.3">
      <c r="E466" s="3"/>
    </row>
    <row r="467" spans="5:5" x14ac:dyDescent="0.3">
      <c r="E467" s="3"/>
    </row>
    <row r="468" spans="5:5" x14ac:dyDescent="0.3">
      <c r="E468" s="3"/>
    </row>
    <row r="469" spans="5:5" x14ac:dyDescent="0.3">
      <c r="E469" s="3"/>
    </row>
    <row r="470" spans="5:5" x14ac:dyDescent="0.3">
      <c r="E470" s="3"/>
    </row>
    <row r="471" spans="5:5" x14ac:dyDescent="0.3">
      <c r="E471" s="3"/>
    </row>
    <row r="472" spans="5:5" x14ac:dyDescent="0.3">
      <c r="E472" s="3"/>
    </row>
    <row r="473" spans="5:5" x14ac:dyDescent="0.3">
      <c r="E473" s="3"/>
    </row>
    <row r="474" spans="5:5" x14ac:dyDescent="0.3">
      <c r="E474" s="3"/>
    </row>
    <row r="475" spans="5:5" x14ac:dyDescent="0.3">
      <c r="E475" s="3"/>
    </row>
    <row r="476" spans="5:5" x14ac:dyDescent="0.3">
      <c r="E476" s="3"/>
    </row>
    <row r="477" spans="5:5" x14ac:dyDescent="0.3">
      <c r="E477" s="3"/>
    </row>
    <row r="478" spans="5:5" x14ac:dyDescent="0.3">
      <c r="E478" s="3"/>
    </row>
    <row r="479" spans="5:5" x14ac:dyDescent="0.3">
      <c r="E479" s="3"/>
    </row>
    <row r="480" spans="5:5" x14ac:dyDescent="0.3">
      <c r="E480" s="3"/>
    </row>
    <row r="481" spans="5:5" x14ac:dyDescent="0.3">
      <c r="E481" s="3"/>
    </row>
    <row r="482" spans="5:5" x14ac:dyDescent="0.3">
      <c r="E482" s="3"/>
    </row>
    <row r="483" spans="5:5" x14ac:dyDescent="0.3">
      <c r="E483" s="3"/>
    </row>
    <row r="484" spans="5:5" x14ac:dyDescent="0.3">
      <c r="E484" s="3"/>
    </row>
    <row r="485" spans="5:5" x14ac:dyDescent="0.3">
      <c r="E485" s="3"/>
    </row>
    <row r="486" spans="5:5" x14ac:dyDescent="0.3">
      <c r="E486" s="3"/>
    </row>
    <row r="487" spans="5:5" x14ac:dyDescent="0.3">
      <c r="E487" s="3"/>
    </row>
    <row r="488" spans="5:5" x14ac:dyDescent="0.3">
      <c r="E488" s="3"/>
    </row>
    <row r="489" spans="5:5" x14ac:dyDescent="0.3">
      <c r="E489" s="3"/>
    </row>
    <row r="490" spans="5:5" x14ac:dyDescent="0.3">
      <c r="E490" s="3"/>
    </row>
    <row r="491" spans="5:5" x14ac:dyDescent="0.3">
      <c r="E491" s="3"/>
    </row>
    <row r="492" spans="5:5" x14ac:dyDescent="0.3">
      <c r="E492" s="3"/>
    </row>
    <row r="493" spans="5:5" x14ac:dyDescent="0.3">
      <c r="E493" s="3"/>
    </row>
    <row r="494" spans="5:5" x14ac:dyDescent="0.3">
      <c r="E494" s="3"/>
    </row>
    <row r="495" spans="5:5" x14ac:dyDescent="0.3">
      <c r="E495" s="3"/>
    </row>
    <row r="496" spans="5:5" x14ac:dyDescent="0.3">
      <c r="E496" s="3"/>
    </row>
    <row r="497" spans="5:5" x14ac:dyDescent="0.3">
      <c r="E497" s="3"/>
    </row>
    <row r="498" spans="5:5" x14ac:dyDescent="0.3">
      <c r="E498" s="3"/>
    </row>
    <row r="499" spans="5:5" x14ac:dyDescent="0.3">
      <c r="E499" s="3"/>
    </row>
    <row r="500" spans="5:5" x14ac:dyDescent="0.3">
      <c r="E500" s="3"/>
    </row>
    <row r="501" spans="5:5" x14ac:dyDescent="0.3">
      <c r="E501" s="3"/>
    </row>
    <row r="502" spans="5:5" x14ac:dyDescent="0.3">
      <c r="E502" s="3"/>
    </row>
    <row r="503" spans="5:5" x14ac:dyDescent="0.3">
      <c r="E503" s="3"/>
    </row>
    <row r="504" spans="5:5" x14ac:dyDescent="0.3">
      <c r="E504" s="3"/>
    </row>
    <row r="505" spans="5:5" x14ac:dyDescent="0.3">
      <c r="E505" s="3"/>
    </row>
    <row r="506" spans="5:5" x14ac:dyDescent="0.3">
      <c r="E506" s="3"/>
    </row>
    <row r="507" spans="5:5" x14ac:dyDescent="0.3">
      <c r="E507" s="3"/>
    </row>
    <row r="508" spans="5:5" x14ac:dyDescent="0.3">
      <c r="E508" s="3"/>
    </row>
    <row r="509" spans="5:5" x14ac:dyDescent="0.3">
      <c r="E509" s="3"/>
    </row>
    <row r="510" spans="5:5" x14ac:dyDescent="0.3">
      <c r="E510" s="3"/>
    </row>
    <row r="511" spans="5:5" x14ac:dyDescent="0.3">
      <c r="E511" s="3"/>
    </row>
    <row r="512" spans="5:5" x14ac:dyDescent="0.3">
      <c r="E512" s="3"/>
    </row>
    <row r="513" spans="5:5" x14ac:dyDescent="0.3">
      <c r="E513" s="3"/>
    </row>
    <row r="514" spans="5:5" x14ac:dyDescent="0.3">
      <c r="E514" s="3"/>
    </row>
    <row r="515" spans="5:5" x14ac:dyDescent="0.3">
      <c r="E515" s="3"/>
    </row>
    <row r="516" spans="5:5" x14ac:dyDescent="0.3">
      <c r="E516" s="3"/>
    </row>
    <row r="517" spans="5:5" x14ac:dyDescent="0.3">
      <c r="E517" s="3"/>
    </row>
    <row r="518" spans="5:5" x14ac:dyDescent="0.3">
      <c r="E518" s="3"/>
    </row>
    <row r="519" spans="5:5" x14ac:dyDescent="0.3">
      <c r="E519" s="3"/>
    </row>
    <row r="520" spans="5:5" x14ac:dyDescent="0.3">
      <c r="E520" s="3"/>
    </row>
    <row r="521" spans="5:5" x14ac:dyDescent="0.3">
      <c r="E521" s="3"/>
    </row>
    <row r="522" spans="5:5" x14ac:dyDescent="0.3">
      <c r="E522" s="3"/>
    </row>
    <row r="523" spans="5:5" x14ac:dyDescent="0.3">
      <c r="E523" s="3"/>
    </row>
    <row r="524" spans="5:5" x14ac:dyDescent="0.3">
      <c r="E524" s="3"/>
    </row>
    <row r="525" spans="5:5" x14ac:dyDescent="0.3">
      <c r="E525" s="3"/>
    </row>
    <row r="526" spans="5:5" x14ac:dyDescent="0.3">
      <c r="E526" s="3"/>
    </row>
    <row r="527" spans="5:5" x14ac:dyDescent="0.3">
      <c r="E527" s="3"/>
    </row>
    <row r="528" spans="5:5" x14ac:dyDescent="0.3">
      <c r="E528" s="3"/>
    </row>
    <row r="529" spans="5:5" x14ac:dyDescent="0.3">
      <c r="E529" s="3"/>
    </row>
    <row r="530" spans="5:5" x14ac:dyDescent="0.3">
      <c r="E530" s="3"/>
    </row>
    <row r="531" spans="5:5" x14ac:dyDescent="0.3">
      <c r="E531" s="3"/>
    </row>
    <row r="532" spans="5:5" x14ac:dyDescent="0.3">
      <c r="E532" s="3"/>
    </row>
    <row r="533" spans="5:5" x14ac:dyDescent="0.3">
      <c r="E533" s="3"/>
    </row>
    <row r="534" spans="5:5" x14ac:dyDescent="0.3">
      <c r="E534" s="3"/>
    </row>
    <row r="535" spans="5:5" x14ac:dyDescent="0.3">
      <c r="E535" s="3"/>
    </row>
    <row r="536" spans="5:5" x14ac:dyDescent="0.3">
      <c r="E536" s="3"/>
    </row>
    <row r="537" spans="5:5" x14ac:dyDescent="0.3">
      <c r="E537" s="3"/>
    </row>
    <row r="538" spans="5:5" x14ac:dyDescent="0.3">
      <c r="E538" s="3"/>
    </row>
    <row r="539" spans="5:5" x14ac:dyDescent="0.3">
      <c r="E539" s="3"/>
    </row>
    <row r="540" spans="5:5" x14ac:dyDescent="0.3">
      <c r="E540" s="3"/>
    </row>
    <row r="541" spans="5:5" x14ac:dyDescent="0.3">
      <c r="E541" s="3"/>
    </row>
    <row r="542" spans="5:5" x14ac:dyDescent="0.3">
      <c r="E542" s="3"/>
    </row>
    <row r="543" spans="5:5" x14ac:dyDescent="0.3">
      <c r="E543" s="3"/>
    </row>
    <row r="544" spans="5:5" x14ac:dyDescent="0.3">
      <c r="E544" s="3"/>
    </row>
    <row r="545" spans="5:5" x14ac:dyDescent="0.3">
      <c r="E545" s="3"/>
    </row>
    <row r="546" spans="5:5" x14ac:dyDescent="0.3">
      <c r="E546" s="3"/>
    </row>
    <row r="547" spans="5:5" x14ac:dyDescent="0.3">
      <c r="E547" s="3"/>
    </row>
    <row r="548" spans="5:5" x14ac:dyDescent="0.3">
      <c r="E548" s="3"/>
    </row>
    <row r="549" spans="5:5" x14ac:dyDescent="0.3">
      <c r="E549" s="3"/>
    </row>
    <row r="550" spans="5:5" x14ac:dyDescent="0.3">
      <c r="E550" s="3"/>
    </row>
    <row r="551" spans="5:5" x14ac:dyDescent="0.3">
      <c r="E551" s="3"/>
    </row>
    <row r="552" spans="5:5" x14ac:dyDescent="0.3">
      <c r="E552" s="3"/>
    </row>
    <row r="553" spans="5:5" x14ac:dyDescent="0.3">
      <c r="E553" s="3"/>
    </row>
    <row r="554" spans="5:5" x14ac:dyDescent="0.3">
      <c r="E554" s="3"/>
    </row>
    <row r="555" spans="5:5" x14ac:dyDescent="0.3">
      <c r="E555" s="3"/>
    </row>
    <row r="556" spans="5:5" x14ac:dyDescent="0.3">
      <c r="E556" s="3"/>
    </row>
    <row r="557" spans="5:5" x14ac:dyDescent="0.3">
      <c r="E557" s="3"/>
    </row>
    <row r="558" spans="5:5" x14ac:dyDescent="0.3">
      <c r="E558" s="3"/>
    </row>
    <row r="559" spans="5:5" x14ac:dyDescent="0.3">
      <c r="E559" s="3"/>
    </row>
    <row r="560" spans="5:5" x14ac:dyDescent="0.3">
      <c r="E560" s="3"/>
    </row>
    <row r="561" spans="5:5" x14ac:dyDescent="0.3">
      <c r="E561" s="3"/>
    </row>
    <row r="562" spans="5:5" x14ac:dyDescent="0.3">
      <c r="E562" s="3"/>
    </row>
    <row r="563" spans="5:5" x14ac:dyDescent="0.3">
      <c r="E563" s="3"/>
    </row>
    <row r="564" spans="5:5" x14ac:dyDescent="0.3">
      <c r="E564" s="3"/>
    </row>
    <row r="565" spans="5:5" x14ac:dyDescent="0.3">
      <c r="E565" s="3"/>
    </row>
    <row r="566" spans="5:5" x14ac:dyDescent="0.3">
      <c r="E566" s="3"/>
    </row>
    <row r="567" spans="5:5" x14ac:dyDescent="0.3">
      <c r="E567" s="3"/>
    </row>
    <row r="568" spans="5:5" x14ac:dyDescent="0.3">
      <c r="E568" s="3"/>
    </row>
    <row r="569" spans="5:5" x14ac:dyDescent="0.3">
      <c r="E569" s="3"/>
    </row>
    <row r="570" spans="5:5" x14ac:dyDescent="0.3">
      <c r="E570" s="3"/>
    </row>
    <row r="571" spans="5:5" x14ac:dyDescent="0.3">
      <c r="E571" s="3"/>
    </row>
    <row r="572" spans="5:5" x14ac:dyDescent="0.3">
      <c r="E572" s="3"/>
    </row>
    <row r="573" spans="5:5" x14ac:dyDescent="0.3">
      <c r="E573" s="3"/>
    </row>
    <row r="574" spans="5:5" x14ac:dyDescent="0.3">
      <c r="E574" s="3"/>
    </row>
    <row r="575" spans="5:5" x14ac:dyDescent="0.3">
      <c r="E575" s="3"/>
    </row>
    <row r="576" spans="5:5" x14ac:dyDescent="0.3">
      <c r="E576" s="3"/>
    </row>
    <row r="577" spans="5:5" x14ac:dyDescent="0.3">
      <c r="E577" s="3"/>
    </row>
    <row r="578" spans="5:5" x14ac:dyDescent="0.3">
      <c r="E578" s="3"/>
    </row>
    <row r="579" spans="5:5" x14ac:dyDescent="0.3">
      <c r="E579" s="3"/>
    </row>
    <row r="580" spans="5:5" x14ac:dyDescent="0.3">
      <c r="E580" s="3"/>
    </row>
    <row r="581" spans="5:5" x14ac:dyDescent="0.3">
      <c r="E581" s="3"/>
    </row>
    <row r="582" spans="5:5" x14ac:dyDescent="0.3">
      <c r="E582" s="3"/>
    </row>
    <row r="583" spans="5:5" x14ac:dyDescent="0.3">
      <c r="E583" s="3"/>
    </row>
    <row r="584" spans="5:5" x14ac:dyDescent="0.3">
      <c r="E584" s="3"/>
    </row>
    <row r="585" spans="5:5" x14ac:dyDescent="0.3">
      <c r="E585" s="3"/>
    </row>
    <row r="586" spans="5:5" x14ac:dyDescent="0.3">
      <c r="E586" s="3"/>
    </row>
    <row r="587" spans="5:5" x14ac:dyDescent="0.3">
      <c r="E587" s="3"/>
    </row>
    <row r="588" spans="5:5" x14ac:dyDescent="0.3">
      <c r="E588" s="3"/>
    </row>
    <row r="589" spans="5:5" x14ac:dyDescent="0.3">
      <c r="E589" s="3"/>
    </row>
    <row r="590" spans="5:5" x14ac:dyDescent="0.3">
      <c r="E590" s="3"/>
    </row>
    <row r="591" spans="5:5" x14ac:dyDescent="0.3">
      <c r="E591" s="3"/>
    </row>
    <row r="592" spans="5:5" x14ac:dyDescent="0.3">
      <c r="E592" s="3"/>
    </row>
    <row r="593" spans="5:5" x14ac:dyDescent="0.3">
      <c r="E593" s="3"/>
    </row>
    <row r="594" spans="5:5" x14ac:dyDescent="0.3">
      <c r="E594" s="3"/>
    </row>
    <row r="595" spans="5:5" x14ac:dyDescent="0.3">
      <c r="E595" s="3"/>
    </row>
    <row r="596" spans="5:5" x14ac:dyDescent="0.3">
      <c r="E596" s="3"/>
    </row>
    <row r="597" spans="5:5" x14ac:dyDescent="0.3">
      <c r="E597" s="3"/>
    </row>
    <row r="598" spans="5:5" x14ac:dyDescent="0.3">
      <c r="E598" s="3"/>
    </row>
    <row r="599" spans="5:5" x14ac:dyDescent="0.3">
      <c r="E599" s="3"/>
    </row>
    <row r="600" spans="5:5" x14ac:dyDescent="0.3">
      <c r="E600" s="3"/>
    </row>
    <row r="601" spans="5:5" x14ac:dyDescent="0.3">
      <c r="E601" s="3"/>
    </row>
    <row r="602" spans="5:5" x14ac:dyDescent="0.3">
      <c r="E602" s="3"/>
    </row>
    <row r="603" spans="5:5" x14ac:dyDescent="0.3">
      <c r="E603" s="3"/>
    </row>
    <row r="604" spans="5:5" x14ac:dyDescent="0.3">
      <c r="E604" s="3"/>
    </row>
    <row r="605" spans="5:5" x14ac:dyDescent="0.3">
      <c r="E605" s="3"/>
    </row>
    <row r="606" spans="5:5" x14ac:dyDescent="0.3">
      <c r="E606" s="3"/>
    </row>
    <row r="607" spans="5:5" x14ac:dyDescent="0.3">
      <c r="E607" s="3"/>
    </row>
    <row r="608" spans="5:5" x14ac:dyDescent="0.3">
      <c r="E608" s="3"/>
    </row>
    <row r="609" spans="5:5" x14ac:dyDescent="0.3">
      <c r="E609" s="3"/>
    </row>
    <row r="610" spans="5:5" x14ac:dyDescent="0.3">
      <c r="E610" s="3"/>
    </row>
    <row r="611" spans="5:5" x14ac:dyDescent="0.3">
      <c r="E611" s="3"/>
    </row>
    <row r="612" spans="5:5" x14ac:dyDescent="0.3">
      <c r="E612" s="3"/>
    </row>
    <row r="613" spans="5:5" x14ac:dyDescent="0.3">
      <c r="E613" s="3"/>
    </row>
    <row r="614" spans="5:5" x14ac:dyDescent="0.3">
      <c r="E614" s="3"/>
    </row>
    <row r="615" spans="5:5" x14ac:dyDescent="0.3">
      <c r="E615" s="3"/>
    </row>
    <row r="616" spans="5:5" x14ac:dyDescent="0.3">
      <c r="E616" s="3"/>
    </row>
    <row r="617" spans="5:5" x14ac:dyDescent="0.3">
      <c r="E617" s="3"/>
    </row>
    <row r="618" spans="5:5" x14ac:dyDescent="0.3">
      <c r="E618" s="3"/>
    </row>
    <row r="619" spans="5:5" x14ac:dyDescent="0.3">
      <c r="E619" s="3"/>
    </row>
    <row r="620" spans="5:5" x14ac:dyDescent="0.3">
      <c r="E620" s="3"/>
    </row>
    <row r="621" spans="5:5" x14ac:dyDescent="0.3">
      <c r="E621" s="3"/>
    </row>
    <row r="622" spans="5:5" x14ac:dyDescent="0.3">
      <c r="E622" s="3"/>
    </row>
    <row r="623" spans="5:5" x14ac:dyDescent="0.3">
      <c r="E623" s="3"/>
    </row>
    <row r="624" spans="5:5" x14ac:dyDescent="0.3">
      <c r="E624" s="3"/>
    </row>
    <row r="625" spans="5:5" x14ac:dyDescent="0.3">
      <c r="E625" s="3"/>
    </row>
    <row r="626" spans="5:5" x14ac:dyDescent="0.3">
      <c r="E626" s="3"/>
    </row>
    <row r="627" spans="5:5" x14ac:dyDescent="0.3">
      <c r="E627" s="3"/>
    </row>
    <row r="628" spans="5:5" x14ac:dyDescent="0.3">
      <c r="E628" s="3"/>
    </row>
    <row r="629" spans="5:5" x14ac:dyDescent="0.3">
      <c r="E629" s="3"/>
    </row>
    <row r="630" spans="5:5" x14ac:dyDescent="0.3">
      <c r="E630" s="3"/>
    </row>
    <row r="631" spans="5:5" x14ac:dyDescent="0.3">
      <c r="E631" s="3"/>
    </row>
    <row r="632" spans="5:5" x14ac:dyDescent="0.3">
      <c r="E632" s="3"/>
    </row>
    <row r="633" spans="5:5" x14ac:dyDescent="0.3">
      <c r="E633" s="3"/>
    </row>
    <row r="634" spans="5:5" x14ac:dyDescent="0.3">
      <c r="E634" s="3"/>
    </row>
    <row r="635" spans="5:5" x14ac:dyDescent="0.3">
      <c r="E635" s="3"/>
    </row>
    <row r="636" spans="5:5" x14ac:dyDescent="0.3">
      <c r="E636" s="3"/>
    </row>
    <row r="637" spans="5:5" x14ac:dyDescent="0.3">
      <c r="E637" s="3"/>
    </row>
    <row r="638" spans="5:5" x14ac:dyDescent="0.3">
      <c r="E638" s="3"/>
    </row>
    <row r="639" spans="5:5" x14ac:dyDescent="0.3">
      <c r="E639" s="3"/>
    </row>
    <row r="640" spans="5:5" x14ac:dyDescent="0.3">
      <c r="E640" s="3"/>
    </row>
    <row r="641" spans="5:5" x14ac:dyDescent="0.3">
      <c r="E641" s="3"/>
    </row>
    <row r="642" spans="5:5" x14ac:dyDescent="0.3">
      <c r="E642" s="3"/>
    </row>
    <row r="643" spans="5:5" x14ac:dyDescent="0.3">
      <c r="E643" s="3"/>
    </row>
    <row r="644" spans="5:5" x14ac:dyDescent="0.3">
      <c r="E644" s="3"/>
    </row>
    <row r="645" spans="5:5" x14ac:dyDescent="0.3">
      <c r="E645" s="3"/>
    </row>
    <row r="646" spans="5:5" x14ac:dyDescent="0.3">
      <c r="E646" s="3"/>
    </row>
    <row r="647" spans="5:5" x14ac:dyDescent="0.3">
      <c r="E647" s="3"/>
    </row>
    <row r="648" spans="5:5" x14ac:dyDescent="0.3">
      <c r="E648" s="3"/>
    </row>
    <row r="649" spans="5:5" x14ac:dyDescent="0.3">
      <c r="E649" s="3"/>
    </row>
    <row r="650" spans="5:5" x14ac:dyDescent="0.3">
      <c r="E650" s="3"/>
    </row>
    <row r="651" spans="5:5" x14ac:dyDescent="0.3">
      <c r="E651" s="3"/>
    </row>
    <row r="652" spans="5:5" x14ac:dyDescent="0.3">
      <c r="E652" s="3"/>
    </row>
    <row r="653" spans="5:5" x14ac:dyDescent="0.3">
      <c r="E653" s="3"/>
    </row>
    <row r="654" spans="5:5" x14ac:dyDescent="0.3">
      <c r="E654" s="3"/>
    </row>
    <row r="655" spans="5:5" x14ac:dyDescent="0.3">
      <c r="E655" s="3"/>
    </row>
    <row r="656" spans="5:5" x14ac:dyDescent="0.3">
      <c r="E656" s="3"/>
    </row>
    <row r="657" spans="5:5" x14ac:dyDescent="0.3">
      <c r="E657" s="3"/>
    </row>
    <row r="658" spans="5:5" x14ac:dyDescent="0.3">
      <c r="E658" s="3"/>
    </row>
    <row r="659" spans="5:5" x14ac:dyDescent="0.3">
      <c r="E659" s="3"/>
    </row>
    <row r="660" spans="5:5" x14ac:dyDescent="0.3">
      <c r="E660" s="3"/>
    </row>
    <row r="661" spans="5:5" x14ac:dyDescent="0.3">
      <c r="E661" s="3"/>
    </row>
    <row r="662" spans="5:5" x14ac:dyDescent="0.3">
      <c r="E662" s="3"/>
    </row>
    <row r="663" spans="5:5" x14ac:dyDescent="0.3">
      <c r="E663" s="3"/>
    </row>
    <row r="664" spans="5:5" x14ac:dyDescent="0.3">
      <c r="E664" s="3"/>
    </row>
    <row r="665" spans="5:5" x14ac:dyDescent="0.3">
      <c r="E665" s="3"/>
    </row>
    <row r="666" spans="5:5" x14ac:dyDescent="0.3">
      <c r="E666" s="3"/>
    </row>
    <row r="667" spans="5:5" x14ac:dyDescent="0.3">
      <c r="E667" s="3"/>
    </row>
    <row r="668" spans="5:5" x14ac:dyDescent="0.3">
      <c r="E668" s="3"/>
    </row>
    <row r="669" spans="5:5" x14ac:dyDescent="0.3">
      <c r="E669" s="3"/>
    </row>
    <row r="670" spans="5:5" x14ac:dyDescent="0.3">
      <c r="E670" s="3"/>
    </row>
    <row r="671" spans="5:5" x14ac:dyDescent="0.3">
      <c r="E671" s="3"/>
    </row>
    <row r="672" spans="5:5" x14ac:dyDescent="0.3">
      <c r="E672" s="3"/>
    </row>
    <row r="673" spans="5:5" x14ac:dyDescent="0.3">
      <c r="E673" s="3"/>
    </row>
    <row r="674" spans="5:5" x14ac:dyDescent="0.3">
      <c r="E674" s="3"/>
    </row>
    <row r="675" spans="5:5" x14ac:dyDescent="0.3">
      <c r="E675" s="3"/>
    </row>
    <row r="676" spans="5:5" x14ac:dyDescent="0.3">
      <c r="E676" s="3"/>
    </row>
    <row r="677" spans="5:5" x14ac:dyDescent="0.3">
      <c r="E677" s="3"/>
    </row>
    <row r="678" spans="5:5" x14ac:dyDescent="0.3">
      <c r="E678" s="3"/>
    </row>
    <row r="679" spans="5:5" x14ac:dyDescent="0.3">
      <c r="E679" s="3"/>
    </row>
    <row r="680" spans="5:5" x14ac:dyDescent="0.3">
      <c r="E680" s="3"/>
    </row>
    <row r="681" spans="5:5" x14ac:dyDescent="0.3">
      <c r="E681" s="3"/>
    </row>
    <row r="682" spans="5:5" x14ac:dyDescent="0.3">
      <c r="E682" s="3"/>
    </row>
    <row r="683" spans="5:5" x14ac:dyDescent="0.3">
      <c r="E683" s="3"/>
    </row>
    <row r="684" spans="5:5" x14ac:dyDescent="0.3">
      <c r="E684" s="3"/>
    </row>
    <row r="685" spans="5:5" x14ac:dyDescent="0.3">
      <c r="E685" s="3"/>
    </row>
    <row r="686" spans="5:5" x14ac:dyDescent="0.3">
      <c r="E686" s="3"/>
    </row>
    <row r="687" spans="5:5" x14ac:dyDescent="0.3">
      <c r="E687" s="3"/>
    </row>
    <row r="688" spans="5:5" x14ac:dyDescent="0.3">
      <c r="E688" s="3"/>
    </row>
    <row r="689" spans="5:5" x14ac:dyDescent="0.3">
      <c r="E689" s="3"/>
    </row>
    <row r="690" spans="5:5" x14ac:dyDescent="0.3">
      <c r="E690" s="3"/>
    </row>
    <row r="691" spans="5:5" x14ac:dyDescent="0.3">
      <c r="E691" s="3"/>
    </row>
    <row r="692" spans="5:5" x14ac:dyDescent="0.3">
      <c r="E692" s="3"/>
    </row>
    <row r="693" spans="5:5" x14ac:dyDescent="0.3">
      <c r="E693" s="3"/>
    </row>
    <row r="694" spans="5:5" x14ac:dyDescent="0.3">
      <c r="E694" s="3"/>
    </row>
    <row r="695" spans="5:5" x14ac:dyDescent="0.3">
      <c r="E695" s="3"/>
    </row>
    <row r="696" spans="5:5" x14ac:dyDescent="0.3">
      <c r="E696" s="3"/>
    </row>
    <row r="697" spans="5:5" x14ac:dyDescent="0.3">
      <c r="E697" s="3"/>
    </row>
    <row r="698" spans="5:5" x14ac:dyDescent="0.3">
      <c r="E698" s="3"/>
    </row>
    <row r="699" spans="5:5" x14ac:dyDescent="0.3">
      <c r="E699" s="3"/>
    </row>
    <row r="700" spans="5:5" x14ac:dyDescent="0.3">
      <c r="E700" s="3"/>
    </row>
    <row r="701" spans="5:5" x14ac:dyDescent="0.3">
      <c r="E701" s="3"/>
    </row>
    <row r="702" spans="5:5" x14ac:dyDescent="0.3">
      <c r="E702" s="3"/>
    </row>
    <row r="703" spans="5:5" x14ac:dyDescent="0.3">
      <c r="E703" s="3"/>
    </row>
    <row r="704" spans="5:5" x14ac:dyDescent="0.3">
      <c r="E704" s="3"/>
    </row>
    <row r="705" spans="5:5" x14ac:dyDescent="0.3">
      <c r="E705" s="3"/>
    </row>
    <row r="706" spans="5:5" x14ac:dyDescent="0.3">
      <c r="E706" s="3"/>
    </row>
    <row r="707" spans="5:5" x14ac:dyDescent="0.3">
      <c r="E707" s="3"/>
    </row>
    <row r="708" spans="5:5" x14ac:dyDescent="0.3">
      <c r="E708" s="3"/>
    </row>
    <row r="709" spans="5:5" x14ac:dyDescent="0.3">
      <c r="E709" s="3"/>
    </row>
    <row r="710" spans="5:5" x14ac:dyDescent="0.3">
      <c r="E710" s="3"/>
    </row>
    <row r="711" spans="5:5" x14ac:dyDescent="0.3">
      <c r="E711" s="3"/>
    </row>
    <row r="712" spans="5:5" x14ac:dyDescent="0.3">
      <c r="E712" s="3"/>
    </row>
    <row r="713" spans="5:5" x14ac:dyDescent="0.3">
      <c r="E713" s="3"/>
    </row>
    <row r="714" spans="5:5" x14ac:dyDescent="0.3">
      <c r="E714" s="3"/>
    </row>
    <row r="715" spans="5:5" x14ac:dyDescent="0.3">
      <c r="E715" s="3"/>
    </row>
    <row r="716" spans="5:5" x14ac:dyDescent="0.3">
      <c r="E716" s="3"/>
    </row>
    <row r="717" spans="5:5" x14ac:dyDescent="0.3">
      <c r="E717" s="3"/>
    </row>
    <row r="718" spans="5:5" x14ac:dyDescent="0.3">
      <c r="E718" s="3"/>
    </row>
    <row r="719" spans="5:5" x14ac:dyDescent="0.3">
      <c r="E719" s="3"/>
    </row>
    <row r="720" spans="5:5" x14ac:dyDescent="0.3">
      <c r="E720" s="3"/>
    </row>
    <row r="721" spans="5:5" x14ac:dyDescent="0.3">
      <c r="E721" s="3"/>
    </row>
    <row r="722" spans="5:5" x14ac:dyDescent="0.3">
      <c r="E722" s="3"/>
    </row>
    <row r="723" spans="5:5" x14ac:dyDescent="0.3">
      <c r="E723" s="3"/>
    </row>
    <row r="724" spans="5:5" x14ac:dyDescent="0.3">
      <c r="E724" s="3"/>
    </row>
    <row r="725" spans="5:5" x14ac:dyDescent="0.3">
      <c r="E725" s="3"/>
    </row>
    <row r="726" spans="5:5" x14ac:dyDescent="0.3">
      <c r="E726" s="3"/>
    </row>
    <row r="727" spans="5:5" x14ac:dyDescent="0.3">
      <c r="E727" s="3"/>
    </row>
    <row r="728" spans="5:5" x14ac:dyDescent="0.3">
      <c r="E728" s="3"/>
    </row>
    <row r="729" spans="5:5" x14ac:dyDescent="0.3">
      <c r="E729" s="3"/>
    </row>
    <row r="730" spans="5:5" x14ac:dyDescent="0.3">
      <c r="E730" s="3"/>
    </row>
    <row r="731" spans="5:5" x14ac:dyDescent="0.3">
      <c r="E731" s="3"/>
    </row>
    <row r="732" spans="5:5" x14ac:dyDescent="0.3">
      <c r="E732" s="3"/>
    </row>
    <row r="733" spans="5:5" x14ac:dyDescent="0.3">
      <c r="E733" s="3"/>
    </row>
    <row r="734" spans="5:5" x14ac:dyDescent="0.3">
      <c r="E734" s="3"/>
    </row>
    <row r="735" spans="5:5" x14ac:dyDescent="0.3">
      <c r="E735" s="3"/>
    </row>
    <row r="736" spans="5:5" x14ac:dyDescent="0.3">
      <c r="E736" s="3"/>
    </row>
    <row r="737" spans="5:5" x14ac:dyDescent="0.3">
      <c r="E737" s="3"/>
    </row>
    <row r="738" spans="5:5" x14ac:dyDescent="0.3">
      <c r="E738" s="3"/>
    </row>
    <row r="739" spans="5:5" x14ac:dyDescent="0.3">
      <c r="E739" s="3"/>
    </row>
    <row r="740" spans="5:5" x14ac:dyDescent="0.3">
      <c r="E740" s="3"/>
    </row>
    <row r="741" spans="5:5" x14ac:dyDescent="0.3">
      <c r="E741" s="3"/>
    </row>
    <row r="742" spans="5:5" x14ac:dyDescent="0.3">
      <c r="E742" s="3"/>
    </row>
    <row r="743" spans="5:5" x14ac:dyDescent="0.3">
      <c r="E743" s="3"/>
    </row>
    <row r="744" spans="5:5" x14ac:dyDescent="0.3">
      <c r="E744" s="3"/>
    </row>
    <row r="745" spans="5:5" x14ac:dyDescent="0.3">
      <c r="E745" s="3"/>
    </row>
    <row r="746" spans="5:5" x14ac:dyDescent="0.3">
      <c r="E746" s="3"/>
    </row>
    <row r="747" spans="5:5" x14ac:dyDescent="0.3">
      <c r="E747" s="3"/>
    </row>
    <row r="748" spans="5:5" x14ac:dyDescent="0.3">
      <c r="E748" s="3"/>
    </row>
    <row r="749" spans="5:5" x14ac:dyDescent="0.3">
      <c r="E749" s="3"/>
    </row>
    <row r="750" spans="5:5" x14ac:dyDescent="0.3">
      <c r="E750" s="3"/>
    </row>
    <row r="751" spans="5:5" x14ac:dyDescent="0.3">
      <c r="E751" s="3"/>
    </row>
    <row r="752" spans="5:5" x14ac:dyDescent="0.3">
      <c r="E752" s="3"/>
    </row>
    <row r="753" spans="5:5" x14ac:dyDescent="0.3">
      <c r="E753" s="3"/>
    </row>
    <row r="754" spans="5:5" x14ac:dyDescent="0.3">
      <c r="E754" s="3"/>
    </row>
    <row r="755" spans="5:5" x14ac:dyDescent="0.3">
      <c r="E755" s="3"/>
    </row>
    <row r="756" spans="5:5" x14ac:dyDescent="0.3">
      <c r="E756" s="3"/>
    </row>
    <row r="757" spans="5:5" x14ac:dyDescent="0.3">
      <c r="E757" s="3"/>
    </row>
    <row r="758" spans="5:5" x14ac:dyDescent="0.3">
      <c r="E758" s="3"/>
    </row>
    <row r="759" spans="5:5" x14ac:dyDescent="0.3">
      <c r="E759" s="3"/>
    </row>
    <row r="760" spans="5:5" x14ac:dyDescent="0.3">
      <c r="E760" s="3"/>
    </row>
    <row r="761" spans="5:5" x14ac:dyDescent="0.3">
      <c r="E761" s="3"/>
    </row>
    <row r="762" spans="5:5" x14ac:dyDescent="0.3">
      <c r="E762" s="3"/>
    </row>
    <row r="763" spans="5:5" x14ac:dyDescent="0.3">
      <c r="E763" s="3"/>
    </row>
    <row r="764" spans="5:5" x14ac:dyDescent="0.3">
      <c r="E764" s="3"/>
    </row>
    <row r="765" spans="5:5" x14ac:dyDescent="0.3">
      <c r="E765" s="3"/>
    </row>
    <row r="766" spans="5:5" x14ac:dyDescent="0.3">
      <c r="E766" s="3"/>
    </row>
    <row r="767" spans="5:5" x14ac:dyDescent="0.3">
      <c r="E767" s="3"/>
    </row>
    <row r="768" spans="5:5" x14ac:dyDescent="0.3">
      <c r="E768" s="3"/>
    </row>
    <row r="769" spans="5:5" x14ac:dyDescent="0.3">
      <c r="E769" s="3"/>
    </row>
    <row r="770" spans="5:5" x14ac:dyDescent="0.3">
      <c r="E770" s="3"/>
    </row>
    <row r="771" spans="5:5" x14ac:dyDescent="0.3">
      <c r="E771" s="3"/>
    </row>
    <row r="772" spans="5:5" x14ac:dyDescent="0.3">
      <c r="E772" s="3"/>
    </row>
    <row r="773" spans="5:5" x14ac:dyDescent="0.3">
      <c r="E773" s="3"/>
    </row>
    <row r="774" spans="5:5" x14ac:dyDescent="0.3">
      <c r="E774" s="3"/>
    </row>
    <row r="775" spans="5:5" x14ac:dyDescent="0.3">
      <c r="E775" s="3"/>
    </row>
    <row r="776" spans="5:5" x14ac:dyDescent="0.3">
      <c r="E776" s="3"/>
    </row>
    <row r="777" spans="5:5" x14ac:dyDescent="0.3">
      <c r="E777" s="3"/>
    </row>
    <row r="778" spans="5:5" x14ac:dyDescent="0.3">
      <c r="E778" s="3"/>
    </row>
    <row r="779" spans="5:5" x14ac:dyDescent="0.3">
      <c r="E779" s="3"/>
    </row>
    <row r="780" spans="5:5" x14ac:dyDescent="0.3">
      <c r="E780" s="3"/>
    </row>
    <row r="781" spans="5:5" x14ac:dyDescent="0.3">
      <c r="E781" s="3"/>
    </row>
    <row r="782" spans="5:5" x14ac:dyDescent="0.3">
      <c r="E782" s="3"/>
    </row>
    <row r="783" spans="5:5" x14ac:dyDescent="0.3">
      <c r="E783" s="3"/>
    </row>
    <row r="784" spans="5:5" x14ac:dyDescent="0.3">
      <c r="E784" s="3"/>
    </row>
    <row r="785" spans="5:5" x14ac:dyDescent="0.3">
      <c r="E785" s="3"/>
    </row>
    <row r="786" spans="5:5" x14ac:dyDescent="0.3">
      <c r="E786" s="3"/>
    </row>
    <row r="787" spans="5:5" x14ac:dyDescent="0.3">
      <c r="E787" s="3"/>
    </row>
    <row r="788" spans="5:5" x14ac:dyDescent="0.3">
      <c r="E788" s="3"/>
    </row>
    <row r="789" spans="5:5" x14ac:dyDescent="0.3">
      <c r="E789" s="3"/>
    </row>
    <row r="790" spans="5:5" x14ac:dyDescent="0.3">
      <c r="E790" s="3"/>
    </row>
    <row r="791" spans="5:5" x14ac:dyDescent="0.3">
      <c r="E791" s="3"/>
    </row>
    <row r="792" spans="5:5" x14ac:dyDescent="0.3">
      <c r="E792" s="3"/>
    </row>
    <row r="793" spans="5:5" x14ac:dyDescent="0.3">
      <c r="E793" s="3"/>
    </row>
    <row r="794" spans="5:5" x14ac:dyDescent="0.3">
      <c r="E794" s="3"/>
    </row>
    <row r="795" spans="5:5" x14ac:dyDescent="0.3">
      <c r="E795" s="3"/>
    </row>
    <row r="796" spans="5:5" x14ac:dyDescent="0.3">
      <c r="E796" s="3"/>
    </row>
    <row r="797" spans="5:5" x14ac:dyDescent="0.3">
      <c r="E797" s="3"/>
    </row>
    <row r="798" spans="5:5" x14ac:dyDescent="0.3">
      <c r="E798" s="3"/>
    </row>
    <row r="799" spans="5:5" x14ac:dyDescent="0.3">
      <c r="E799" s="3"/>
    </row>
    <row r="800" spans="5:5" x14ac:dyDescent="0.3">
      <c r="E800" s="3"/>
    </row>
    <row r="801" spans="5:5" x14ac:dyDescent="0.3">
      <c r="E801" s="3"/>
    </row>
    <row r="802" spans="5:5" x14ac:dyDescent="0.3">
      <c r="E802" s="3"/>
    </row>
    <row r="803" spans="5:5" x14ac:dyDescent="0.3">
      <c r="E803" s="3"/>
    </row>
    <row r="804" spans="5:5" x14ac:dyDescent="0.3">
      <c r="E804" s="3"/>
    </row>
    <row r="805" spans="5:5" x14ac:dyDescent="0.3">
      <c r="E805" s="3"/>
    </row>
    <row r="806" spans="5:5" x14ac:dyDescent="0.3">
      <c r="E806" s="3"/>
    </row>
    <row r="807" spans="5:5" x14ac:dyDescent="0.3">
      <c r="E807" s="3"/>
    </row>
    <row r="808" spans="5:5" x14ac:dyDescent="0.3">
      <c r="E808" s="3"/>
    </row>
    <row r="809" spans="5:5" x14ac:dyDescent="0.3">
      <c r="E809" s="3"/>
    </row>
    <row r="810" spans="5:5" x14ac:dyDescent="0.3">
      <c r="E810" s="3"/>
    </row>
    <row r="811" spans="5:5" x14ac:dyDescent="0.3">
      <c r="E811" s="3"/>
    </row>
    <row r="812" spans="5:5" x14ac:dyDescent="0.3">
      <c r="E812" s="3"/>
    </row>
    <row r="813" spans="5:5" x14ac:dyDescent="0.3">
      <c r="E813" s="3"/>
    </row>
    <row r="814" spans="5:5" x14ac:dyDescent="0.3">
      <c r="E814" s="3"/>
    </row>
    <row r="815" spans="5:5" x14ac:dyDescent="0.3">
      <c r="E815" s="3"/>
    </row>
    <row r="816" spans="5:5" x14ac:dyDescent="0.3">
      <c r="E816" s="3"/>
    </row>
    <row r="817" spans="5:5" x14ac:dyDescent="0.3">
      <c r="E817" s="3"/>
    </row>
    <row r="818" spans="5:5" x14ac:dyDescent="0.3">
      <c r="E818" s="3"/>
    </row>
    <row r="819" spans="5:5" x14ac:dyDescent="0.3">
      <c r="E819" s="3"/>
    </row>
    <row r="820" spans="5:5" x14ac:dyDescent="0.3">
      <c r="E820" s="3"/>
    </row>
    <row r="821" spans="5:5" x14ac:dyDescent="0.3">
      <c r="E821" s="3"/>
    </row>
    <row r="822" spans="5:5" x14ac:dyDescent="0.3">
      <c r="E822" s="3"/>
    </row>
    <row r="823" spans="5:5" x14ac:dyDescent="0.3">
      <c r="E823" s="3"/>
    </row>
    <row r="824" spans="5:5" x14ac:dyDescent="0.3">
      <c r="E824" s="3"/>
    </row>
    <row r="825" spans="5:5" x14ac:dyDescent="0.3">
      <c r="E825" s="3"/>
    </row>
    <row r="826" spans="5:5" x14ac:dyDescent="0.3">
      <c r="E826" s="3"/>
    </row>
    <row r="827" spans="5:5" x14ac:dyDescent="0.3">
      <c r="E827" s="3"/>
    </row>
    <row r="828" spans="5:5" x14ac:dyDescent="0.3">
      <c r="E828" s="3"/>
    </row>
    <row r="829" spans="5:5" x14ac:dyDescent="0.3">
      <c r="E829" s="3"/>
    </row>
    <row r="830" spans="5:5" x14ac:dyDescent="0.3">
      <c r="E830" s="3"/>
    </row>
    <row r="831" spans="5:5" x14ac:dyDescent="0.3">
      <c r="E831" s="3"/>
    </row>
    <row r="832" spans="5:5" x14ac:dyDescent="0.3">
      <c r="E832" s="3"/>
    </row>
    <row r="833" spans="5:5" x14ac:dyDescent="0.3">
      <c r="E833" s="3"/>
    </row>
    <row r="834" spans="5:5" x14ac:dyDescent="0.3">
      <c r="E834" s="3"/>
    </row>
    <row r="835" spans="5:5" x14ac:dyDescent="0.3">
      <c r="E835" s="3"/>
    </row>
    <row r="836" spans="5:5" x14ac:dyDescent="0.3">
      <c r="E836" s="3"/>
    </row>
    <row r="837" spans="5:5" x14ac:dyDescent="0.3">
      <c r="E837" s="3"/>
    </row>
    <row r="838" spans="5:5" x14ac:dyDescent="0.3">
      <c r="E838" s="3"/>
    </row>
    <row r="839" spans="5:5" x14ac:dyDescent="0.3">
      <c r="E839" s="3"/>
    </row>
    <row r="840" spans="5:5" x14ac:dyDescent="0.3">
      <c r="E840" s="3"/>
    </row>
    <row r="841" spans="5:5" x14ac:dyDescent="0.3">
      <c r="E841" s="3"/>
    </row>
    <row r="842" spans="5:5" x14ac:dyDescent="0.3">
      <c r="E842" s="3"/>
    </row>
    <row r="843" spans="5:5" x14ac:dyDescent="0.3">
      <c r="E843" s="3"/>
    </row>
    <row r="844" spans="5:5" x14ac:dyDescent="0.3">
      <c r="E844" s="3"/>
    </row>
    <row r="845" spans="5:5" x14ac:dyDescent="0.3">
      <c r="E845" s="3"/>
    </row>
    <row r="846" spans="5:5" x14ac:dyDescent="0.3">
      <c r="E846" s="3"/>
    </row>
    <row r="847" spans="5:5" x14ac:dyDescent="0.3">
      <c r="E847" s="3"/>
    </row>
    <row r="848" spans="5:5" x14ac:dyDescent="0.3">
      <c r="E848" s="3"/>
    </row>
    <row r="849" spans="5:5" x14ac:dyDescent="0.3">
      <c r="E849" s="3"/>
    </row>
    <row r="850" spans="5:5" x14ac:dyDescent="0.3">
      <c r="E850" s="3"/>
    </row>
    <row r="851" spans="5:5" x14ac:dyDescent="0.3">
      <c r="E851" s="3"/>
    </row>
    <row r="852" spans="5:5" x14ac:dyDescent="0.3">
      <c r="E852" s="3"/>
    </row>
    <row r="853" spans="5:5" x14ac:dyDescent="0.3">
      <c r="E853" s="3"/>
    </row>
    <row r="854" spans="5:5" x14ac:dyDescent="0.3">
      <c r="E854" s="3"/>
    </row>
    <row r="855" spans="5:5" x14ac:dyDescent="0.3">
      <c r="E855" s="3"/>
    </row>
    <row r="856" spans="5:5" x14ac:dyDescent="0.3">
      <c r="E856" s="3"/>
    </row>
    <row r="857" spans="5:5" x14ac:dyDescent="0.3">
      <c r="E857" s="3"/>
    </row>
    <row r="858" spans="5:5" x14ac:dyDescent="0.3">
      <c r="E858" s="3"/>
    </row>
    <row r="859" spans="5:5" x14ac:dyDescent="0.3">
      <c r="E859" s="3"/>
    </row>
    <row r="860" spans="5:5" x14ac:dyDescent="0.3">
      <c r="E860" s="3"/>
    </row>
    <row r="861" spans="5:5" x14ac:dyDescent="0.3">
      <c r="E861" s="3"/>
    </row>
    <row r="862" spans="5:5" x14ac:dyDescent="0.3">
      <c r="E862" s="3"/>
    </row>
    <row r="863" spans="5:5" x14ac:dyDescent="0.3">
      <c r="E863" s="3"/>
    </row>
    <row r="864" spans="5:5" x14ac:dyDescent="0.3">
      <c r="E864" s="3"/>
    </row>
    <row r="865" spans="5:5" x14ac:dyDescent="0.3">
      <c r="E865" s="3"/>
    </row>
    <row r="866" spans="5:5" x14ac:dyDescent="0.3">
      <c r="E866" s="3"/>
    </row>
    <row r="867" spans="5:5" x14ac:dyDescent="0.3">
      <c r="E867" s="3"/>
    </row>
    <row r="868" spans="5:5" x14ac:dyDescent="0.3">
      <c r="E868" s="3"/>
    </row>
    <row r="869" spans="5:5" x14ac:dyDescent="0.3">
      <c r="E869" s="3"/>
    </row>
    <row r="870" spans="5:5" x14ac:dyDescent="0.3">
      <c r="E870" s="3"/>
    </row>
    <row r="871" spans="5:5" x14ac:dyDescent="0.3">
      <c r="E871" s="3"/>
    </row>
    <row r="872" spans="5:5" x14ac:dyDescent="0.3">
      <c r="E872" s="3"/>
    </row>
    <row r="873" spans="5:5" x14ac:dyDescent="0.3">
      <c r="E873" s="3"/>
    </row>
    <row r="874" spans="5:5" x14ac:dyDescent="0.3">
      <c r="E874" s="3"/>
    </row>
    <row r="875" spans="5:5" x14ac:dyDescent="0.3">
      <c r="E875" s="3"/>
    </row>
    <row r="876" spans="5:5" x14ac:dyDescent="0.3">
      <c r="E876" s="3"/>
    </row>
    <row r="877" spans="5:5" x14ac:dyDescent="0.3">
      <c r="E877" s="3"/>
    </row>
    <row r="878" spans="5:5" x14ac:dyDescent="0.3">
      <c r="E878" s="3"/>
    </row>
    <row r="879" spans="5:5" x14ac:dyDescent="0.3">
      <c r="E879" s="3"/>
    </row>
    <row r="880" spans="5:5" x14ac:dyDescent="0.3">
      <c r="E880" s="3"/>
    </row>
    <row r="881" spans="5:5" x14ac:dyDescent="0.3">
      <c r="E881" s="3"/>
    </row>
    <row r="882" spans="5:5" x14ac:dyDescent="0.3">
      <c r="E882" s="3"/>
    </row>
    <row r="883" spans="5:5" x14ac:dyDescent="0.3">
      <c r="E883" s="3"/>
    </row>
    <row r="884" spans="5:5" x14ac:dyDescent="0.3">
      <c r="E884" s="3"/>
    </row>
    <row r="885" spans="5:5" x14ac:dyDescent="0.3">
      <c r="E885" s="3"/>
    </row>
    <row r="886" spans="5:5" x14ac:dyDescent="0.3">
      <c r="E886" s="3"/>
    </row>
    <row r="887" spans="5:5" x14ac:dyDescent="0.3">
      <c r="E887" s="3"/>
    </row>
    <row r="888" spans="5:5" x14ac:dyDescent="0.3">
      <c r="E888" s="3"/>
    </row>
    <row r="889" spans="5:5" x14ac:dyDescent="0.3">
      <c r="E889" s="3"/>
    </row>
    <row r="890" spans="5:5" x14ac:dyDescent="0.3">
      <c r="E890" s="3"/>
    </row>
    <row r="891" spans="5:5" x14ac:dyDescent="0.3">
      <c r="E891" s="3"/>
    </row>
    <row r="892" spans="5:5" x14ac:dyDescent="0.3">
      <c r="E892" s="3"/>
    </row>
    <row r="893" spans="5:5" x14ac:dyDescent="0.3">
      <c r="E893" s="3"/>
    </row>
    <row r="894" spans="5:5" x14ac:dyDescent="0.3">
      <c r="E894" s="3"/>
    </row>
    <row r="895" spans="5:5" x14ac:dyDescent="0.3">
      <c r="E895" s="3"/>
    </row>
    <row r="896" spans="5:5" x14ac:dyDescent="0.3">
      <c r="E896" s="3"/>
    </row>
    <row r="897" spans="5:5" x14ac:dyDescent="0.3">
      <c r="E897" s="3"/>
    </row>
    <row r="898" spans="5:5" x14ac:dyDescent="0.3">
      <c r="E898" s="3"/>
    </row>
    <row r="899" spans="5:5" x14ac:dyDescent="0.3">
      <c r="E899" s="3"/>
    </row>
    <row r="900" spans="5:5" x14ac:dyDescent="0.3">
      <c r="E900" s="3"/>
    </row>
    <row r="901" spans="5:5" x14ac:dyDescent="0.3">
      <c r="E901" s="3"/>
    </row>
    <row r="902" spans="5:5" x14ac:dyDescent="0.3">
      <c r="E902" s="3"/>
    </row>
    <row r="903" spans="5:5" x14ac:dyDescent="0.3">
      <c r="E903" s="3"/>
    </row>
    <row r="904" spans="5:5" x14ac:dyDescent="0.3">
      <c r="E904" s="3"/>
    </row>
    <row r="905" spans="5:5" x14ac:dyDescent="0.3">
      <c r="E905" s="3"/>
    </row>
    <row r="906" spans="5:5" x14ac:dyDescent="0.3">
      <c r="E906" s="3"/>
    </row>
    <row r="907" spans="5:5" x14ac:dyDescent="0.3">
      <c r="E907" s="3"/>
    </row>
    <row r="908" spans="5:5" x14ac:dyDescent="0.3">
      <c r="E908" s="3"/>
    </row>
    <row r="909" spans="5:5" x14ac:dyDescent="0.3">
      <c r="E909" s="3"/>
    </row>
    <row r="910" spans="5:5" x14ac:dyDescent="0.3">
      <c r="E910" s="3"/>
    </row>
    <row r="911" spans="5:5" x14ac:dyDescent="0.3">
      <c r="E911" s="3"/>
    </row>
    <row r="912" spans="5:5" x14ac:dyDescent="0.3">
      <c r="E912" s="3"/>
    </row>
    <row r="913" spans="5:5" x14ac:dyDescent="0.3">
      <c r="E913" s="3"/>
    </row>
    <row r="914" spans="5:5" x14ac:dyDescent="0.3">
      <c r="E914" s="3"/>
    </row>
    <row r="915" spans="5:5" x14ac:dyDescent="0.3">
      <c r="E915" s="3"/>
    </row>
    <row r="916" spans="5:5" x14ac:dyDescent="0.3">
      <c r="E916" s="3"/>
    </row>
    <row r="917" spans="5:5" x14ac:dyDescent="0.3">
      <c r="E917" s="3"/>
    </row>
    <row r="918" spans="5:5" x14ac:dyDescent="0.3">
      <c r="E918" s="3"/>
    </row>
    <row r="919" spans="5:5" x14ac:dyDescent="0.3">
      <c r="E919" s="3"/>
    </row>
    <row r="920" spans="5:5" x14ac:dyDescent="0.3">
      <c r="E920" s="3"/>
    </row>
    <row r="921" spans="5:5" x14ac:dyDescent="0.3">
      <c r="E921" s="3"/>
    </row>
    <row r="922" spans="5:5" x14ac:dyDescent="0.3">
      <c r="E922" s="3"/>
    </row>
    <row r="923" spans="5:5" x14ac:dyDescent="0.3">
      <c r="E923" s="3"/>
    </row>
    <row r="924" spans="5:5" x14ac:dyDescent="0.3">
      <c r="E924" s="3"/>
    </row>
    <row r="925" spans="5:5" x14ac:dyDescent="0.3">
      <c r="E925" s="3"/>
    </row>
    <row r="926" spans="5:5" x14ac:dyDescent="0.3">
      <c r="E926" s="3"/>
    </row>
    <row r="927" spans="5:5" x14ac:dyDescent="0.3">
      <c r="E927" s="3"/>
    </row>
    <row r="928" spans="5:5" x14ac:dyDescent="0.3">
      <c r="E928" s="3"/>
    </row>
    <row r="929" spans="5:5" x14ac:dyDescent="0.3">
      <c r="E929" s="3"/>
    </row>
    <row r="930" spans="5:5" x14ac:dyDescent="0.3">
      <c r="E930" s="3"/>
    </row>
    <row r="931" spans="5:5" x14ac:dyDescent="0.3">
      <c r="E931" s="3"/>
    </row>
    <row r="932" spans="5:5" x14ac:dyDescent="0.3">
      <c r="E932" s="3"/>
    </row>
    <row r="933" spans="5:5" x14ac:dyDescent="0.3">
      <c r="E933" s="3"/>
    </row>
    <row r="934" spans="5:5" x14ac:dyDescent="0.3">
      <c r="E934" s="3"/>
    </row>
    <row r="935" spans="5:5" x14ac:dyDescent="0.3">
      <c r="E935" s="3"/>
    </row>
    <row r="936" spans="5:5" x14ac:dyDescent="0.3">
      <c r="E936" s="3"/>
    </row>
    <row r="937" spans="5:5" x14ac:dyDescent="0.3">
      <c r="E937" s="3"/>
    </row>
    <row r="938" spans="5:5" x14ac:dyDescent="0.3">
      <c r="E938" s="3"/>
    </row>
    <row r="939" spans="5:5" x14ac:dyDescent="0.3">
      <c r="E939" s="3"/>
    </row>
    <row r="940" spans="5:5" x14ac:dyDescent="0.3">
      <c r="E940" s="3"/>
    </row>
    <row r="941" spans="5:5" x14ac:dyDescent="0.3">
      <c r="E941" s="3"/>
    </row>
    <row r="942" spans="5:5" x14ac:dyDescent="0.3">
      <c r="E942" s="3"/>
    </row>
    <row r="943" spans="5:5" x14ac:dyDescent="0.3">
      <c r="E943" s="3"/>
    </row>
    <row r="944" spans="5:5" x14ac:dyDescent="0.3">
      <c r="E944" s="3"/>
    </row>
    <row r="945" spans="5:5" x14ac:dyDescent="0.3">
      <c r="E945" s="3"/>
    </row>
    <row r="946" spans="5:5" x14ac:dyDescent="0.3">
      <c r="E946" s="3"/>
    </row>
    <row r="947" spans="5:5" x14ac:dyDescent="0.3">
      <c r="E947" s="3"/>
    </row>
    <row r="948" spans="5:5" x14ac:dyDescent="0.3">
      <c r="E948" s="3"/>
    </row>
    <row r="949" spans="5:5" x14ac:dyDescent="0.3">
      <c r="E949" s="3"/>
    </row>
    <row r="950" spans="5:5" x14ac:dyDescent="0.3">
      <c r="E950" s="3"/>
    </row>
    <row r="951" spans="5:5" x14ac:dyDescent="0.3">
      <c r="E951" s="3"/>
    </row>
    <row r="952" spans="5:5" x14ac:dyDescent="0.3">
      <c r="E952" s="3"/>
    </row>
    <row r="953" spans="5:5" x14ac:dyDescent="0.3">
      <c r="E953" s="3"/>
    </row>
    <row r="954" spans="5:5" x14ac:dyDescent="0.3">
      <c r="E954" s="3"/>
    </row>
    <row r="955" spans="5:5" x14ac:dyDescent="0.3">
      <c r="E955" s="3"/>
    </row>
    <row r="956" spans="5:5" x14ac:dyDescent="0.3">
      <c r="E956" s="3"/>
    </row>
    <row r="957" spans="5:5" x14ac:dyDescent="0.3">
      <c r="E957" s="3"/>
    </row>
    <row r="958" spans="5:5" x14ac:dyDescent="0.3">
      <c r="E958" s="3"/>
    </row>
    <row r="959" spans="5:5" x14ac:dyDescent="0.3">
      <c r="E959" s="3"/>
    </row>
    <row r="960" spans="5:5" x14ac:dyDescent="0.3">
      <c r="E960" s="3"/>
    </row>
    <row r="961" spans="5:5" x14ac:dyDescent="0.3">
      <c r="E961" s="3"/>
    </row>
    <row r="962" spans="5:5" x14ac:dyDescent="0.3">
      <c r="E962" s="3"/>
    </row>
    <row r="963" spans="5:5" x14ac:dyDescent="0.3">
      <c r="E963" s="3"/>
    </row>
    <row r="964" spans="5:5" x14ac:dyDescent="0.3">
      <c r="E964" s="3"/>
    </row>
    <row r="965" spans="5:5" x14ac:dyDescent="0.3">
      <c r="E965" s="3"/>
    </row>
    <row r="966" spans="5:5" x14ac:dyDescent="0.3">
      <c r="E966" s="3"/>
    </row>
    <row r="967" spans="5:5" x14ac:dyDescent="0.3">
      <c r="E967" s="3"/>
    </row>
    <row r="968" spans="5:5" x14ac:dyDescent="0.3">
      <c r="E968" s="3"/>
    </row>
    <row r="969" spans="5:5" x14ac:dyDescent="0.3">
      <c r="E969" s="3"/>
    </row>
    <row r="970" spans="5:5" x14ac:dyDescent="0.3">
      <c r="E970" s="3"/>
    </row>
    <row r="971" spans="5:5" x14ac:dyDescent="0.3">
      <c r="E971" s="3"/>
    </row>
    <row r="972" spans="5:5" x14ac:dyDescent="0.3">
      <c r="E972" s="3"/>
    </row>
    <row r="973" spans="5:5" x14ac:dyDescent="0.3">
      <c r="E973" s="3"/>
    </row>
    <row r="974" spans="5:5" x14ac:dyDescent="0.3">
      <c r="E974" s="3"/>
    </row>
    <row r="975" spans="5:5" x14ac:dyDescent="0.3">
      <c r="E975" s="3"/>
    </row>
    <row r="976" spans="5:5" x14ac:dyDescent="0.3">
      <c r="E976" s="3"/>
    </row>
    <row r="977" spans="5:5" x14ac:dyDescent="0.3">
      <c r="E977" s="3"/>
    </row>
    <row r="978" spans="5:5" x14ac:dyDescent="0.3">
      <c r="E978" s="3"/>
    </row>
    <row r="979" spans="5:5" x14ac:dyDescent="0.3">
      <c r="E979" s="3"/>
    </row>
    <row r="980" spans="5:5" x14ac:dyDescent="0.3">
      <c r="E980" s="3"/>
    </row>
    <row r="981" spans="5:5" x14ac:dyDescent="0.3">
      <c r="E981" s="3"/>
    </row>
    <row r="982" spans="5:5" x14ac:dyDescent="0.3">
      <c r="E982" s="3"/>
    </row>
    <row r="983" spans="5:5" x14ac:dyDescent="0.3">
      <c r="E983" s="3"/>
    </row>
    <row r="984" spans="5:5" x14ac:dyDescent="0.3">
      <c r="E984" s="3"/>
    </row>
    <row r="985" spans="5:5" x14ac:dyDescent="0.3">
      <c r="E985" s="3"/>
    </row>
    <row r="986" spans="5:5" x14ac:dyDescent="0.3">
      <c r="E986" s="3"/>
    </row>
    <row r="987" spans="5:5" x14ac:dyDescent="0.3">
      <c r="E987" s="3"/>
    </row>
    <row r="988" spans="5:5" x14ac:dyDescent="0.3">
      <c r="E988" s="3"/>
    </row>
    <row r="989" spans="5:5" x14ac:dyDescent="0.3">
      <c r="E989" s="3"/>
    </row>
    <row r="990" spans="5:5" x14ac:dyDescent="0.3">
      <c r="E990" s="3"/>
    </row>
    <row r="991" spans="5:5" x14ac:dyDescent="0.3">
      <c r="E991" s="3"/>
    </row>
    <row r="992" spans="5:5" x14ac:dyDescent="0.3">
      <c r="E992" s="3"/>
    </row>
    <row r="993" spans="5:5" x14ac:dyDescent="0.3">
      <c r="E993" s="3"/>
    </row>
    <row r="994" spans="5:5" x14ac:dyDescent="0.3">
      <c r="E994" s="3"/>
    </row>
    <row r="995" spans="5:5" x14ac:dyDescent="0.3">
      <c r="E995" s="3"/>
    </row>
    <row r="996" spans="5:5" x14ac:dyDescent="0.3">
      <c r="E996" s="3"/>
    </row>
    <row r="997" spans="5:5" x14ac:dyDescent="0.3">
      <c r="E997" s="3"/>
    </row>
    <row r="998" spans="5:5" x14ac:dyDescent="0.3">
      <c r="E998" s="3"/>
    </row>
    <row r="999" spans="5:5" x14ac:dyDescent="0.3">
      <c r="E999" s="3"/>
    </row>
    <row r="1000" spans="5:5" x14ac:dyDescent="0.3">
      <c r="E1000" s="3"/>
    </row>
    <row r="1001" spans="5:5" x14ac:dyDescent="0.3">
      <c r="E1001" s="3"/>
    </row>
    <row r="1002" spans="5:5" x14ac:dyDescent="0.3">
      <c r="E1002" s="3"/>
    </row>
    <row r="1003" spans="5:5" x14ac:dyDescent="0.3">
      <c r="E1003" s="3"/>
    </row>
    <row r="1004" spans="5:5" x14ac:dyDescent="0.3">
      <c r="E1004" s="3"/>
    </row>
    <row r="1005" spans="5:5" x14ac:dyDescent="0.3">
      <c r="E1005" s="3"/>
    </row>
    <row r="1006" spans="5:5" x14ac:dyDescent="0.3">
      <c r="E1006" s="3"/>
    </row>
    <row r="1007" spans="5:5" x14ac:dyDescent="0.3">
      <c r="E1007" s="3"/>
    </row>
    <row r="1008" spans="5:5" x14ac:dyDescent="0.3">
      <c r="E1008" s="3"/>
    </row>
    <row r="1009" spans="5:5" x14ac:dyDescent="0.3">
      <c r="E1009" s="3"/>
    </row>
    <row r="1010" spans="5:5" x14ac:dyDescent="0.3">
      <c r="E1010" s="3"/>
    </row>
    <row r="1011" spans="5:5" x14ac:dyDescent="0.3">
      <c r="E1011" s="3"/>
    </row>
    <row r="1012" spans="5:5" x14ac:dyDescent="0.3">
      <c r="E1012" s="3"/>
    </row>
    <row r="1013" spans="5:5" x14ac:dyDescent="0.3">
      <c r="E1013" s="3"/>
    </row>
    <row r="1014" spans="5:5" x14ac:dyDescent="0.3">
      <c r="E1014" s="3"/>
    </row>
    <row r="1015" spans="5:5" x14ac:dyDescent="0.3">
      <c r="E1015" s="3"/>
    </row>
    <row r="1016" spans="5:5" x14ac:dyDescent="0.3">
      <c r="E1016" s="3"/>
    </row>
    <row r="1017" spans="5:5" x14ac:dyDescent="0.3">
      <c r="E1017" s="3"/>
    </row>
    <row r="1018" spans="5:5" x14ac:dyDescent="0.3">
      <c r="E1018" s="3"/>
    </row>
    <row r="1019" spans="5:5" x14ac:dyDescent="0.3">
      <c r="E1019" s="3"/>
    </row>
    <row r="1020" spans="5:5" x14ac:dyDescent="0.3">
      <c r="E1020" s="3"/>
    </row>
    <row r="1021" spans="5:5" x14ac:dyDescent="0.3">
      <c r="E1021" s="3"/>
    </row>
    <row r="1022" spans="5:5" x14ac:dyDescent="0.3">
      <c r="E1022" s="3"/>
    </row>
    <row r="1023" spans="5:5" x14ac:dyDescent="0.3">
      <c r="E1023" s="3"/>
    </row>
    <row r="1024" spans="5:5" x14ac:dyDescent="0.3">
      <c r="E1024" s="3"/>
    </row>
    <row r="1025" spans="5:5" x14ac:dyDescent="0.3">
      <c r="E1025" s="3"/>
    </row>
    <row r="1026" spans="5:5" x14ac:dyDescent="0.3">
      <c r="E1026" s="3"/>
    </row>
    <row r="1027" spans="5:5" x14ac:dyDescent="0.3">
      <c r="E1027" s="3"/>
    </row>
    <row r="1028" spans="5:5" x14ac:dyDescent="0.3">
      <c r="E1028" s="3"/>
    </row>
    <row r="1029" spans="5:5" x14ac:dyDescent="0.3">
      <c r="E1029" s="3"/>
    </row>
    <row r="1030" spans="5:5" x14ac:dyDescent="0.3">
      <c r="E1030" s="3"/>
    </row>
    <row r="1031" spans="5:5" x14ac:dyDescent="0.3">
      <c r="E1031" s="3"/>
    </row>
    <row r="1032" spans="5:5" x14ac:dyDescent="0.3">
      <c r="E1032" s="3"/>
    </row>
    <row r="1033" spans="5:5" x14ac:dyDescent="0.3">
      <c r="E1033" s="3"/>
    </row>
    <row r="1034" spans="5:5" x14ac:dyDescent="0.3">
      <c r="E1034" s="3"/>
    </row>
    <row r="1035" spans="5:5" x14ac:dyDescent="0.3">
      <c r="E1035" s="3"/>
    </row>
    <row r="1036" spans="5:5" x14ac:dyDescent="0.3">
      <c r="E1036" s="3"/>
    </row>
    <row r="1037" spans="5:5" x14ac:dyDescent="0.3">
      <c r="E1037" s="3"/>
    </row>
    <row r="1038" spans="5:5" x14ac:dyDescent="0.3">
      <c r="E1038" s="3"/>
    </row>
    <row r="1039" spans="5:5" x14ac:dyDescent="0.3">
      <c r="E1039" s="3"/>
    </row>
    <row r="1040" spans="5:5" x14ac:dyDescent="0.3">
      <c r="E1040" s="3"/>
    </row>
    <row r="1041" spans="5:5" x14ac:dyDescent="0.3">
      <c r="E1041" s="3"/>
    </row>
    <row r="1042" spans="5:5" x14ac:dyDescent="0.3">
      <c r="E1042" s="3"/>
    </row>
    <row r="1043" spans="5:5" x14ac:dyDescent="0.3">
      <c r="E1043" s="3"/>
    </row>
    <row r="1044" spans="5:5" x14ac:dyDescent="0.3">
      <c r="E1044" s="3"/>
    </row>
    <row r="1045" spans="5:5" x14ac:dyDescent="0.3">
      <c r="E1045" s="3"/>
    </row>
    <row r="1046" spans="5:5" x14ac:dyDescent="0.3">
      <c r="E1046" s="3"/>
    </row>
    <row r="1047" spans="5:5" x14ac:dyDescent="0.3">
      <c r="E1047" s="3"/>
    </row>
    <row r="1048" spans="5:5" x14ac:dyDescent="0.3">
      <c r="E1048" s="3"/>
    </row>
    <row r="1049" spans="5:5" x14ac:dyDescent="0.3">
      <c r="E1049" s="3"/>
    </row>
    <row r="1050" spans="5:5" x14ac:dyDescent="0.3">
      <c r="E1050" s="3"/>
    </row>
    <row r="1051" spans="5:5" x14ac:dyDescent="0.3">
      <c r="E1051" s="3"/>
    </row>
    <row r="1052" spans="5:5" x14ac:dyDescent="0.3">
      <c r="E1052" s="3"/>
    </row>
    <row r="1053" spans="5:5" x14ac:dyDescent="0.3">
      <c r="E1053" s="3"/>
    </row>
    <row r="1054" spans="5:5" x14ac:dyDescent="0.3">
      <c r="E1054" s="3"/>
    </row>
    <row r="1055" spans="5:5" x14ac:dyDescent="0.3">
      <c r="E1055" s="3"/>
    </row>
    <row r="1056" spans="5:5" x14ac:dyDescent="0.3">
      <c r="E1056" s="3"/>
    </row>
    <row r="1057" spans="5:5" x14ac:dyDescent="0.3">
      <c r="E1057" s="3"/>
    </row>
    <row r="1058" spans="5:5" x14ac:dyDescent="0.3">
      <c r="E1058" s="3"/>
    </row>
    <row r="1059" spans="5:5" x14ac:dyDescent="0.3">
      <c r="E1059" s="3"/>
    </row>
    <row r="1060" spans="5:5" x14ac:dyDescent="0.3">
      <c r="E1060" s="3"/>
    </row>
    <row r="1061" spans="5:5" x14ac:dyDescent="0.3">
      <c r="E1061" s="3"/>
    </row>
    <row r="1062" spans="5:5" x14ac:dyDescent="0.3">
      <c r="E1062" s="3"/>
    </row>
    <row r="1063" spans="5:5" x14ac:dyDescent="0.3">
      <c r="E1063" s="3"/>
    </row>
    <row r="1064" spans="5:5" x14ac:dyDescent="0.3">
      <c r="E1064" s="3"/>
    </row>
    <row r="1065" spans="5:5" x14ac:dyDescent="0.3">
      <c r="E1065" s="3"/>
    </row>
    <row r="1066" spans="5:5" x14ac:dyDescent="0.3">
      <c r="E1066" s="3"/>
    </row>
    <row r="1067" spans="5:5" x14ac:dyDescent="0.3">
      <c r="E1067" s="3"/>
    </row>
    <row r="1068" spans="5:5" x14ac:dyDescent="0.3">
      <c r="E1068" s="3"/>
    </row>
    <row r="1069" spans="5:5" x14ac:dyDescent="0.3">
      <c r="E1069" s="3"/>
    </row>
    <row r="1070" spans="5:5" x14ac:dyDescent="0.3">
      <c r="E1070" s="3"/>
    </row>
    <row r="1071" spans="5:5" x14ac:dyDescent="0.3">
      <c r="E1071" s="3"/>
    </row>
    <row r="1072" spans="5:5" x14ac:dyDescent="0.3">
      <c r="E1072" s="3"/>
    </row>
    <row r="1073" spans="5:5" x14ac:dyDescent="0.3">
      <c r="E1073" s="3"/>
    </row>
    <row r="1074" spans="5:5" x14ac:dyDescent="0.3">
      <c r="E1074" s="3"/>
    </row>
    <row r="1075" spans="5:5" x14ac:dyDescent="0.3">
      <c r="E1075" s="3"/>
    </row>
    <row r="1076" spans="5:5" x14ac:dyDescent="0.3">
      <c r="E1076" s="3"/>
    </row>
    <row r="1077" spans="5:5" x14ac:dyDescent="0.3">
      <c r="E1077" s="3"/>
    </row>
    <row r="1078" spans="5:5" x14ac:dyDescent="0.3">
      <c r="E1078" s="3"/>
    </row>
    <row r="1079" spans="5:5" x14ac:dyDescent="0.3">
      <c r="E1079" s="3"/>
    </row>
    <row r="1080" spans="5:5" x14ac:dyDescent="0.3">
      <c r="E1080" s="3"/>
    </row>
    <row r="1081" spans="5:5" x14ac:dyDescent="0.3">
      <c r="E1081" s="3"/>
    </row>
    <row r="1082" spans="5:5" x14ac:dyDescent="0.3">
      <c r="E1082" s="3"/>
    </row>
    <row r="1083" spans="5:5" x14ac:dyDescent="0.3">
      <c r="E1083" s="3"/>
    </row>
    <row r="1084" spans="5:5" x14ac:dyDescent="0.3">
      <c r="E1084" s="3"/>
    </row>
    <row r="1085" spans="5:5" x14ac:dyDescent="0.3">
      <c r="E1085" s="3"/>
    </row>
    <row r="1086" spans="5:5" x14ac:dyDescent="0.3">
      <c r="E1086" s="3"/>
    </row>
    <row r="1087" spans="5:5" x14ac:dyDescent="0.3">
      <c r="E1087" s="3"/>
    </row>
    <row r="1088" spans="5:5" x14ac:dyDescent="0.3">
      <c r="E1088" s="3"/>
    </row>
    <row r="1089" spans="5:5" x14ac:dyDescent="0.3">
      <c r="E1089" s="3"/>
    </row>
    <row r="1090" spans="5:5" x14ac:dyDescent="0.3">
      <c r="E1090" s="3"/>
    </row>
    <row r="1091" spans="5:5" x14ac:dyDescent="0.3">
      <c r="E1091" s="3"/>
    </row>
    <row r="1092" spans="5:5" x14ac:dyDescent="0.3">
      <c r="E1092" s="3"/>
    </row>
    <row r="1093" spans="5:5" x14ac:dyDescent="0.3">
      <c r="E1093" s="3"/>
    </row>
    <row r="1094" spans="5:5" x14ac:dyDescent="0.3">
      <c r="E1094" s="3"/>
    </row>
    <row r="1095" spans="5:5" x14ac:dyDescent="0.3">
      <c r="E1095" s="3"/>
    </row>
    <row r="1096" spans="5:5" x14ac:dyDescent="0.3">
      <c r="E1096" s="3"/>
    </row>
    <row r="1097" spans="5:5" x14ac:dyDescent="0.3">
      <c r="E1097" s="3"/>
    </row>
    <row r="1098" spans="5:5" x14ac:dyDescent="0.3">
      <c r="E1098" s="3"/>
    </row>
    <row r="1099" spans="5:5" x14ac:dyDescent="0.3">
      <c r="E1099" s="3"/>
    </row>
    <row r="1100" spans="5:5" x14ac:dyDescent="0.3">
      <c r="E1100" s="3"/>
    </row>
    <row r="1101" spans="5:5" x14ac:dyDescent="0.3">
      <c r="E1101" s="3"/>
    </row>
    <row r="1102" spans="5:5" x14ac:dyDescent="0.3">
      <c r="E1102" s="3"/>
    </row>
    <row r="1103" spans="5:5" x14ac:dyDescent="0.3">
      <c r="E1103" s="3"/>
    </row>
    <row r="1104" spans="5:5" x14ac:dyDescent="0.3">
      <c r="E1104" s="3"/>
    </row>
    <row r="1105" spans="5:5" x14ac:dyDescent="0.3">
      <c r="E1105" s="3"/>
    </row>
    <row r="1106" spans="5:5" x14ac:dyDescent="0.3">
      <c r="E1106" s="3"/>
    </row>
    <row r="1107" spans="5:5" x14ac:dyDescent="0.3">
      <c r="E1107" s="3"/>
    </row>
    <row r="1108" spans="5:5" x14ac:dyDescent="0.3">
      <c r="E1108" s="3"/>
    </row>
    <row r="1109" spans="5:5" x14ac:dyDescent="0.3">
      <c r="E1109" s="3"/>
    </row>
    <row r="1110" spans="5:5" x14ac:dyDescent="0.3">
      <c r="E1110" s="3"/>
    </row>
    <row r="1111" spans="5:5" x14ac:dyDescent="0.3">
      <c r="E1111" s="3"/>
    </row>
    <row r="1112" spans="5:5" x14ac:dyDescent="0.3">
      <c r="E1112" s="3"/>
    </row>
    <row r="1113" spans="5:5" x14ac:dyDescent="0.3">
      <c r="E1113" s="3"/>
    </row>
    <row r="1114" spans="5:5" x14ac:dyDescent="0.3">
      <c r="E1114" s="3"/>
    </row>
    <row r="1115" spans="5:5" x14ac:dyDescent="0.3">
      <c r="E1115" s="3"/>
    </row>
    <row r="1116" spans="5:5" x14ac:dyDescent="0.3">
      <c r="E1116" s="3"/>
    </row>
    <row r="1117" spans="5:5" x14ac:dyDescent="0.3">
      <c r="E1117" s="3"/>
    </row>
    <row r="1118" spans="5:5" x14ac:dyDescent="0.3">
      <c r="E1118" s="3"/>
    </row>
    <row r="1119" spans="5:5" x14ac:dyDescent="0.3">
      <c r="E1119" s="3"/>
    </row>
    <row r="1120" spans="5:5" x14ac:dyDescent="0.3">
      <c r="E1120" s="3"/>
    </row>
    <row r="1121" spans="5:5" x14ac:dyDescent="0.3">
      <c r="E1121" s="3"/>
    </row>
    <row r="1122" spans="5:5" x14ac:dyDescent="0.3">
      <c r="E1122" s="3"/>
    </row>
    <row r="1123" spans="5:5" x14ac:dyDescent="0.3">
      <c r="E1123" s="3"/>
    </row>
    <row r="1124" spans="5:5" x14ac:dyDescent="0.3">
      <c r="E1124" s="3"/>
    </row>
    <row r="1125" spans="5:5" x14ac:dyDescent="0.3">
      <c r="E1125" s="3"/>
    </row>
    <row r="1126" spans="5:5" x14ac:dyDescent="0.3">
      <c r="E1126" s="3"/>
    </row>
    <row r="1127" spans="5:5" x14ac:dyDescent="0.3">
      <c r="E1127" s="3"/>
    </row>
    <row r="1128" spans="5:5" x14ac:dyDescent="0.3">
      <c r="E1128" s="3"/>
    </row>
    <row r="1129" spans="5:5" x14ac:dyDescent="0.3">
      <c r="E1129" s="3"/>
    </row>
    <row r="1130" spans="5:5" x14ac:dyDescent="0.3">
      <c r="E1130" s="3"/>
    </row>
    <row r="1131" spans="5:5" x14ac:dyDescent="0.3">
      <c r="E1131" s="3"/>
    </row>
    <row r="1132" spans="5:5" x14ac:dyDescent="0.3">
      <c r="E1132" s="3"/>
    </row>
    <row r="1133" spans="5:5" x14ac:dyDescent="0.3">
      <c r="E1133" s="3"/>
    </row>
    <row r="1134" spans="5:5" x14ac:dyDescent="0.3">
      <c r="E1134" s="3"/>
    </row>
    <row r="1135" spans="5:5" x14ac:dyDescent="0.3">
      <c r="E1135" s="3"/>
    </row>
    <row r="1136" spans="5:5" x14ac:dyDescent="0.3">
      <c r="E1136" s="3"/>
    </row>
    <row r="1137" spans="5:5" x14ac:dyDescent="0.3">
      <c r="E1137" s="3"/>
    </row>
    <row r="1138" spans="5:5" x14ac:dyDescent="0.3">
      <c r="E1138" s="3"/>
    </row>
    <row r="1139" spans="5:5" x14ac:dyDescent="0.3">
      <c r="E1139" s="3"/>
    </row>
    <row r="1140" spans="5:5" x14ac:dyDescent="0.3">
      <c r="E1140" s="3"/>
    </row>
    <row r="1141" spans="5:5" x14ac:dyDescent="0.3">
      <c r="E1141" s="3"/>
    </row>
    <row r="1142" spans="5:5" x14ac:dyDescent="0.3">
      <c r="E1142" s="3"/>
    </row>
    <row r="1143" spans="5:5" x14ac:dyDescent="0.3">
      <c r="E1143" s="3"/>
    </row>
    <row r="1144" spans="5:5" x14ac:dyDescent="0.3">
      <c r="E1144" s="3"/>
    </row>
    <row r="1145" spans="5:5" x14ac:dyDescent="0.3">
      <c r="E1145" s="3"/>
    </row>
    <row r="1146" spans="5:5" x14ac:dyDescent="0.3">
      <c r="E1146" s="3"/>
    </row>
    <row r="1147" spans="5:5" x14ac:dyDescent="0.3">
      <c r="E1147" s="3"/>
    </row>
    <row r="1148" spans="5:5" x14ac:dyDescent="0.3">
      <c r="E1148" s="3"/>
    </row>
    <row r="1149" spans="5:5" x14ac:dyDescent="0.3">
      <c r="E1149" s="3"/>
    </row>
    <row r="1150" spans="5:5" x14ac:dyDescent="0.3">
      <c r="E1150" s="3"/>
    </row>
    <row r="1151" spans="5:5" x14ac:dyDescent="0.3">
      <c r="E1151" s="3"/>
    </row>
    <row r="1152" spans="5:5" x14ac:dyDescent="0.3">
      <c r="E1152" s="3"/>
    </row>
    <row r="1153" spans="5:5" x14ac:dyDescent="0.3">
      <c r="E1153" s="3"/>
    </row>
    <row r="1154" spans="5:5" x14ac:dyDescent="0.3">
      <c r="E1154" s="3"/>
    </row>
    <row r="1155" spans="5:5" x14ac:dyDescent="0.3">
      <c r="E1155" s="3"/>
    </row>
    <row r="1156" spans="5:5" x14ac:dyDescent="0.3">
      <c r="E1156" s="3"/>
    </row>
    <row r="1157" spans="5:5" x14ac:dyDescent="0.3">
      <c r="E1157" s="3"/>
    </row>
    <row r="1158" spans="5:5" x14ac:dyDescent="0.3">
      <c r="E1158" s="3"/>
    </row>
    <row r="1159" spans="5:5" x14ac:dyDescent="0.3">
      <c r="E1159" s="3"/>
    </row>
    <row r="1160" spans="5:5" x14ac:dyDescent="0.3">
      <c r="E1160" s="3"/>
    </row>
    <row r="1161" spans="5:5" x14ac:dyDescent="0.3">
      <c r="E1161" s="3"/>
    </row>
    <row r="1162" spans="5:5" x14ac:dyDescent="0.3">
      <c r="E1162" s="3"/>
    </row>
    <row r="1163" spans="5:5" x14ac:dyDescent="0.3">
      <c r="E1163" s="3"/>
    </row>
    <row r="1164" spans="5:5" x14ac:dyDescent="0.3">
      <c r="E1164" s="3"/>
    </row>
    <row r="1165" spans="5:5" x14ac:dyDescent="0.3">
      <c r="E1165" s="3"/>
    </row>
    <row r="1166" spans="5:5" x14ac:dyDescent="0.3">
      <c r="E1166" s="3"/>
    </row>
    <row r="1167" spans="5:5" x14ac:dyDescent="0.3">
      <c r="E1167" s="3"/>
    </row>
    <row r="1168" spans="5:5" x14ac:dyDescent="0.3">
      <c r="E1168" s="3"/>
    </row>
    <row r="1169" spans="5:5" x14ac:dyDescent="0.3">
      <c r="E1169" s="3"/>
    </row>
    <row r="1170" spans="5:5" x14ac:dyDescent="0.3">
      <c r="E1170" s="3"/>
    </row>
    <row r="1171" spans="5:5" x14ac:dyDescent="0.3">
      <c r="E1171" s="3"/>
    </row>
    <row r="1172" spans="5:5" x14ac:dyDescent="0.3">
      <c r="E1172" s="3"/>
    </row>
    <row r="1173" spans="5:5" x14ac:dyDescent="0.3">
      <c r="E1173" s="3"/>
    </row>
    <row r="1174" spans="5:5" x14ac:dyDescent="0.3">
      <c r="E1174" s="3"/>
    </row>
    <row r="1175" spans="5:5" x14ac:dyDescent="0.3">
      <c r="E1175" s="3"/>
    </row>
    <row r="1176" spans="5:5" x14ac:dyDescent="0.3">
      <c r="E1176" s="3"/>
    </row>
    <row r="1177" spans="5:5" x14ac:dyDescent="0.3">
      <c r="E1177" s="3"/>
    </row>
    <row r="1178" spans="5:5" x14ac:dyDescent="0.3">
      <c r="E1178" s="3"/>
    </row>
    <row r="1179" spans="5:5" x14ac:dyDescent="0.3">
      <c r="E1179" s="3"/>
    </row>
    <row r="1180" spans="5:5" x14ac:dyDescent="0.3">
      <c r="E1180" s="3"/>
    </row>
    <row r="1181" spans="5:5" x14ac:dyDescent="0.3">
      <c r="E1181" s="3"/>
    </row>
    <row r="1182" spans="5:5" x14ac:dyDescent="0.3">
      <c r="E1182" s="3"/>
    </row>
    <row r="1183" spans="5:5" x14ac:dyDescent="0.3">
      <c r="E1183" s="3"/>
    </row>
    <row r="1184" spans="5:5" x14ac:dyDescent="0.3">
      <c r="E1184" s="3"/>
    </row>
    <row r="1185" spans="5:5" x14ac:dyDescent="0.3">
      <c r="E1185" s="3"/>
    </row>
    <row r="1186" spans="5:5" x14ac:dyDescent="0.3">
      <c r="E1186" s="3"/>
    </row>
    <row r="1187" spans="5:5" x14ac:dyDescent="0.3">
      <c r="E1187" s="3"/>
    </row>
    <row r="1188" spans="5:5" x14ac:dyDescent="0.3">
      <c r="E1188" s="3"/>
    </row>
    <row r="1189" spans="5:5" x14ac:dyDescent="0.3">
      <c r="E1189" s="3"/>
    </row>
    <row r="1190" spans="5:5" x14ac:dyDescent="0.3">
      <c r="E1190" s="3"/>
    </row>
    <row r="1191" spans="5:5" x14ac:dyDescent="0.3">
      <c r="E1191" s="3"/>
    </row>
    <row r="1192" spans="5:5" x14ac:dyDescent="0.3">
      <c r="E1192" s="3"/>
    </row>
    <row r="1193" spans="5:5" x14ac:dyDescent="0.3">
      <c r="E1193" s="3"/>
    </row>
    <row r="1194" spans="5:5" x14ac:dyDescent="0.3">
      <c r="E1194" s="3"/>
    </row>
    <row r="1195" spans="5:5" x14ac:dyDescent="0.3">
      <c r="E1195" s="3"/>
    </row>
    <row r="1196" spans="5:5" x14ac:dyDescent="0.3">
      <c r="E1196" s="3"/>
    </row>
    <row r="1197" spans="5:5" x14ac:dyDescent="0.3">
      <c r="E1197" s="3"/>
    </row>
    <row r="1198" spans="5:5" x14ac:dyDescent="0.3">
      <c r="E1198" s="3"/>
    </row>
    <row r="1199" spans="5:5" x14ac:dyDescent="0.3">
      <c r="E1199" s="3"/>
    </row>
    <row r="1200" spans="5:5" x14ac:dyDescent="0.3">
      <c r="E1200" s="3"/>
    </row>
    <row r="1201" spans="5:5" x14ac:dyDescent="0.3">
      <c r="E1201" s="3"/>
    </row>
    <row r="1202" spans="5:5" x14ac:dyDescent="0.3">
      <c r="E1202" s="3"/>
    </row>
    <row r="1203" spans="5:5" x14ac:dyDescent="0.3">
      <c r="E1203" s="3"/>
    </row>
    <row r="1204" spans="5:5" x14ac:dyDescent="0.3">
      <c r="E1204" s="3"/>
    </row>
    <row r="1205" spans="5:5" x14ac:dyDescent="0.3">
      <c r="E1205" s="3"/>
    </row>
    <row r="1206" spans="5:5" x14ac:dyDescent="0.3">
      <c r="E1206" s="3"/>
    </row>
    <row r="1207" spans="5:5" x14ac:dyDescent="0.3">
      <c r="E1207" s="3"/>
    </row>
    <row r="1208" spans="5:5" x14ac:dyDescent="0.3">
      <c r="E1208" s="3"/>
    </row>
    <row r="1209" spans="5:5" x14ac:dyDescent="0.3">
      <c r="E1209" s="3"/>
    </row>
    <row r="1210" spans="5:5" x14ac:dyDescent="0.3">
      <c r="E1210" s="3"/>
    </row>
    <row r="1211" spans="5:5" x14ac:dyDescent="0.3">
      <c r="E1211" s="3"/>
    </row>
    <row r="1212" spans="5:5" x14ac:dyDescent="0.3">
      <c r="E1212" s="3"/>
    </row>
    <row r="1213" spans="5:5" x14ac:dyDescent="0.3">
      <c r="E1213" s="3"/>
    </row>
    <row r="1214" spans="5:5" x14ac:dyDescent="0.3">
      <c r="E1214" s="3"/>
    </row>
    <row r="1215" spans="5:5" x14ac:dyDescent="0.3">
      <c r="E1215" s="3"/>
    </row>
    <row r="1216" spans="5:5" x14ac:dyDescent="0.3">
      <c r="E1216" s="3"/>
    </row>
    <row r="1217" spans="5:5" x14ac:dyDescent="0.3">
      <c r="E1217" s="3"/>
    </row>
    <row r="1218" spans="5:5" x14ac:dyDescent="0.3">
      <c r="E1218" s="3"/>
    </row>
    <row r="1219" spans="5:5" x14ac:dyDescent="0.3">
      <c r="E1219" s="3"/>
    </row>
    <row r="1220" spans="5:5" x14ac:dyDescent="0.3">
      <c r="E1220" s="3"/>
    </row>
    <row r="1221" spans="5:5" x14ac:dyDescent="0.3">
      <c r="E1221" s="3"/>
    </row>
    <row r="1222" spans="5:5" x14ac:dyDescent="0.3">
      <c r="E1222" s="3"/>
    </row>
    <row r="1223" spans="5:5" x14ac:dyDescent="0.3">
      <c r="E1223" s="3"/>
    </row>
    <row r="1224" spans="5:5" x14ac:dyDescent="0.3">
      <c r="E1224" s="3"/>
    </row>
    <row r="1225" spans="5:5" x14ac:dyDescent="0.3">
      <c r="E1225" s="3"/>
    </row>
    <row r="1226" spans="5:5" x14ac:dyDescent="0.3">
      <c r="E1226" s="3"/>
    </row>
    <row r="1227" spans="5:5" x14ac:dyDescent="0.3">
      <c r="E1227" s="3"/>
    </row>
    <row r="1228" spans="5:5" x14ac:dyDescent="0.3">
      <c r="E1228" s="3"/>
    </row>
    <row r="1229" spans="5:5" x14ac:dyDescent="0.3">
      <c r="E1229" s="3"/>
    </row>
    <row r="1230" spans="5:5" x14ac:dyDescent="0.3">
      <c r="E1230" s="3"/>
    </row>
    <row r="1231" spans="5:5" x14ac:dyDescent="0.3">
      <c r="E1231" s="3"/>
    </row>
    <row r="1232" spans="5:5" x14ac:dyDescent="0.3">
      <c r="E1232" s="3"/>
    </row>
    <row r="1233" spans="5:5" x14ac:dyDescent="0.3">
      <c r="E1233" s="3"/>
    </row>
    <row r="1234" spans="5:5" x14ac:dyDescent="0.3">
      <c r="E1234" s="3"/>
    </row>
    <row r="1235" spans="5:5" x14ac:dyDescent="0.3">
      <c r="E1235" s="3"/>
    </row>
    <row r="1236" spans="5:5" x14ac:dyDescent="0.3">
      <c r="E1236" s="3"/>
    </row>
    <row r="1237" spans="5:5" x14ac:dyDescent="0.3">
      <c r="E1237" s="3"/>
    </row>
    <row r="1238" spans="5:5" x14ac:dyDescent="0.3">
      <c r="E1238" s="3"/>
    </row>
    <row r="1239" spans="5:5" x14ac:dyDescent="0.3">
      <c r="E1239" s="3"/>
    </row>
    <row r="1240" spans="5:5" x14ac:dyDescent="0.3">
      <c r="E1240" s="3"/>
    </row>
    <row r="1241" spans="5:5" x14ac:dyDescent="0.3">
      <c r="E1241" s="3"/>
    </row>
    <row r="1242" spans="5:5" x14ac:dyDescent="0.3">
      <c r="E1242" s="3"/>
    </row>
    <row r="1243" spans="5:5" x14ac:dyDescent="0.3">
      <c r="E1243" s="3"/>
    </row>
    <row r="1244" spans="5:5" x14ac:dyDescent="0.3">
      <c r="E1244" s="3"/>
    </row>
    <row r="1245" spans="5:5" x14ac:dyDescent="0.3">
      <c r="E1245" s="3"/>
    </row>
    <row r="1246" spans="5:5" x14ac:dyDescent="0.3">
      <c r="E1246" s="3"/>
    </row>
    <row r="1247" spans="5:5" x14ac:dyDescent="0.3">
      <c r="E1247" s="3"/>
    </row>
    <row r="1248" spans="5:5" x14ac:dyDescent="0.3">
      <c r="E1248" s="3"/>
    </row>
    <row r="1249" spans="5:5" x14ac:dyDescent="0.3">
      <c r="E1249" s="3"/>
    </row>
    <row r="1250" spans="5:5" x14ac:dyDescent="0.3">
      <c r="E1250" s="3"/>
    </row>
    <row r="1251" spans="5:5" x14ac:dyDescent="0.3">
      <c r="E1251" s="3"/>
    </row>
    <row r="1252" spans="5:5" x14ac:dyDescent="0.3">
      <c r="E1252" s="3"/>
    </row>
    <row r="1253" spans="5:5" x14ac:dyDescent="0.3">
      <c r="E1253" s="3"/>
    </row>
    <row r="1254" spans="5:5" x14ac:dyDescent="0.3">
      <c r="E1254" s="3"/>
    </row>
    <row r="1255" spans="5:5" x14ac:dyDescent="0.3">
      <c r="E1255" s="3"/>
    </row>
    <row r="1256" spans="5:5" x14ac:dyDescent="0.3">
      <c r="E1256" s="3"/>
    </row>
    <row r="1257" spans="5:5" x14ac:dyDescent="0.3">
      <c r="E1257" s="3"/>
    </row>
    <row r="1258" spans="5:5" x14ac:dyDescent="0.3">
      <c r="E1258" s="3"/>
    </row>
    <row r="1259" spans="5:5" x14ac:dyDescent="0.3">
      <c r="E1259" s="3"/>
    </row>
    <row r="1260" spans="5:5" x14ac:dyDescent="0.3">
      <c r="E1260" s="3"/>
    </row>
    <row r="1261" spans="5:5" x14ac:dyDescent="0.3">
      <c r="E1261" s="3"/>
    </row>
    <row r="1262" spans="5:5" x14ac:dyDescent="0.3">
      <c r="E1262" s="3"/>
    </row>
    <row r="1263" spans="5:5" x14ac:dyDescent="0.3">
      <c r="E1263" s="3"/>
    </row>
    <row r="1264" spans="5:5" x14ac:dyDescent="0.3">
      <c r="E1264" s="3"/>
    </row>
    <row r="1265" spans="5:5" x14ac:dyDescent="0.3">
      <c r="E1265" s="3"/>
    </row>
    <row r="1266" spans="5:5" x14ac:dyDescent="0.3">
      <c r="E1266" s="3"/>
    </row>
    <row r="1267" spans="5:5" x14ac:dyDescent="0.3">
      <c r="E1267" s="3"/>
    </row>
    <row r="1268" spans="5:5" x14ac:dyDescent="0.3">
      <c r="E1268" s="3"/>
    </row>
    <row r="1269" spans="5:5" x14ac:dyDescent="0.3">
      <c r="E1269" s="3"/>
    </row>
    <row r="1270" spans="5:5" x14ac:dyDescent="0.3">
      <c r="E1270" s="3"/>
    </row>
    <row r="1271" spans="5:5" x14ac:dyDescent="0.3">
      <c r="E1271" s="3"/>
    </row>
    <row r="1272" spans="5:5" x14ac:dyDescent="0.3">
      <c r="E1272" s="3"/>
    </row>
    <row r="1273" spans="5:5" x14ac:dyDescent="0.3">
      <c r="E1273" s="3"/>
    </row>
    <row r="1274" spans="5:5" x14ac:dyDescent="0.3">
      <c r="E1274" s="3"/>
    </row>
    <row r="1275" spans="5:5" x14ac:dyDescent="0.3">
      <c r="E1275" s="3"/>
    </row>
    <row r="1276" spans="5:5" x14ac:dyDescent="0.3">
      <c r="E1276" s="3"/>
    </row>
    <row r="1277" spans="5:5" x14ac:dyDescent="0.3">
      <c r="E1277" s="3"/>
    </row>
    <row r="1278" spans="5:5" x14ac:dyDescent="0.3">
      <c r="E1278" s="3"/>
    </row>
    <row r="1279" spans="5:5" x14ac:dyDescent="0.3">
      <c r="E1279" s="3"/>
    </row>
    <row r="1280" spans="5:5" x14ac:dyDescent="0.3">
      <c r="E1280" s="3"/>
    </row>
    <row r="1281" spans="5:5" x14ac:dyDescent="0.3">
      <c r="E1281" s="3"/>
    </row>
    <row r="1282" spans="5:5" x14ac:dyDescent="0.3">
      <c r="E1282" s="3"/>
    </row>
    <row r="1283" spans="5:5" x14ac:dyDescent="0.3">
      <c r="E1283" s="3"/>
    </row>
    <row r="1284" spans="5:5" x14ac:dyDescent="0.3">
      <c r="E1284" s="3"/>
    </row>
    <row r="1285" spans="5:5" x14ac:dyDescent="0.3">
      <c r="E1285" s="3"/>
    </row>
    <row r="1286" spans="5:5" x14ac:dyDescent="0.3">
      <c r="E1286" s="3"/>
    </row>
    <row r="1287" spans="5:5" x14ac:dyDescent="0.3">
      <c r="E1287" s="3"/>
    </row>
    <row r="1288" spans="5:5" x14ac:dyDescent="0.3">
      <c r="E1288" s="3"/>
    </row>
    <row r="1289" spans="5:5" x14ac:dyDescent="0.3">
      <c r="E1289" s="3"/>
    </row>
    <row r="1290" spans="5:5" x14ac:dyDescent="0.3">
      <c r="E1290" s="3"/>
    </row>
    <row r="1291" spans="5:5" x14ac:dyDescent="0.3">
      <c r="E1291" s="3"/>
    </row>
    <row r="1292" spans="5:5" x14ac:dyDescent="0.3">
      <c r="E1292" s="3"/>
    </row>
    <row r="1293" spans="5:5" x14ac:dyDescent="0.3">
      <c r="E1293" s="3"/>
    </row>
    <row r="1294" spans="5:5" x14ac:dyDescent="0.3">
      <c r="E1294" s="3"/>
    </row>
    <row r="1295" spans="5:5" x14ac:dyDescent="0.3">
      <c r="E1295" s="3"/>
    </row>
    <row r="1296" spans="5:5" x14ac:dyDescent="0.3">
      <c r="E1296" s="3"/>
    </row>
    <row r="1297" spans="5:5" x14ac:dyDescent="0.3">
      <c r="E1297" s="3"/>
    </row>
    <row r="1298" spans="5:5" x14ac:dyDescent="0.3">
      <c r="E1298" s="3"/>
    </row>
    <row r="1299" spans="5:5" x14ac:dyDescent="0.3">
      <c r="E1299" s="3"/>
    </row>
    <row r="1300" spans="5:5" x14ac:dyDescent="0.3">
      <c r="E1300" s="3"/>
    </row>
    <row r="1301" spans="5:5" x14ac:dyDescent="0.3">
      <c r="E1301" s="3"/>
    </row>
    <row r="1302" spans="5:5" x14ac:dyDescent="0.3">
      <c r="E1302" s="3"/>
    </row>
    <row r="1303" spans="5:5" x14ac:dyDescent="0.3">
      <c r="E1303" s="3"/>
    </row>
    <row r="1304" spans="5:5" x14ac:dyDescent="0.3">
      <c r="E1304" s="3"/>
    </row>
    <row r="1305" spans="5:5" x14ac:dyDescent="0.3">
      <c r="E1305" s="3"/>
    </row>
    <row r="1306" spans="5:5" x14ac:dyDescent="0.3">
      <c r="E1306" s="3"/>
    </row>
    <row r="1307" spans="5:5" x14ac:dyDescent="0.3">
      <c r="E1307" s="3"/>
    </row>
    <row r="1308" spans="5:5" x14ac:dyDescent="0.3">
      <c r="E1308" s="3"/>
    </row>
    <row r="1309" spans="5:5" x14ac:dyDescent="0.3">
      <c r="E1309" s="3"/>
    </row>
    <row r="1310" spans="5:5" x14ac:dyDescent="0.3">
      <c r="E1310" s="3"/>
    </row>
    <row r="1311" spans="5:5" x14ac:dyDescent="0.3">
      <c r="E1311" s="3"/>
    </row>
    <row r="1312" spans="5:5" x14ac:dyDescent="0.3">
      <c r="E1312" s="3"/>
    </row>
    <row r="1313" spans="5:5" x14ac:dyDescent="0.3">
      <c r="E1313" s="3"/>
    </row>
    <row r="1314" spans="5:5" x14ac:dyDescent="0.3">
      <c r="E1314" s="3"/>
    </row>
    <row r="1315" spans="5:5" x14ac:dyDescent="0.3">
      <c r="E1315" s="3"/>
    </row>
    <row r="1316" spans="5:5" x14ac:dyDescent="0.3">
      <c r="E1316" s="3"/>
    </row>
    <row r="1317" spans="5:5" x14ac:dyDescent="0.3">
      <c r="E1317" s="3"/>
    </row>
    <row r="1318" spans="5:5" x14ac:dyDescent="0.3">
      <c r="E1318" s="3"/>
    </row>
    <row r="1319" spans="5:5" x14ac:dyDescent="0.3">
      <c r="E1319" s="3"/>
    </row>
    <row r="1320" spans="5:5" x14ac:dyDescent="0.3">
      <c r="E1320" s="3"/>
    </row>
    <row r="1321" spans="5:5" x14ac:dyDescent="0.3">
      <c r="E1321" s="3"/>
    </row>
    <row r="1322" spans="5:5" x14ac:dyDescent="0.3">
      <c r="E1322" s="3"/>
    </row>
    <row r="1323" spans="5:5" x14ac:dyDescent="0.3">
      <c r="E1323" s="3"/>
    </row>
    <row r="1324" spans="5:5" x14ac:dyDescent="0.3">
      <c r="E1324" s="3"/>
    </row>
    <row r="1325" spans="5:5" x14ac:dyDescent="0.3">
      <c r="E1325" s="3"/>
    </row>
    <row r="1326" spans="5:5" x14ac:dyDescent="0.3">
      <c r="E1326" s="3"/>
    </row>
    <row r="1327" spans="5:5" x14ac:dyDescent="0.3">
      <c r="E1327" s="3"/>
    </row>
    <row r="1328" spans="5:5" x14ac:dyDescent="0.3">
      <c r="E1328" s="3"/>
    </row>
    <row r="1329" spans="5:5" x14ac:dyDescent="0.3">
      <c r="E1329" s="3"/>
    </row>
    <row r="1330" spans="5:5" x14ac:dyDescent="0.3">
      <c r="E1330" s="3"/>
    </row>
    <row r="1331" spans="5:5" x14ac:dyDescent="0.3">
      <c r="E1331" s="3"/>
    </row>
    <row r="1332" spans="5:5" x14ac:dyDescent="0.3">
      <c r="E1332" s="3"/>
    </row>
    <row r="1333" spans="5:5" x14ac:dyDescent="0.3">
      <c r="E1333" s="3"/>
    </row>
    <row r="1334" spans="5:5" x14ac:dyDescent="0.3">
      <c r="E1334" s="3"/>
    </row>
    <row r="1335" spans="5:5" x14ac:dyDescent="0.3">
      <c r="E1335" s="3"/>
    </row>
    <row r="1336" spans="5:5" x14ac:dyDescent="0.3">
      <c r="E1336" s="3"/>
    </row>
    <row r="1337" spans="5:5" x14ac:dyDescent="0.3">
      <c r="E1337" s="3"/>
    </row>
    <row r="1338" spans="5:5" x14ac:dyDescent="0.3">
      <c r="E1338" s="3"/>
    </row>
    <row r="1339" spans="5:5" x14ac:dyDescent="0.3">
      <c r="E1339" s="3"/>
    </row>
    <row r="1340" spans="5:5" x14ac:dyDescent="0.3">
      <c r="E1340" s="3"/>
    </row>
    <row r="1341" spans="5:5" x14ac:dyDescent="0.3">
      <c r="E1341" s="3"/>
    </row>
    <row r="1342" spans="5:5" x14ac:dyDescent="0.3">
      <c r="E1342" s="3"/>
    </row>
    <row r="1343" spans="5:5" x14ac:dyDescent="0.3">
      <c r="E1343" s="3"/>
    </row>
    <row r="1344" spans="5:5" x14ac:dyDescent="0.3">
      <c r="E1344" s="3"/>
    </row>
    <row r="1345" spans="5:5" x14ac:dyDescent="0.3">
      <c r="E1345" s="3"/>
    </row>
    <row r="1346" spans="5:5" x14ac:dyDescent="0.3">
      <c r="E1346" s="3"/>
    </row>
    <row r="1347" spans="5:5" x14ac:dyDescent="0.3">
      <c r="E1347" s="3"/>
    </row>
    <row r="1348" spans="5:5" x14ac:dyDescent="0.3">
      <c r="E1348" s="3"/>
    </row>
    <row r="1349" spans="5:5" x14ac:dyDescent="0.3">
      <c r="E1349" s="3"/>
    </row>
    <row r="1350" spans="5:5" x14ac:dyDescent="0.3">
      <c r="E1350" s="3"/>
    </row>
    <row r="1351" spans="5:5" x14ac:dyDescent="0.3">
      <c r="E1351" s="3"/>
    </row>
    <row r="1352" spans="5:5" x14ac:dyDescent="0.3">
      <c r="E1352" s="3"/>
    </row>
    <row r="1353" spans="5:5" x14ac:dyDescent="0.3">
      <c r="E1353" s="3"/>
    </row>
    <row r="1354" spans="5:5" x14ac:dyDescent="0.3">
      <c r="E1354" s="3"/>
    </row>
    <row r="1355" spans="5:5" x14ac:dyDescent="0.3">
      <c r="E1355" s="3"/>
    </row>
    <row r="1356" spans="5:5" x14ac:dyDescent="0.3">
      <c r="E1356" s="3"/>
    </row>
    <row r="1357" spans="5:5" x14ac:dyDescent="0.3">
      <c r="E1357" s="3"/>
    </row>
    <row r="1358" spans="5:5" x14ac:dyDescent="0.3">
      <c r="E1358" s="3"/>
    </row>
    <row r="1359" spans="5:5" x14ac:dyDescent="0.3">
      <c r="E1359" s="3"/>
    </row>
    <row r="1360" spans="5:5" x14ac:dyDescent="0.3">
      <c r="E1360" s="3"/>
    </row>
    <row r="1361" spans="5:5" x14ac:dyDescent="0.3">
      <c r="E1361" s="3"/>
    </row>
    <row r="1362" spans="5:5" x14ac:dyDescent="0.3">
      <c r="E1362" s="3"/>
    </row>
    <row r="1363" spans="5:5" x14ac:dyDescent="0.3">
      <c r="E1363" s="3"/>
    </row>
    <row r="1364" spans="5:5" x14ac:dyDescent="0.3">
      <c r="E1364" s="3"/>
    </row>
    <row r="1365" spans="5:5" x14ac:dyDescent="0.3">
      <c r="E1365" s="3"/>
    </row>
    <row r="1366" spans="5:5" x14ac:dyDescent="0.3">
      <c r="E1366" s="3"/>
    </row>
    <row r="1367" spans="5:5" x14ac:dyDescent="0.3">
      <c r="E1367" s="3"/>
    </row>
    <row r="1368" spans="5:5" x14ac:dyDescent="0.3">
      <c r="E1368" s="3"/>
    </row>
    <row r="1369" spans="5:5" x14ac:dyDescent="0.3">
      <c r="E1369" s="3"/>
    </row>
    <row r="1370" spans="5:5" x14ac:dyDescent="0.3">
      <c r="E1370" s="3"/>
    </row>
    <row r="1371" spans="5:5" x14ac:dyDescent="0.3">
      <c r="E1371" s="3"/>
    </row>
    <row r="1372" spans="5:5" x14ac:dyDescent="0.3">
      <c r="E1372" s="3"/>
    </row>
    <row r="1373" spans="5:5" x14ac:dyDescent="0.3">
      <c r="E1373" s="3"/>
    </row>
    <row r="1374" spans="5:5" x14ac:dyDescent="0.3">
      <c r="E1374" s="3"/>
    </row>
    <row r="1375" spans="5:5" x14ac:dyDescent="0.3">
      <c r="E1375" s="3"/>
    </row>
    <row r="1376" spans="5:5" x14ac:dyDescent="0.3">
      <c r="E1376" s="3"/>
    </row>
    <row r="1377" spans="5:5" x14ac:dyDescent="0.3">
      <c r="E1377" s="3"/>
    </row>
    <row r="1378" spans="5:5" x14ac:dyDescent="0.3">
      <c r="E1378" s="3"/>
    </row>
    <row r="1379" spans="5:5" x14ac:dyDescent="0.3">
      <c r="E1379" s="3"/>
    </row>
    <row r="1380" spans="5:5" x14ac:dyDescent="0.3">
      <c r="E1380" s="3"/>
    </row>
    <row r="1381" spans="5:5" x14ac:dyDescent="0.3">
      <c r="E1381" s="3"/>
    </row>
    <row r="1382" spans="5:5" x14ac:dyDescent="0.3">
      <c r="E1382" s="3"/>
    </row>
    <row r="1383" spans="5:5" x14ac:dyDescent="0.3">
      <c r="E1383" s="3"/>
    </row>
    <row r="1384" spans="5:5" x14ac:dyDescent="0.3">
      <c r="E1384" s="3"/>
    </row>
    <row r="1385" spans="5:5" x14ac:dyDescent="0.3">
      <c r="E1385" s="3"/>
    </row>
    <row r="1386" spans="5:5" x14ac:dyDescent="0.3">
      <c r="E1386" s="3"/>
    </row>
    <row r="1387" spans="5:5" x14ac:dyDescent="0.3">
      <c r="E1387" s="3"/>
    </row>
    <row r="1388" spans="5:5" x14ac:dyDescent="0.3">
      <c r="E1388" s="3"/>
    </row>
    <row r="1389" spans="5:5" x14ac:dyDescent="0.3">
      <c r="E1389" s="3"/>
    </row>
    <row r="1390" spans="5:5" x14ac:dyDescent="0.3">
      <c r="E1390" s="3"/>
    </row>
    <row r="1391" spans="5:5" x14ac:dyDescent="0.3">
      <c r="E1391" s="3"/>
    </row>
    <row r="1392" spans="5:5" x14ac:dyDescent="0.3">
      <c r="E1392" s="3"/>
    </row>
    <row r="1393" spans="5:5" x14ac:dyDescent="0.3">
      <c r="E1393" s="3"/>
    </row>
    <row r="1394" spans="5:5" x14ac:dyDescent="0.3">
      <c r="E1394" s="3"/>
    </row>
    <row r="1395" spans="5:5" x14ac:dyDescent="0.3">
      <c r="E1395" s="3"/>
    </row>
    <row r="1396" spans="5:5" x14ac:dyDescent="0.3">
      <c r="E1396" s="3"/>
    </row>
    <row r="1397" spans="5:5" x14ac:dyDescent="0.3">
      <c r="E1397" s="3"/>
    </row>
    <row r="1398" spans="5:5" x14ac:dyDescent="0.3">
      <c r="E1398" s="3"/>
    </row>
    <row r="1399" spans="5:5" x14ac:dyDescent="0.3">
      <c r="E1399" s="3"/>
    </row>
    <row r="1400" spans="5:5" x14ac:dyDescent="0.3">
      <c r="E1400" s="3"/>
    </row>
    <row r="1401" spans="5:5" x14ac:dyDescent="0.3">
      <c r="E1401" s="3"/>
    </row>
    <row r="1402" spans="5:5" x14ac:dyDescent="0.3">
      <c r="E1402" s="3"/>
    </row>
    <row r="1403" spans="5:5" x14ac:dyDescent="0.3">
      <c r="E1403" s="3"/>
    </row>
    <row r="1404" spans="5:5" x14ac:dyDescent="0.3">
      <c r="E1404" s="3"/>
    </row>
    <row r="1405" spans="5:5" x14ac:dyDescent="0.3">
      <c r="E1405" s="3"/>
    </row>
    <row r="1406" spans="5:5" x14ac:dyDescent="0.3">
      <c r="E1406" s="3"/>
    </row>
    <row r="1407" spans="5:5" x14ac:dyDescent="0.3">
      <c r="E1407" s="3"/>
    </row>
    <row r="1408" spans="5:5" x14ac:dyDescent="0.3">
      <c r="E1408" s="3"/>
    </row>
    <row r="1409" spans="5:5" x14ac:dyDescent="0.3">
      <c r="E1409" s="3"/>
    </row>
    <row r="1410" spans="5:5" x14ac:dyDescent="0.3">
      <c r="E1410" s="3"/>
    </row>
    <row r="1411" spans="5:5" x14ac:dyDescent="0.3">
      <c r="E1411" s="3"/>
    </row>
    <row r="1412" spans="5:5" x14ac:dyDescent="0.3">
      <c r="E1412" s="3"/>
    </row>
    <row r="1413" spans="5:5" x14ac:dyDescent="0.3">
      <c r="E1413" s="3"/>
    </row>
    <row r="1414" spans="5:5" x14ac:dyDescent="0.3">
      <c r="E1414" s="3"/>
    </row>
    <row r="1415" spans="5:5" x14ac:dyDescent="0.3">
      <c r="E1415" s="3"/>
    </row>
    <row r="1416" spans="5:5" x14ac:dyDescent="0.3">
      <c r="E1416" s="3"/>
    </row>
    <row r="1417" spans="5:5" x14ac:dyDescent="0.3">
      <c r="E1417" s="3"/>
    </row>
    <row r="1418" spans="5:5" x14ac:dyDescent="0.3">
      <c r="E1418" s="3"/>
    </row>
    <row r="1419" spans="5:5" x14ac:dyDescent="0.3">
      <c r="E1419" s="3"/>
    </row>
    <row r="1420" spans="5:5" x14ac:dyDescent="0.3">
      <c r="E1420" s="3"/>
    </row>
    <row r="1421" spans="5:5" x14ac:dyDescent="0.3">
      <c r="E1421" s="3"/>
    </row>
    <row r="1422" spans="5:5" x14ac:dyDescent="0.3">
      <c r="E1422" s="3"/>
    </row>
    <row r="1423" spans="5:5" x14ac:dyDescent="0.3">
      <c r="E1423" s="3"/>
    </row>
    <row r="1424" spans="5:5" x14ac:dyDescent="0.3">
      <c r="E1424" s="3"/>
    </row>
    <row r="1425" spans="5:5" x14ac:dyDescent="0.3">
      <c r="E1425" s="3"/>
    </row>
    <row r="1426" spans="5:5" x14ac:dyDescent="0.3">
      <c r="E1426" s="3"/>
    </row>
    <row r="1427" spans="5:5" x14ac:dyDescent="0.3">
      <c r="E1427" s="3"/>
    </row>
    <row r="1428" spans="5:5" x14ac:dyDescent="0.3">
      <c r="E1428" s="3"/>
    </row>
    <row r="1429" spans="5:5" x14ac:dyDescent="0.3">
      <c r="E1429" s="3"/>
    </row>
    <row r="1430" spans="5:5" x14ac:dyDescent="0.3">
      <c r="E1430" s="3"/>
    </row>
    <row r="1431" spans="5:5" x14ac:dyDescent="0.3">
      <c r="E1431" s="3"/>
    </row>
    <row r="1432" spans="5:5" x14ac:dyDescent="0.3">
      <c r="E1432" s="3"/>
    </row>
    <row r="1433" spans="5:5" x14ac:dyDescent="0.3">
      <c r="E1433" s="3"/>
    </row>
    <row r="1434" spans="5:5" x14ac:dyDescent="0.3">
      <c r="E1434" s="3"/>
    </row>
    <row r="1435" spans="5:5" x14ac:dyDescent="0.3">
      <c r="E1435" s="3"/>
    </row>
    <row r="1436" spans="5:5" x14ac:dyDescent="0.3">
      <c r="E1436" s="3"/>
    </row>
    <row r="1437" spans="5:5" x14ac:dyDescent="0.3">
      <c r="E1437" s="3"/>
    </row>
    <row r="1438" spans="5:5" x14ac:dyDescent="0.3">
      <c r="E1438" s="3"/>
    </row>
    <row r="1439" spans="5:5" x14ac:dyDescent="0.3">
      <c r="E1439" s="3"/>
    </row>
    <row r="1440" spans="5:5" x14ac:dyDescent="0.3">
      <c r="E1440" s="3"/>
    </row>
    <row r="1441" spans="5:5" x14ac:dyDescent="0.3">
      <c r="E1441" s="3"/>
    </row>
    <row r="1442" spans="5:5" x14ac:dyDescent="0.3">
      <c r="E1442" s="3"/>
    </row>
    <row r="1443" spans="5:5" x14ac:dyDescent="0.3">
      <c r="E1443" s="3"/>
    </row>
    <row r="1444" spans="5:5" x14ac:dyDescent="0.3">
      <c r="E1444" s="3"/>
    </row>
    <row r="1445" spans="5:5" x14ac:dyDescent="0.3">
      <c r="E1445" s="3"/>
    </row>
    <row r="1446" spans="5:5" x14ac:dyDescent="0.3">
      <c r="E1446" s="3"/>
    </row>
    <row r="1447" spans="5:5" x14ac:dyDescent="0.3">
      <c r="E1447" s="3"/>
    </row>
    <row r="1448" spans="5:5" x14ac:dyDescent="0.3">
      <c r="E1448" s="3"/>
    </row>
    <row r="1449" spans="5:5" x14ac:dyDescent="0.3">
      <c r="E1449" s="3"/>
    </row>
    <row r="1450" spans="5:5" x14ac:dyDescent="0.3">
      <c r="E1450" s="3"/>
    </row>
    <row r="1451" spans="5:5" x14ac:dyDescent="0.3">
      <c r="E1451" s="3"/>
    </row>
    <row r="1452" spans="5:5" x14ac:dyDescent="0.3">
      <c r="E1452" s="3"/>
    </row>
    <row r="1453" spans="5:5" x14ac:dyDescent="0.3">
      <c r="E1453" s="3"/>
    </row>
    <row r="1454" spans="5:5" x14ac:dyDescent="0.3">
      <c r="E1454" s="3"/>
    </row>
    <row r="1455" spans="5:5" x14ac:dyDescent="0.3">
      <c r="E1455" s="3"/>
    </row>
    <row r="1456" spans="5:5" x14ac:dyDescent="0.3">
      <c r="E1456" s="3"/>
    </row>
    <row r="1457" spans="5:5" x14ac:dyDescent="0.3">
      <c r="E1457" s="3"/>
    </row>
    <row r="1458" spans="5:5" x14ac:dyDescent="0.3">
      <c r="E1458" s="3"/>
    </row>
    <row r="1459" spans="5:5" x14ac:dyDescent="0.3">
      <c r="E1459" s="3"/>
    </row>
    <row r="1460" spans="5:5" x14ac:dyDescent="0.3">
      <c r="E1460" s="3"/>
    </row>
    <row r="1461" spans="5:5" x14ac:dyDescent="0.3">
      <c r="E1461" s="3"/>
    </row>
    <row r="1462" spans="5:5" x14ac:dyDescent="0.3">
      <c r="E1462" s="3"/>
    </row>
    <row r="1463" spans="5:5" x14ac:dyDescent="0.3">
      <c r="E1463" s="3"/>
    </row>
    <row r="1464" spans="5:5" x14ac:dyDescent="0.3">
      <c r="E1464" s="3"/>
    </row>
    <row r="1465" spans="5:5" x14ac:dyDescent="0.3">
      <c r="E1465" s="3"/>
    </row>
    <row r="1466" spans="5:5" x14ac:dyDescent="0.3">
      <c r="E1466" s="3"/>
    </row>
    <row r="1467" spans="5:5" x14ac:dyDescent="0.3">
      <c r="E1467" s="3"/>
    </row>
    <row r="1468" spans="5:5" x14ac:dyDescent="0.3">
      <c r="E1468" s="3"/>
    </row>
    <row r="1469" spans="5:5" x14ac:dyDescent="0.3">
      <c r="E1469" s="3"/>
    </row>
    <row r="1470" spans="5:5" x14ac:dyDescent="0.3">
      <c r="E1470" s="3"/>
    </row>
    <row r="1471" spans="5:5" x14ac:dyDescent="0.3">
      <c r="E1471" s="3"/>
    </row>
    <row r="1472" spans="5:5" x14ac:dyDescent="0.3">
      <c r="E1472" s="3"/>
    </row>
    <row r="1473" spans="5:5" x14ac:dyDescent="0.3">
      <c r="E1473" s="3"/>
    </row>
    <row r="1474" spans="5:5" x14ac:dyDescent="0.3">
      <c r="E1474" s="3"/>
    </row>
    <row r="1475" spans="5:5" x14ac:dyDescent="0.3">
      <c r="E1475" s="3"/>
    </row>
  </sheetData>
  <mergeCells count="2">
    <mergeCell ref="E19:F20"/>
    <mergeCell ref="Y21:AC22"/>
  </mergeCell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BG140"/>
  <sheetViews>
    <sheetView topLeftCell="AR79" workbookViewId="0">
      <selection activeCell="BB96" sqref="BB96:BG139"/>
    </sheetView>
  </sheetViews>
  <sheetFormatPr baseColWidth="10" defaultRowHeight="14.4" x14ac:dyDescent="0.3"/>
  <cols>
    <col min="3" max="3" width="3.5546875" customWidth="1"/>
    <col min="6" max="6" width="3" customWidth="1"/>
    <col min="9" max="9" width="3.5546875" customWidth="1"/>
    <col min="14" max="14" width="12.5546875" customWidth="1"/>
    <col min="17" max="17" width="6" customWidth="1"/>
    <col min="20" max="20" width="5.5546875" customWidth="1"/>
    <col min="23" max="23" width="5" customWidth="1"/>
    <col min="26" max="26" width="7.109375" customWidth="1"/>
    <col min="29" max="29" width="3.5546875" customWidth="1"/>
    <col min="34" max="37" width="11.5546875" customWidth="1"/>
    <col min="40" max="40" width="5.33203125" customWidth="1"/>
    <col min="43" max="43" width="3.5546875" customWidth="1"/>
    <col min="46" max="46" width="3" customWidth="1"/>
    <col min="49" max="49" width="3.88671875" customWidth="1"/>
    <col min="52" max="52" width="4.44140625" customWidth="1"/>
  </cols>
  <sheetData>
    <row r="1" spans="4:47" ht="15.6" x14ac:dyDescent="0.3">
      <c r="D1" s="8" t="s">
        <v>133</v>
      </c>
      <c r="Z1" s="8" t="s">
        <v>132</v>
      </c>
      <c r="AU1" s="12" t="s">
        <v>135</v>
      </c>
    </row>
    <row r="23" spans="1:59" x14ac:dyDescent="0.3">
      <c r="AA23" t="s">
        <v>161</v>
      </c>
    </row>
    <row r="24" spans="1:59" x14ac:dyDescent="0.3">
      <c r="A24" t="s">
        <v>99</v>
      </c>
      <c r="D24" t="s">
        <v>100</v>
      </c>
      <c r="G24" t="s">
        <v>101</v>
      </c>
      <c r="O24" t="s">
        <v>102</v>
      </c>
      <c r="R24" t="s">
        <v>103</v>
      </c>
      <c r="U24" t="s">
        <v>104</v>
      </c>
      <c r="X24" t="s">
        <v>105</v>
      </c>
      <c r="AA24" t="s">
        <v>130</v>
      </c>
      <c r="AL24" t="s">
        <v>106</v>
      </c>
      <c r="AO24" t="s">
        <v>107</v>
      </c>
      <c r="AR24" t="s">
        <v>108</v>
      </c>
      <c r="AU24" t="s">
        <v>109</v>
      </c>
      <c r="AX24" t="s">
        <v>134</v>
      </c>
    </row>
    <row r="25" spans="1:59" x14ac:dyDescent="0.3">
      <c r="A25" t="s">
        <v>111</v>
      </c>
      <c r="D25" t="s">
        <v>112</v>
      </c>
      <c r="G25" t="s">
        <v>110</v>
      </c>
      <c r="K25" s="37" t="s">
        <v>2</v>
      </c>
      <c r="L25" s="37"/>
      <c r="M25" s="37"/>
      <c r="N25" s="37"/>
      <c r="O25" t="s">
        <v>113</v>
      </c>
      <c r="R25" t="s">
        <v>114</v>
      </c>
      <c r="U25" t="s">
        <v>115</v>
      </c>
      <c r="X25" t="s">
        <v>116</v>
      </c>
      <c r="AA25" t="s">
        <v>160</v>
      </c>
      <c r="AL25" t="s">
        <v>117</v>
      </c>
      <c r="AO25" t="s">
        <v>118</v>
      </c>
      <c r="AR25" t="s">
        <v>119</v>
      </c>
      <c r="AU25" t="s">
        <v>120</v>
      </c>
      <c r="AX25" s="17" t="s">
        <v>162</v>
      </c>
      <c r="AY25" s="17"/>
    </row>
    <row r="26" spans="1:59" x14ac:dyDescent="0.3">
      <c r="A26" t="s">
        <v>0</v>
      </c>
      <c r="B26" t="s">
        <v>1</v>
      </c>
      <c r="D26" t="s">
        <v>0</v>
      </c>
      <c r="E26" t="s">
        <v>1</v>
      </c>
      <c r="G26" t="s">
        <v>0</v>
      </c>
      <c r="H26" t="s">
        <v>1</v>
      </c>
      <c r="K26" t="s">
        <v>121</v>
      </c>
      <c r="L26" t="s">
        <v>122</v>
      </c>
      <c r="M26" t="s">
        <v>123</v>
      </c>
      <c r="O26" t="s">
        <v>0</v>
      </c>
      <c r="P26" t="s">
        <v>1</v>
      </c>
      <c r="R26" t="s">
        <v>0</v>
      </c>
      <c r="S26" t="s">
        <v>1</v>
      </c>
      <c r="U26" t="s">
        <v>0</v>
      </c>
      <c r="V26" t="s">
        <v>1</v>
      </c>
      <c r="X26" t="s">
        <v>0</v>
      </c>
      <c r="Y26" t="s">
        <v>1</v>
      </c>
      <c r="AA26" t="s">
        <v>0</v>
      </c>
      <c r="AB26" t="s">
        <v>1</v>
      </c>
      <c r="AE26" t="s">
        <v>3</v>
      </c>
      <c r="AF26" t="s">
        <v>4</v>
      </c>
      <c r="AG26" t="s">
        <v>5</v>
      </c>
      <c r="AH26" t="s">
        <v>6</v>
      </c>
      <c r="AI26" t="s">
        <v>21</v>
      </c>
      <c r="AJ26" t="s">
        <v>185</v>
      </c>
      <c r="AL26" t="s">
        <v>0</v>
      </c>
      <c r="AM26" t="s">
        <v>1</v>
      </c>
      <c r="AO26" t="s">
        <v>0</v>
      </c>
      <c r="AP26" t="s">
        <v>1</v>
      </c>
      <c r="AR26" t="s">
        <v>0</v>
      </c>
      <c r="AS26" t="s">
        <v>1</v>
      </c>
      <c r="AU26" t="s">
        <v>0</v>
      </c>
      <c r="AV26" t="s">
        <v>1</v>
      </c>
      <c r="AX26" t="s">
        <v>0</v>
      </c>
      <c r="AY26" t="s">
        <v>1</v>
      </c>
      <c r="BB26" t="s">
        <v>3</v>
      </c>
      <c r="BC26" t="s">
        <v>4</v>
      </c>
      <c r="BD26" t="s">
        <v>5</v>
      </c>
      <c r="BE26" t="s">
        <v>6</v>
      </c>
      <c r="BF26" t="s">
        <v>21</v>
      </c>
      <c r="BG26" t="s">
        <v>182</v>
      </c>
    </row>
    <row r="27" spans="1:59" x14ac:dyDescent="0.3">
      <c r="A27" s="3">
        <f>_xll.BDH(A25,B26,"1/1/2008","","Dir=V","Dts=S","Sort=A","Quote=C","QtTyp=Y","Days=T","Per=cd","DtFmt=D","UseDPDF=Y","cols=2;rows=113")</f>
        <v>39478</v>
      </c>
      <c r="B27">
        <v>104.8</v>
      </c>
      <c r="D27" s="3">
        <f>_xll.BDH(D25,E26,"1/1/2008","","Dir=V","Dts=S","Sort=A","Quote=C","QtTyp=Y","Days=T","Per=cd","DtFmt=D","UseDPDF=Y","cols=2;rows=113")</f>
        <v>39478</v>
      </c>
      <c r="E27">
        <v>2.2000000000000002</v>
      </c>
      <c r="G27" s="3">
        <f>_xll.BDH(G25,H26,"1/1/2008","","Dir=V","Dts=S","Sort=A","Quote=C","QtTyp=Y","Days=T","Per=cd","DtFmt=D","UseDPDF=Y","cols=2;rows=114")</f>
        <v>39478</v>
      </c>
      <c r="H27">
        <v>-11.5</v>
      </c>
      <c r="J27" s="3">
        <v>39478</v>
      </c>
      <c r="K27">
        <v>104.4</v>
      </c>
      <c r="L27">
        <v>2.2000000000000002</v>
      </c>
      <c r="M27">
        <v>-11.4</v>
      </c>
      <c r="O27" s="3">
        <f>_xll.BDH(O25,P26,"1/1/2008","","Dir=V","Dts=S","Sort=A","Quote=C","QtTyp=Y","Days=T","Per=cd","DtFmt=D","UseDPDF=Y","cols=2;rows=113")</f>
        <v>39478</v>
      </c>
      <c r="P27">
        <v>-0.8</v>
      </c>
      <c r="R27" s="3">
        <f>_xll.BDH(R25,S26,"1/1/2008","","Dir=V","Dts=S","Sort=A","Quote=C","QtTyp=Y","Days=T","Per=cd","DtFmt=D","UseDPDF=Y","cols=2;rows=113")</f>
        <v>39478</v>
      </c>
      <c r="S27">
        <v>-13.5</v>
      </c>
      <c r="U27" s="3">
        <f>_xll.BDH(U25,V26,"1/1/2008","","Dir=V","Dts=S","Sort=A","Quote=C","QtTyp=Y","Days=T","Per=cd","DtFmt=D","UseDPDF=Y","cols=2;rows=113")</f>
        <v>39478</v>
      </c>
      <c r="V27">
        <v>-21.6</v>
      </c>
      <c r="X27" s="3">
        <f>_xll.BDH(X25,Y26,"1/1/2008","","Dir=V","Dts=S","Sort=A","Quote=C","QtTyp=Y","Days=T","Per=cd","DtFmt=D","UseDPDF=Y","cols=2;rows=113")</f>
        <v>39478</v>
      </c>
      <c r="Y27">
        <v>-20.8</v>
      </c>
      <c r="AA27" s="3">
        <f>_xll.BDH(AA25,AB26,"1/1/2008","","Dir=V","Dts=S","Sort=A","Quote=C","QtTyp=Y","Days=T","Per=cd","DtFmt=D","UseDPDF=Y","cols=2;rows=113")</f>
        <v>39478</v>
      </c>
      <c r="AB27">
        <v>-13</v>
      </c>
      <c r="AD27" s="3">
        <v>39478</v>
      </c>
      <c r="AE27">
        <v>-0.8</v>
      </c>
      <c r="AF27">
        <v>-13.5</v>
      </c>
      <c r="AG27">
        <v>-21.6</v>
      </c>
      <c r="AH27">
        <v>-20.8</v>
      </c>
      <c r="AI27">
        <f>AB27</f>
        <v>-13</v>
      </c>
      <c r="AJ27">
        <f>H27</f>
        <v>-11.5</v>
      </c>
      <c r="AL27" s="3">
        <f>_xll.BDH(AL25,AM26,"1/1/2008","","Dir=V","Dts=S","Sort=A","Quote=C","QtTyp=Y","Days=T","Per=cd","DtFmt=D","UseDPDF=Y","cols=2;rows=113")</f>
        <v>39478</v>
      </c>
      <c r="AM27">
        <v>2.8</v>
      </c>
      <c r="AO27" s="3">
        <f>_xll.BDH(AO25,AP26,"1/1/2008","","Dir=V","Dts=S","Sort=A","Quote=C","QtTyp=Y","Days=T","Per=cd","DtFmt=D","UseDPDF=Y","cols=2;rows=113")</f>
        <v>39478</v>
      </c>
      <c r="AP27">
        <v>3.8</v>
      </c>
      <c r="AR27" s="3">
        <f>_xll.BDH(AR25,AS26,"1/1/2008","","Dir=V","Dts=S","Sort=A","Quote=C","QtTyp=Y","Days=T","Per=cd","DtFmt=D","UseDPDF=Y","cols=2;rows=113")</f>
        <v>39478</v>
      </c>
      <c r="AS27">
        <v>0</v>
      </c>
      <c r="AU27" s="3">
        <f>_xll.BDH(AU25,AV26,"1/1/2008","","Dir=V","Dts=S","Sort=A","Quote=C","QtTyp=Y","Days=T","Per=cd","DtFmt=D","UseDPDF=Y","cols=2;rows=113")</f>
        <v>39478</v>
      </c>
      <c r="AV27">
        <v>-3.9</v>
      </c>
      <c r="AX27" s="3">
        <f>_xll.BDH(AX25,AY26,"1/1/2008","","Dir=V","Dts=S","Sort=A","Quote=C","QtTyp=Y","Days=T","Per=cd","DtFmt=D","UseDPDF=Y","cols=2;rows=113")</f>
        <v>39478</v>
      </c>
      <c r="AY27">
        <v>5.8</v>
      </c>
      <c r="BA27" s="3">
        <v>39478</v>
      </c>
      <c r="BB27">
        <v>2.8</v>
      </c>
      <c r="BC27">
        <v>3.8</v>
      </c>
      <c r="BD27">
        <v>0.8</v>
      </c>
      <c r="BE27" s="10">
        <v>-3.9</v>
      </c>
      <c r="BF27">
        <f>AY27</f>
        <v>5.8</v>
      </c>
      <c r="BG27">
        <f>E27</f>
        <v>2.2000000000000002</v>
      </c>
    </row>
    <row r="28" spans="1:59" x14ac:dyDescent="0.3">
      <c r="A28" s="3">
        <v>39507</v>
      </c>
      <c r="B28">
        <v>103.6</v>
      </c>
      <c r="D28" s="3">
        <v>39507</v>
      </c>
      <c r="E28">
        <v>1.1000000000000001</v>
      </c>
      <c r="G28" s="3">
        <v>39507</v>
      </c>
      <c r="H28">
        <v>-12.7</v>
      </c>
      <c r="J28" s="3">
        <f t="shared" ref="J28:K91" si="0">+A28</f>
        <v>39507</v>
      </c>
      <c r="K28">
        <f t="shared" si="0"/>
        <v>103.6</v>
      </c>
      <c r="L28">
        <f t="shared" ref="L28:L91" si="1">+E28</f>
        <v>1.1000000000000001</v>
      </c>
      <c r="M28">
        <f t="shared" ref="M28:M91" si="2">+H28</f>
        <v>-12.7</v>
      </c>
      <c r="O28" s="3">
        <v>39507</v>
      </c>
      <c r="P28">
        <v>-3.6</v>
      </c>
      <c r="R28" s="3">
        <v>39507</v>
      </c>
      <c r="S28">
        <v>-13.9</v>
      </c>
      <c r="U28" s="3">
        <v>39507</v>
      </c>
      <c r="V28">
        <v>-22.9</v>
      </c>
      <c r="X28" s="3">
        <v>39507</v>
      </c>
      <c r="Y28">
        <v>-21.9</v>
      </c>
      <c r="AA28" s="3">
        <v>39507</v>
      </c>
      <c r="AB28">
        <v>-17</v>
      </c>
      <c r="AD28" s="3">
        <f t="shared" ref="AD28:AD59" si="3">+O28</f>
        <v>39507</v>
      </c>
      <c r="AE28">
        <f t="shared" ref="AE28:AE59" si="4">+P28</f>
        <v>-3.6</v>
      </c>
      <c r="AF28">
        <f t="shared" ref="AF28:AF91" si="5">+S28</f>
        <v>-13.9</v>
      </c>
      <c r="AG28">
        <f t="shared" ref="AG28:AG91" si="6">+V28</f>
        <v>-22.9</v>
      </c>
      <c r="AH28">
        <f t="shared" ref="AH28:AH91" si="7">+Y28</f>
        <v>-21.9</v>
      </c>
      <c r="AI28">
        <f t="shared" ref="AI28:AI91" si="8">AB28</f>
        <v>-17</v>
      </c>
      <c r="AJ28">
        <f t="shared" ref="AJ28:AJ91" si="9">H28</f>
        <v>-12.7</v>
      </c>
      <c r="AL28" s="3">
        <v>39507</v>
      </c>
      <c r="AM28">
        <v>3.2</v>
      </c>
      <c r="AO28" s="3">
        <v>39507</v>
      </c>
      <c r="AP28">
        <v>2.1</v>
      </c>
      <c r="AR28" s="3">
        <v>39507</v>
      </c>
      <c r="AS28">
        <v>-1</v>
      </c>
      <c r="AU28" s="3">
        <v>39507</v>
      </c>
      <c r="AV28">
        <v>-7.6</v>
      </c>
      <c r="AX28" s="3">
        <v>39507</v>
      </c>
      <c r="AY28">
        <v>-4.2</v>
      </c>
      <c r="BA28" s="3">
        <f t="shared" ref="BA28:BB91" si="10">+AL28</f>
        <v>39507</v>
      </c>
      <c r="BB28">
        <f t="shared" si="10"/>
        <v>3.2</v>
      </c>
      <c r="BC28">
        <f t="shared" ref="BC28:BC91" si="11">+AP28</f>
        <v>2.1</v>
      </c>
      <c r="BD28">
        <f>+AS28</f>
        <v>-1</v>
      </c>
      <c r="BE28" s="10">
        <f>+AV28</f>
        <v>-7.6</v>
      </c>
      <c r="BF28">
        <f>AY28</f>
        <v>-4.2</v>
      </c>
      <c r="BG28">
        <f t="shared" ref="BG28:BG91" si="12">E28</f>
        <v>1.1000000000000001</v>
      </c>
    </row>
    <row r="29" spans="1:59" x14ac:dyDescent="0.3">
      <c r="A29" s="3">
        <v>39538</v>
      </c>
      <c r="B29">
        <v>103.3</v>
      </c>
      <c r="D29" s="3">
        <v>39538</v>
      </c>
      <c r="E29">
        <v>1.5</v>
      </c>
      <c r="G29" s="3">
        <v>39538</v>
      </c>
      <c r="H29">
        <v>-13.1</v>
      </c>
      <c r="J29" s="3">
        <f t="shared" si="0"/>
        <v>39538</v>
      </c>
      <c r="K29">
        <f t="shared" si="0"/>
        <v>103.3</v>
      </c>
      <c r="L29">
        <f t="shared" si="1"/>
        <v>1.5</v>
      </c>
      <c r="M29">
        <f t="shared" si="2"/>
        <v>-13.1</v>
      </c>
      <c r="O29" s="3">
        <v>39538</v>
      </c>
      <c r="P29">
        <v>-2.8</v>
      </c>
      <c r="R29" s="3">
        <v>39538</v>
      </c>
      <c r="S29">
        <v>-15.9</v>
      </c>
      <c r="U29" s="3">
        <v>39538</v>
      </c>
      <c r="V29">
        <v>-25.3</v>
      </c>
      <c r="X29" s="3">
        <v>39538</v>
      </c>
      <c r="Y29">
        <v>-19.600000000000001</v>
      </c>
      <c r="AA29" s="3">
        <v>39538</v>
      </c>
      <c r="AB29">
        <v>-19</v>
      </c>
      <c r="AD29" s="3">
        <f t="shared" si="3"/>
        <v>39538</v>
      </c>
      <c r="AE29">
        <f t="shared" si="4"/>
        <v>-2.8</v>
      </c>
      <c r="AF29">
        <f t="shared" si="5"/>
        <v>-15.9</v>
      </c>
      <c r="AG29">
        <f t="shared" si="6"/>
        <v>-25.3</v>
      </c>
      <c r="AH29">
        <f t="shared" si="7"/>
        <v>-19.600000000000001</v>
      </c>
      <c r="AI29">
        <f t="shared" si="8"/>
        <v>-19</v>
      </c>
      <c r="AJ29">
        <f t="shared" si="9"/>
        <v>-13.1</v>
      </c>
      <c r="AL29" s="3">
        <v>39538</v>
      </c>
      <c r="AM29">
        <v>5.0999999999999996</v>
      </c>
      <c r="AO29" s="3">
        <v>39538</v>
      </c>
      <c r="AP29">
        <v>2.7</v>
      </c>
      <c r="AR29" s="3">
        <v>39538</v>
      </c>
      <c r="AS29">
        <v>-2.2000000000000002</v>
      </c>
      <c r="AU29" s="3">
        <v>39538</v>
      </c>
      <c r="AV29">
        <v>-9.1</v>
      </c>
      <c r="AX29" s="3">
        <v>39538</v>
      </c>
      <c r="AY29">
        <v>2</v>
      </c>
      <c r="BA29" s="3">
        <f t="shared" si="10"/>
        <v>39538</v>
      </c>
      <c r="BB29">
        <f t="shared" si="10"/>
        <v>5.0999999999999996</v>
      </c>
      <c r="BC29">
        <f t="shared" si="11"/>
        <v>2.7</v>
      </c>
      <c r="BD29">
        <f t="shared" ref="BD29:BD91" si="13">+AS29</f>
        <v>-2.2000000000000002</v>
      </c>
      <c r="BE29" s="10">
        <f t="shared" ref="BE29:BE91" si="14">+AV29</f>
        <v>-9.1</v>
      </c>
      <c r="BF29">
        <f t="shared" ref="BF29:BF92" si="15">AY29</f>
        <v>2</v>
      </c>
      <c r="BG29">
        <f t="shared" si="12"/>
        <v>1.5</v>
      </c>
    </row>
    <row r="30" spans="1:59" x14ac:dyDescent="0.3">
      <c r="A30" s="3">
        <v>39568</v>
      </c>
      <c r="B30">
        <v>101.4</v>
      </c>
      <c r="D30" s="3">
        <v>39568</v>
      </c>
      <c r="E30">
        <v>-0.8</v>
      </c>
      <c r="G30" s="3">
        <v>39568</v>
      </c>
      <c r="H30">
        <v>-12.7</v>
      </c>
      <c r="J30" s="3">
        <f t="shared" si="0"/>
        <v>39568</v>
      </c>
      <c r="K30">
        <f t="shared" si="0"/>
        <v>101.4</v>
      </c>
      <c r="L30">
        <f t="shared" si="1"/>
        <v>-0.8</v>
      </c>
      <c r="M30">
        <f t="shared" si="2"/>
        <v>-12.7</v>
      </c>
      <c r="O30" s="3">
        <v>39568</v>
      </c>
      <c r="P30">
        <v>0.7</v>
      </c>
      <c r="R30" s="3">
        <v>39568</v>
      </c>
      <c r="S30">
        <v>-16.100000000000001</v>
      </c>
      <c r="U30" s="3">
        <v>39568</v>
      </c>
      <c r="V30">
        <v>-22.4</v>
      </c>
      <c r="X30" s="3">
        <v>39568</v>
      </c>
      <c r="Y30">
        <v>-24.7</v>
      </c>
      <c r="AA30" s="3">
        <v>39568</v>
      </c>
      <c r="AB30">
        <v>-24</v>
      </c>
      <c r="AD30" s="3">
        <f t="shared" si="3"/>
        <v>39568</v>
      </c>
      <c r="AE30">
        <f t="shared" si="4"/>
        <v>0.7</v>
      </c>
      <c r="AF30">
        <f t="shared" si="5"/>
        <v>-16.100000000000001</v>
      </c>
      <c r="AG30">
        <f t="shared" si="6"/>
        <v>-22.4</v>
      </c>
      <c r="AH30">
        <f t="shared" si="7"/>
        <v>-24.7</v>
      </c>
      <c r="AI30">
        <f t="shared" si="8"/>
        <v>-24</v>
      </c>
      <c r="AJ30">
        <f t="shared" si="9"/>
        <v>-12.7</v>
      </c>
      <c r="AL30" s="3">
        <v>39568</v>
      </c>
      <c r="AM30">
        <v>2.2000000000000002</v>
      </c>
      <c r="AO30" s="3">
        <v>39568</v>
      </c>
      <c r="AP30">
        <v>0.3</v>
      </c>
      <c r="AR30" s="3">
        <v>39568</v>
      </c>
      <c r="AS30">
        <v>-4.9000000000000004</v>
      </c>
      <c r="AU30" s="3">
        <v>39568</v>
      </c>
      <c r="AV30">
        <v>-9.3000000000000007</v>
      </c>
      <c r="AX30" s="3">
        <v>39568</v>
      </c>
      <c r="AY30">
        <v>-7.4</v>
      </c>
      <c r="BA30" s="3">
        <f t="shared" si="10"/>
        <v>39568</v>
      </c>
      <c r="BB30">
        <f t="shared" si="10"/>
        <v>2.2000000000000002</v>
      </c>
      <c r="BC30">
        <f t="shared" si="11"/>
        <v>0.3</v>
      </c>
      <c r="BD30">
        <f t="shared" si="13"/>
        <v>-4.9000000000000004</v>
      </c>
      <c r="BE30" s="10">
        <f t="shared" si="14"/>
        <v>-9.3000000000000007</v>
      </c>
      <c r="BF30">
        <f t="shared" si="15"/>
        <v>-7.4</v>
      </c>
      <c r="BG30">
        <f t="shared" si="12"/>
        <v>-0.8</v>
      </c>
    </row>
    <row r="31" spans="1:59" x14ac:dyDescent="0.3">
      <c r="A31" s="3">
        <v>39599</v>
      </c>
      <c r="B31">
        <v>101</v>
      </c>
      <c r="D31" s="3">
        <v>39599</v>
      </c>
      <c r="E31">
        <v>-1.4</v>
      </c>
      <c r="G31" s="3">
        <v>39599</v>
      </c>
      <c r="H31">
        <v>-14.3</v>
      </c>
      <c r="J31" s="3">
        <f t="shared" si="0"/>
        <v>39599</v>
      </c>
      <c r="K31">
        <f t="shared" si="0"/>
        <v>101</v>
      </c>
      <c r="L31">
        <f t="shared" si="1"/>
        <v>-1.4</v>
      </c>
      <c r="M31">
        <f t="shared" si="2"/>
        <v>-14.3</v>
      </c>
      <c r="O31" s="3">
        <v>39599</v>
      </c>
      <c r="P31">
        <v>-2.7</v>
      </c>
      <c r="R31" s="3">
        <v>39599</v>
      </c>
      <c r="S31">
        <v>-18.100000000000001</v>
      </c>
      <c r="U31" s="3">
        <v>39599</v>
      </c>
      <c r="V31">
        <v>-18.5</v>
      </c>
      <c r="X31" s="3">
        <v>39599</v>
      </c>
      <c r="Y31">
        <v>-30.4</v>
      </c>
      <c r="AA31" s="3">
        <v>39599</v>
      </c>
      <c r="AB31">
        <v>-29</v>
      </c>
      <c r="AD31" s="3">
        <f t="shared" si="3"/>
        <v>39599</v>
      </c>
      <c r="AE31">
        <f t="shared" si="4"/>
        <v>-2.7</v>
      </c>
      <c r="AF31">
        <f t="shared" si="5"/>
        <v>-18.100000000000001</v>
      </c>
      <c r="AG31">
        <f t="shared" si="6"/>
        <v>-18.5</v>
      </c>
      <c r="AH31">
        <f t="shared" si="7"/>
        <v>-30.4</v>
      </c>
      <c r="AI31">
        <f t="shared" si="8"/>
        <v>-29</v>
      </c>
      <c r="AJ31">
        <f t="shared" si="9"/>
        <v>-14.3</v>
      </c>
      <c r="AL31" s="3">
        <v>39599</v>
      </c>
      <c r="AM31">
        <v>3.1</v>
      </c>
      <c r="AO31" s="3">
        <v>39599</v>
      </c>
      <c r="AP31">
        <v>-3.4</v>
      </c>
      <c r="AR31" s="3">
        <v>39599</v>
      </c>
      <c r="AS31">
        <v>-2.4</v>
      </c>
      <c r="AU31" s="3">
        <v>39599</v>
      </c>
      <c r="AV31">
        <v>-13.8</v>
      </c>
      <c r="AX31" s="3">
        <v>39599</v>
      </c>
      <c r="AY31">
        <v>-12.3</v>
      </c>
      <c r="BA31" s="3">
        <f t="shared" si="10"/>
        <v>39599</v>
      </c>
      <c r="BB31">
        <f t="shared" si="10"/>
        <v>3.1</v>
      </c>
      <c r="BC31">
        <f t="shared" si="11"/>
        <v>-3.4</v>
      </c>
      <c r="BD31">
        <f t="shared" si="13"/>
        <v>-2.4</v>
      </c>
      <c r="BE31" s="10">
        <f t="shared" si="14"/>
        <v>-13.8</v>
      </c>
      <c r="BF31">
        <f t="shared" si="15"/>
        <v>-12.3</v>
      </c>
      <c r="BG31">
        <f t="shared" si="12"/>
        <v>-1.4</v>
      </c>
    </row>
    <row r="32" spans="1:59" x14ac:dyDescent="0.3">
      <c r="A32" s="3">
        <v>39629</v>
      </c>
      <c r="B32">
        <v>97.9</v>
      </c>
      <c r="D32" s="3">
        <v>39629</v>
      </c>
      <c r="E32">
        <v>-3.9</v>
      </c>
      <c r="G32" s="3">
        <v>39629</v>
      </c>
      <c r="H32">
        <v>-16.600000000000001</v>
      </c>
      <c r="J32" s="3">
        <f t="shared" si="0"/>
        <v>39629</v>
      </c>
      <c r="K32">
        <f t="shared" si="0"/>
        <v>97.9</v>
      </c>
      <c r="L32">
        <f t="shared" si="1"/>
        <v>-3.9</v>
      </c>
      <c r="M32">
        <f t="shared" si="2"/>
        <v>-16.600000000000001</v>
      </c>
      <c r="O32" s="3">
        <v>39629</v>
      </c>
      <c r="P32">
        <v>-2.6</v>
      </c>
      <c r="R32" s="3">
        <v>39629</v>
      </c>
      <c r="S32">
        <v>-21</v>
      </c>
      <c r="U32" s="3">
        <v>39629</v>
      </c>
      <c r="V32">
        <v>-20.3</v>
      </c>
      <c r="X32" s="3">
        <v>39629</v>
      </c>
      <c r="Y32">
        <v>-37</v>
      </c>
      <c r="AA32" s="3">
        <v>39629</v>
      </c>
      <c r="AB32">
        <v>-34</v>
      </c>
      <c r="AD32" s="3">
        <f t="shared" si="3"/>
        <v>39629</v>
      </c>
      <c r="AE32">
        <f t="shared" si="4"/>
        <v>-2.6</v>
      </c>
      <c r="AF32">
        <f t="shared" si="5"/>
        <v>-21</v>
      </c>
      <c r="AG32">
        <f t="shared" si="6"/>
        <v>-20.3</v>
      </c>
      <c r="AH32">
        <f t="shared" si="7"/>
        <v>-37</v>
      </c>
      <c r="AI32">
        <f t="shared" si="8"/>
        <v>-34</v>
      </c>
      <c r="AJ32">
        <f t="shared" si="9"/>
        <v>-16.600000000000001</v>
      </c>
      <c r="AL32" s="3">
        <v>39629</v>
      </c>
      <c r="AM32">
        <v>-0.8</v>
      </c>
      <c r="AO32" s="3">
        <v>39629</v>
      </c>
      <c r="AP32">
        <v>-4.9000000000000004</v>
      </c>
      <c r="AR32" s="3">
        <v>39629</v>
      </c>
      <c r="AS32">
        <v>-4</v>
      </c>
      <c r="AU32" s="3">
        <v>39629</v>
      </c>
      <c r="AV32">
        <v>-16.2</v>
      </c>
      <c r="AX32" s="3">
        <v>39629</v>
      </c>
      <c r="AY32">
        <v>-6.9</v>
      </c>
      <c r="BA32" s="3">
        <f t="shared" si="10"/>
        <v>39629</v>
      </c>
      <c r="BB32">
        <f t="shared" si="10"/>
        <v>-0.8</v>
      </c>
      <c r="BC32">
        <f t="shared" si="11"/>
        <v>-4.9000000000000004</v>
      </c>
      <c r="BD32">
        <f t="shared" si="13"/>
        <v>-4</v>
      </c>
      <c r="BE32" s="10">
        <f t="shared" si="14"/>
        <v>-16.2</v>
      </c>
      <c r="BF32">
        <f t="shared" si="15"/>
        <v>-6.9</v>
      </c>
      <c r="BG32">
        <f t="shared" si="12"/>
        <v>-3.9</v>
      </c>
    </row>
    <row r="33" spans="1:59" x14ac:dyDescent="0.3">
      <c r="A33" s="3">
        <v>39660</v>
      </c>
      <c r="B33">
        <v>95.1</v>
      </c>
      <c r="D33" s="3">
        <v>39660</v>
      </c>
      <c r="E33">
        <v>-5.9</v>
      </c>
      <c r="G33" s="3">
        <v>39660</v>
      </c>
      <c r="H33">
        <v>-19.8</v>
      </c>
      <c r="J33" s="3">
        <f t="shared" si="0"/>
        <v>39660</v>
      </c>
      <c r="K33">
        <f t="shared" si="0"/>
        <v>95.1</v>
      </c>
      <c r="L33">
        <f t="shared" si="1"/>
        <v>-5.9</v>
      </c>
      <c r="M33">
        <f t="shared" si="2"/>
        <v>-19.8</v>
      </c>
      <c r="O33" s="3">
        <v>39660</v>
      </c>
      <c r="P33">
        <v>-6.6</v>
      </c>
      <c r="R33" s="3">
        <v>39660</v>
      </c>
      <c r="S33">
        <v>-23.2</v>
      </c>
      <c r="U33" s="3">
        <v>39660</v>
      </c>
      <c r="V33">
        <v>-26.6</v>
      </c>
      <c r="X33" s="3">
        <v>39660</v>
      </c>
      <c r="Y33">
        <v>-38.200000000000003</v>
      </c>
      <c r="AA33" s="3">
        <v>39660</v>
      </c>
      <c r="AB33">
        <v>-39</v>
      </c>
      <c r="AD33" s="3">
        <f t="shared" si="3"/>
        <v>39660</v>
      </c>
      <c r="AE33">
        <f t="shared" si="4"/>
        <v>-6.6</v>
      </c>
      <c r="AF33">
        <f t="shared" si="5"/>
        <v>-23.2</v>
      </c>
      <c r="AG33">
        <f t="shared" si="6"/>
        <v>-26.6</v>
      </c>
      <c r="AH33">
        <f t="shared" si="7"/>
        <v>-38.200000000000003</v>
      </c>
      <c r="AI33">
        <f t="shared" si="8"/>
        <v>-39</v>
      </c>
      <c r="AJ33">
        <f t="shared" si="9"/>
        <v>-19.8</v>
      </c>
      <c r="AL33" s="3">
        <v>39660</v>
      </c>
      <c r="AM33">
        <v>-3</v>
      </c>
      <c r="AO33" s="3">
        <v>39660</v>
      </c>
      <c r="AP33">
        <v>-9.3000000000000007</v>
      </c>
      <c r="AR33" s="3">
        <v>39660</v>
      </c>
      <c r="AS33">
        <v>-6.5</v>
      </c>
      <c r="AU33" s="3">
        <v>39660</v>
      </c>
      <c r="AV33">
        <v>-16</v>
      </c>
      <c r="AX33" s="3">
        <v>39660</v>
      </c>
      <c r="AY33">
        <v>-11.4</v>
      </c>
      <c r="BA33" s="3">
        <f t="shared" si="10"/>
        <v>39660</v>
      </c>
      <c r="BB33">
        <f t="shared" si="10"/>
        <v>-3</v>
      </c>
      <c r="BC33">
        <f t="shared" si="11"/>
        <v>-9.3000000000000007</v>
      </c>
      <c r="BD33">
        <f t="shared" si="13"/>
        <v>-6.5</v>
      </c>
      <c r="BE33" s="10">
        <f t="shared" si="14"/>
        <v>-16</v>
      </c>
      <c r="BF33">
        <f t="shared" si="15"/>
        <v>-11.4</v>
      </c>
      <c r="BG33">
        <f t="shared" si="12"/>
        <v>-5.9</v>
      </c>
    </row>
    <row r="34" spans="1:59" x14ac:dyDescent="0.3">
      <c r="A34" s="3">
        <v>39691</v>
      </c>
      <c r="B34">
        <v>93.3</v>
      </c>
      <c r="D34" s="3">
        <v>39691</v>
      </c>
      <c r="E34">
        <v>-7.6</v>
      </c>
      <c r="G34" s="3">
        <v>39691</v>
      </c>
      <c r="H34">
        <v>-19.8</v>
      </c>
      <c r="J34" s="3">
        <f t="shared" si="0"/>
        <v>39691</v>
      </c>
      <c r="K34">
        <f t="shared" si="0"/>
        <v>93.3</v>
      </c>
      <c r="L34">
        <f t="shared" si="1"/>
        <v>-7.6</v>
      </c>
      <c r="M34">
        <f t="shared" si="2"/>
        <v>-19.8</v>
      </c>
      <c r="O34" s="3">
        <v>39691</v>
      </c>
      <c r="P34">
        <v>-10.199999999999999</v>
      </c>
      <c r="R34" s="3">
        <v>39691</v>
      </c>
      <c r="S34">
        <v>-23.3</v>
      </c>
      <c r="U34" s="3">
        <v>39691</v>
      </c>
      <c r="V34">
        <v>-24.4</v>
      </c>
      <c r="X34" s="3">
        <v>39691</v>
      </c>
      <c r="Y34">
        <v>-36.299999999999997</v>
      </c>
      <c r="AA34" s="3">
        <v>39691</v>
      </c>
      <c r="AB34">
        <v>-36</v>
      </c>
      <c r="AD34" s="3">
        <f t="shared" si="3"/>
        <v>39691</v>
      </c>
      <c r="AE34">
        <f t="shared" si="4"/>
        <v>-10.199999999999999</v>
      </c>
      <c r="AF34">
        <f t="shared" si="5"/>
        <v>-23.3</v>
      </c>
      <c r="AG34">
        <f t="shared" si="6"/>
        <v>-24.4</v>
      </c>
      <c r="AH34">
        <f t="shared" si="7"/>
        <v>-36.299999999999997</v>
      </c>
      <c r="AI34">
        <f t="shared" si="8"/>
        <v>-36</v>
      </c>
      <c r="AJ34">
        <f t="shared" si="9"/>
        <v>-19.8</v>
      </c>
      <c r="AL34" s="3">
        <v>39691</v>
      </c>
      <c r="AM34">
        <v>-6.3</v>
      </c>
      <c r="AO34" s="3">
        <v>39691</v>
      </c>
      <c r="AP34">
        <v>-9.6999999999999993</v>
      </c>
      <c r="AR34" s="3">
        <v>39691</v>
      </c>
      <c r="AS34">
        <v>-7.3</v>
      </c>
      <c r="AU34" s="3">
        <v>39691</v>
      </c>
      <c r="AV34">
        <v>-18.100000000000001</v>
      </c>
      <c r="AX34" s="3">
        <v>39691</v>
      </c>
      <c r="AY34">
        <v>-15.7</v>
      </c>
      <c r="BA34" s="3">
        <f t="shared" si="10"/>
        <v>39691</v>
      </c>
      <c r="BB34">
        <f t="shared" si="10"/>
        <v>-6.3</v>
      </c>
      <c r="BC34">
        <f t="shared" si="11"/>
        <v>-9.6999999999999993</v>
      </c>
      <c r="BD34">
        <f t="shared" si="13"/>
        <v>-7.3</v>
      </c>
      <c r="BE34" s="10">
        <f t="shared" si="14"/>
        <v>-18.100000000000001</v>
      </c>
      <c r="BF34">
        <f t="shared" si="15"/>
        <v>-15.7</v>
      </c>
      <c r="BG34">
        <f t="shared" si="12"/>
        <v>-7.6</v>
      </c>
    </row>
    <row r="35" spans="1:59" x14ac:dyDescent="0.3">
      <c r="A35" s="3">
        <v>39721</v>
      </c>
      <c r="B35">
        <v>91.4</v>
      </c>
      <c r="D35" s="3">
        <v>39721</v>
      </c>
      <c r="E35">
        <v>-10.8</v>
      </c>
      <c r="G35" s="3">
        <v>39721</v>
      </c>
      <c r="H35">
        <v>-19.600000000000001</v>
      </c>
      <c r="J35" s="3">
        <f t="shared" si="0"/>
        <v>39721</v>
      </c>
      <c r="K35">
        <f t="shared" si="0"/>
        <v>91.4</v>
      </c>
      <c r="L35">
        <f t="shared" si="1"/>
        <v>-10.8</v>
      </c>
      <c r="M35">
        <f t="shared" si="2"/>
        <v>-19.600000000000001</v>
      </c>
      <c r="O35" s="3">
        <v>39721</v>
      </c>
      <c r="P35">
        <v>-9.1</v>
      </c>
      <c r="R35" s="3">
        <v>39721</v>
      </c>
      <c r="S35">
        <v>-24.4</v>
      </c>
      <c r="U35" s="3">
        <v>39721</v>
      </c>
      <c r="V35">
        <v>-22.6</v>
      </c>
      <c r="X35" s="3">
        <v>39721</v>
      </c>
      <c r="Y35">
        <v>-40</v>
      </c>
      <c r="AA35" s="3">
        <v>39721</v>
      </c>
      <c r="AB35">
        <v>-32</v>
      </c>
      <c r="AD35" s="3">
        <f t="shared" si="3"/>
        <v>39721</v>
      </c>
      <c r="AE35">
        <f t="shared" si="4"/>
        <v>-9.1</v>
      </c>
      <c r="AF35">
        <f t="shared" si="5"/>
        <v>-24.4</v>
      </c>
      <c r="AG35">
        <f t="shared" si="6"/>
        <v>-22.6</v>
      </c>
      <c r="AH35">
        <f t="shared" si="7"/>
        <v>-40</v>
      </c>
      <c r="AI35">
        <f t="shared" si="8"/>
        <v>-32</v>
      </c>
      <c r="AJ35">
        <f t="shared" si="9"/>
        <v>-19.600000000000001</v>
      </c>
      <c r="AL35" s="3">
        <v>39721</v>
      </c>
      <c r="AM35">
        <v>-9.9</v>
      </c>
      <c r="AO35" s="3">
        <v>39721</v>
      </c>
      <c r="AP35">
        <v>-12.4</v>
      </c>
      <c r="AR35" s="3">
        <v>39721</v>
      </c>
      <c r="AS35">
        <v>-8.9</v>
      </c>
      <c r="AU35" s="3">
        <v>39721</v>
      </c>
      <c r="AV35">
        <v>-22.9</v>
      </c>
      <c r="AX35" s="3">
        <v>39721</v>
      </c>
      <c r="AY35">
        <v>-21.2</v>
      </c>
      <c r="BA35" s="3">
        <f t="shared" si="10"/>
        <v>39721</v>
      </c>
      <c r="BB35">
        <f t="shared" si="10"/>
        <v>-9.9</v>
      </c>
      <c r="BC35">
        <f t="shared" si="11"/>
        <v>-12.4</v>
      </c>
      <c r="BD35">
        <f t="shared" si="13"/>
        <v>-8.9</v>
      </c>
      <c r="BE35" s="10">
        <f t="shared" si="14"/>
        <v>-22.9</v>
      </c>
      <c r="BF35">
        <f t="shared" si="15"/>
        <v>-21.2</v>
      </c>
      <c r="BG35">
        <f t="shared" si="12"/>
        <v>-10.8</v>
      </c>
    </row>
    <row r="36" spans="1:59" x14ac:dyDescent="0.3">
      <c r="A36" s="3">
        <v>39752</v>
      </c>
      <c r="B36">
        <v>84.9</v>
      </c>
      <c r="D36" s="3">
        <v>39752</v>
      </c>
      <c r="E36">
        <v>-17.5</v>
      </c>
      <c r="G36" s="3">
        <v>39752</v>
      </c>
      <c r="H36">
        <v>-24.9</v>
      </c>
      <c r="J36" s="3">
        <f t="shared" si="0"/>
        <v>39752</v>
      </c>
      <c r="K36">
        <f t="shared" si="0"/>
        <v>84.9</v>
      </c>
      <c r="L36">
        <f t="shared" si="1"/>
        <v>-17.5</v>
      </c>
      <c r="M36">
        <f t="shared" si="2"/>
        <v>-24.9</v>
      </c>
      <c r="O36" s="3">
        <v>39752</v>
      </c>
      <c r="P36">
        <v>-12.1</v>
      </c>
      <c r="R36" s="3">
        <v>39752</v>
      </c>
      <c r="S36">
        <v>-33.5</v>
      </c>
      <c r="U36" s="3">
        <v>39752</v>
      </c>
      <c r="V36">
        <v>-23.9</v>
      </c>
      <c r="X36" s="3">
        <v>39752</v>
      </c>
      <c r="Y36">
        <v>-44.5</v>
      </c>
      <c r="AA36" s="3">
        <v>39752</v>
      </c>
      <c r="AB36">
        <v>-36</v>
      </c>
      <c r="AD36" s="3">
        <f t="shared" si="3"/>
        <v>39752</v>
      </c>
      <c r="AE36">
        <f t="shared" si="4"/>
        <v>-12.1</v>
      </c>
      <c r="AF36">
        <f t="shared" si="5"/>
        <v>-33.5</v>
      </c>
      <c r="AG36">
        <f t="shared" si="6"/>
        <v>-23.9</v>
      </c>
      <c r="AH36">
        <f t="shared" si="7"/>
        <v>-44.5</v>
      </c>
      <c r="AI36">
        <f t="shared" si="8"/>
        <v>-36</v>
      </c>
      <c r="AJ36">
        <f t="shared" si="9"/>
        <v>-24.9</v>
      </c>
      <c r="AL36" s="3">
        <v>39752</v>
      </c>
      <c r="AM36">
        <v>-18.3</v>
      </c>
      <c r="AO36" s="3">
        <v>39752</v>
      </c>
      <c r="AP36">
        <v>-19.600000000000001</v>
      </c>
      <c r="AR36" s="3">
        <v>39752</v>
      </c>
      <c r="AS36">
        <v>-13.5</v>
      </c>
      <c r="AU36" s="3">
        <v>39752</v>
      </c>
      <c r="AV36">
        <v>-27.7</v>
      </c>
      <c r="AX36" s="3">
        <v>39752</v>
      </c>
      <c r="AY36">
        <v>-30.2</v>
      </c>
      <c r="BA36" s="3">
        <f t="shared" si="10"/>
        <v>39752</v>
      </c>
      <c r="BB36">
        <f t="shared" si="10"/>
        <v>-18.3</v>
      </c>
      <c r="BC36">
        <f t="shared" si="11"/>
        <v>-19.600000000000001</v>
      </c>
      <c r="BD36">
        <f t="shared" si="13"/>
        <v>-13.5</v>
      </c>
      <c r="BE36" s="10">
        <f t="shared" si="14"/>
        <v>-27.7</v>
      </c>
      <c r="BF36">
        <f t="shared" si="15"/>
        <v>-30.2</v>
      </c>
      <c r="BG36">
        <f t="shared" si="12"/>
        <v>-17.5</v>
      </c>
    </row>
    <row r="37" spans="1:59" x14ac:dyDescent="0.3">
      <c r="A37" s="3">
        <v>39782</v>
      </c>
      <c r="B37">
        <v>79.599999999999994</v>
      </c>
      <c r="D37" s="3">
        <v>39782</v>
      </c>
      <c r="E37">
        <v>-25.6</v>
      </c>
      <c r="G37" s="3">
        <v>39782</v>
      </c>
      <c r="H37">
        <v>-27</v>
      </c>
      <c r="J37" s="3">
        <f t="shared" si="0"/>
        <v>39782</v>
      </c>
      <c r="K37">
        <f t="shared" si="0"/>
        <v>79.599999999999994</v>
      </c>
      <c r="L37">
        <f t="shared" si="1"/>
        <v>-25.6</v>
      </c>
      <c r="M37">
        <f t="shared" si="2"/>
        <v>-27</v>
      </c>
      <c r="O37" s="3">
        <v>39782</v>
      </c>
      <c r="P37">
        <v>-16.3</v>
      </c>
      <c r="R37" s="3">
        <v>39782</v>
      </c>
      <c r="S37">
        <v>-30.7</v>
      </c>
      <c r="U37" s="3">
        <v>39782</v>
      </c>
      <c r="V37">
        <v>-26.9</v>
      </c>
      <c r="X37" s="3">
        <v>39782</v>
      </c>
      <c r="Y37">
        <v>-44.4</v>
      </c>
      <c r="AA37" s="3">
        <v>39782</v>
      </c>
      <c r="AB37">
        <v>-35</v>
      </c>
      <c r="AD37" s="3">
        <f t="shared" si="3"/>
        <v>39782</v>
      </c>
      <c r="AE37">
        <f t="shared" si="4"/>
        <v>-16.3</v>
      </c>
      <c r="AF37">
        <f t="shared" si="5"/>
        <v>-30.7</v>
      </c>
      <c r="AG37">
        <f t="shared" si="6"/>
        <v>-26.9</v>
      </c>
      <c r="AH37">
        <f t="shared" si="7"/>
        <v>-44.4</v>
      </c>
      <c r="AI37">
        <f t="shared" si="8"/>
        <v>-35</v>
      </c>
      <c r="AJ37">
        <f t="shared" si="9"/>
        <v>-27</v>
      </c>
      <c r="AL37" s="3">
        <v>39782</v>
      </c>
      <c r="AM37">
        <v>-28.7</v>
      </c>
      <c r="AO37" s="3">
        <v>39782</v>
      </c>
      <c r="AP37">
        <v>-27.3</v>
      </c>
      <c r="AR37" s="3">
        <v>39782</v>
      </c>
      <c r="AS37">
        <v>-20.9</v>
      </c>
      <c r="AU37" s="3">
        <v>39782</v>
      </c>
      <c r="AV37">
        <v>-31.7</v>
      </c>
      <c r="AX37" s="3">
        <v>39782</v>
      </c>
      <c r="AY37">
        <v>-28.3</v>
      </c>
      <c r="BA37" s="3">
        <f t="shared" si="10"/>
        <v>39782</v>
      </c>
      <c r="BB37">
        <f t="shared" si="10"/>
        <v>-28.7</v>
      </c>
      <c r="BC37">
        <f t="shared" si="11"/>
        <v>-27.3</v>
      </c>
      <c r="BD37">
        <f t="shared" si="13"/>
        <v>-20.9</v>
      </c>
      <c r="BE37" s="10">
        <f t="shared" si="14"/>
        <v>-31.7</v>
      </c>
      <c r="BF37">
        <f t="shared" si="15"/>
        <v>-28.3</v>
      </c>
      <c r="BG37">
        <f t="shared" si="12"/>
        <v>-25.6</v>
      </c>
    </row>
    <row r="38" spans="1:59" x14ac:dyDescent="0.3">
      <c r="A38" s="3">
        <v>39813</v>
      </c>
      <c r="B38">
        <v>72.599999999999994</v>
      </c>
      <c r="D38" s="3">
        <v>39813</v>
      </c>
      <c r="E38">
        <v>-32.799999999999997</v>
      </c>
      <c r="G38" s="3">
        <v>39813</v>
      </c>
      <c r="H38">
        <v>-31.3</v>
      </c>
      <c r="J38" s="3">
        <f t="shared" si="0"/>
        <v>39813</v>
      </c>
      <c r="K38">
        <f t="shared" si="0"/>
        <v>72.599999999999994</v>
      </c>
      <c r="L38">
        <f t="shared" si="1"/>
        <v>-32.799999999999997</v>
      </c>
      <c r="M38">
        <f t="shared" si="2"/>
        <v>-31.3</v>
      </c>
      <c r="O38" s="3">
        <v>39813</v>
      </c>
      <c r="P38">
        <v>-23.4</v>
      </c>
      <c r="R38" s="3">
        <v>39813</v>
      </c>
      <c r="S38">
        <v>-34.700000000000003</v>
      </c>
      <c r="U38" s="3">
        <v>39813</v>
      </c>
      <c r="V38">
        <v>-30.6</v>
      </c>
      <c r="X38" s="3">
        <v>39813</v>
      </c>
      <c r="Y38">
        <v>-46.5</v>
      </c>
      <c r="AA38" s="3">
        <v>39813</v>
      </c>
      <c r="AB38">
        <v>-33</v>
      </c>
      <c r="AD38" s="3">
        <f t="shared" si="3"/>
        <v>39813</v>
      </c>
      <c r="AE38">
        <f t="shared" si="4"/>
        <v>-23.4</v>
      </c>
      <c r="AF38">
        <f t="shared" si="5"/>
        <v>-34.700000000000003</v>
      </c>
      <c r="AG38">
        <f t="shared" si="6"/>
        <v>-30.6</v>
      </c>
      <c r="AH38">
        <f t="shared" si="7"/>
        <v>-46.5</v>
      </c>
      <c r="AI38">
        <f t="shared" si="8"/>
        <v>-33</v>
      </c>
      <c r="AJ38">
        <f t="shared" si="9"/>
        <v>-31.3</v>
      </c>
      <c r="AL38" s="3">
        <v>39813</v>
      </c>
      <c r="AM38">
        <v>-35.799999999999997</v>
      </c>
      <c r="AO38" s="3">
        <v>39813</v>
      </c>
      <c r="AP38">
        <v>-37.1</v>
      </c>
      <c r="AR38" s="3">
        <v>39813</v>
      </c>
      <c r="AS38">
        <v>-26.6</v>
      </c>
      <c r="AU38" s="3">
        <v>39813</v>
      </c>
      <c r="AV38">
        <v>-38.799999999999997</v>
      </c>
      <c r="AX38" s="3">
        <v>39813</v>
      </c>
      <c r="AY38">
        <v>-32.6</v>
      </c>
      <c r="BA38" s="3">
        <f t="shared" si="10"/>
        <v>39813</v>
      </c>
      <c r="BB38">
        <f t="shared" si="10"/>
        <v>-35.799999999999997</v>
      </c>
      <c r="BC38">
        <f t="shared" si="11"/>
        <v>-37.1</v>
      </c>
      <c r="BD38">
        <f t="shared" si="13"/>
        <v>-26.6</v>
      </c>
      <c r="BE38" s="10">
        <f t="shared" si="14"/>
        <v>-38.799999999999997</v>
      </c>
      <c r="BF38">
        <f t="shared" si="15"/>
        <v>-32.6</v>
      </c>
      <c r="BG38">
        <f t="shared" si="12"/>
        <v>-32.799999999999997</v>
      </c>
    </row>
    <row r="39" spans="1:59" x14ac:dyDescent="0.3">
      <c r="A39" s="3">
        <v>39844</v>
      </c>
      <c r="B39">
        <v>72</v>
      </c>
      <c r="D39" s="3">
        <v>39844</v>
      </c>
      <c r="E39">
        <v>-32.700000000000003</v>
      </c>
      <c r="G39" s="3">
        <v>39844</v>
      </c>
      <c r="H39">
        <v>-30.9</v>
      </c>
      <c r="J39" s="3">
        <f t="shared" si="0"/>
        <v>39844</v>
      </c>
      <c r="K39">
        <f t="shared" si="0"/>
        <v>72</v>
      </c>
      <c r="L39">
        <f t="shared" si="1"/>
        <v>-32.700000000000003</v>
      </c>
      <c r="M39">
        <f t="shared" si="2"/>
        <v>-30.9</v>
      </c>
      <c r="O39" s="3">
        <v>39844</v>
      </c>
      <c r="P39">
        <v>-27.5</v>
      </c>
      <c r="R39" s="3">
        <v>39844</v>
      </c>
      <c r="S39">
        <v>-34.5</v>
      </c>
      <c r="U39" s="3">
        <v>39844</v>
      </c>
      <c r="V39">
        <v>-26</v>
      </c>
      <c r="X39" s="3">
        <v>39844</v>
      </c>
      <c r="Y39">
        <v>-44.1</v>
      </c>
      <c r="AA39" s="3">
        <v>39844</v>
      </c>
      <c r="AB39">
        <v>-37</v>
      </c>
      <c r="AD39" s="3">
        <f t="shared" si="3"/>
        <v>39844</v>
      </c>
      <c r="AE39">
        <f t="shared" si="4"/>
        <v>-27.5</v>
      </c>
      <c r="AF39">
        <f t="shared" si="5"/>
        <v>-34.5</v>
      </c>
      <c r="AG39">
        <f t="shared" si="6"/>
        <v>-26</v>
      </c>
      <c r="AH39">
        <f t="shared" si="7"/>
        <v>-44.1</v>
      </c>
      <c r="AI39">
        <f t="shared" si="8"/>
        <v>-37</v>
      </c>
      <c r="AJ39">
        <f t="shared" si="9"/>
        <v>-30.9</v>
      </c>
      <c r="AL39" s="3">
        <v>39844</v>
      </c>
      <c r="AM39">
        <v>-37.700000000000003</v>
      </c>
      <c r="AO39" s="3">
        <v>39844</v>
      </c>
      <c r="AP39">
        <v>-34.700000000000003</v>
      </c>
      <c r="AR39" s="3">
        <v>39844</v>
      </c>
      <c r="AS39">
        <v>-27.9</v>
      </c>
      <c r="AU39" s="3">
        <v>39844</v>
      </c>
      <c r="AV39">
        <v>-33.6</v>
      </c>
      <c r="AX39" s="3">
        <v>39844</v>
      </c>
      <c r="AY39">
        <v>-35.6</v>
      </c>
      <c r="BA39" s="3">
        <f t="shared" si="10"/>
        <v>39844</v>
      </c>
      <c r="BB39">
        <f t="shared" si="10"/>
        <v>-37.700000000000003</v>
      </c>
      <c r="BC39">
        <f t="shared" si="11"/>
        <v>-34.700000000000003</v>
      </c>
      <c r="BD39">
        <f t="shared" si="13"/>
        <v>-27.9</v>
      </c>
      <c r="BE39" s="10">
        <f t="shared" si="14"/>
        <v>-33.6</v>
      </c>
      <c r="BF39">
        <f t="shared" si="15"/>
        <v>-35.6</v>
      </c>
      <c r="BG39">
        <f t="shared" si="12"/>
        <v>-32.700000000000003</v>
      </c>
    </row>
    <row r="40" spans="1:59" x14ac:dyDescent="0.3">
      <c r="A40" s="3">
        <v>39872</v>
      </c>
      <c r="B40">
        <v>69.7</v>
      </c>
      <c r="D40" s="3">
        <v>39872</v>
      </c>
      <c r="E40">
        <v>-36.4</v>
      </c>
      <c r="G40" s="3">
        <v>39872</v>
      </c>
      <c r="H40">
        <v>-33.299999999999997</v>
      </c>
      <c r="J40" s="3">
        <f t="shared" si="0"/>
        <v>39872</v>
      </c>
      <c r="K40">
        <f t="shared" si="0"/>
        <v>69.7</v>
      </c>
      <c r="L40">
        <f t="shared" si="1"/>
        <v>-36.4</v>
      </c>
      <c r="M40">
        <f t="shared" si="2"/>
        <v>-33.299999999999997</v>
      </c>
      <c r="O40" s="3">
        <v>39872</v>
      </c>
      <c r="P40">
        <v>-29.9</v>
      </c>
      <c r="R40" s="3">
        <v>39872</v>
      </c>
      <c r="S40">
        <v>-35.5</v>
      </c>
      <c r="U40" s="3">
        <v>39872</v>
      </c>
      <c r="V40">
        <v>-28</v>
      </c>
      <c r="X40" s="3">
        <v>39872</v>
      </c>
      <c r="Y40">
        <v>-47.6</v>
      </c>
      <c r="AA40" s="3">
        <v>39872</v>
      </c>
      <c r="AB40">
        <v>-35</v>
      </c>
      <c r="AD40" s="3">
        <f t="shared" si="3"/>
        <v>39872</v>
      </c>
      <c r="AE40">
        <f t="shared" si="4"/>
        <v>-29.9</v>
      </c>
      <c r="AF40">
        <f t="shared" si="5"/>
        <v>-35.5</v>
      </c>
      <c r="AG40">
        <f t="shared" si="6"/>
        <v>-28</v>
      </c>
      <c r="AH40">
        <f t="shared" si="7"/>
        <v>-47.6</v>
      </c>
      <c r="AI40">
        <f t="shared" si="8"/>
        <v>-35</v>
      </c>
      <c r="AJ40">
        <f t="shared" si="9"/>
        <v>-33.299999999999997</v>
      </c>
      <c r="AL40" s="3">
        <v>39872</v>
      </c>
      <c r="AM40">
        <v>-41.8</v>
      </c>
      <c r="AO40" s="3">
        <v>39872</v>
      </c>
      <c r="AP40">
        <v>-37.200000000000003</v>
      </c>
      <c r="AR40" s="3">
        <v>39872</v>
      </c>
      <c r="AS40">
        <v>-30.9</v>
      </c>
      <c r="AU40" s="3">
        <v>39872</v>
      </c>
      <c r="AV40">
        <v>-37.6</v>
      </c>
      <c r="AX40" s="3">
        <v>39872</v>
      </c>
      <c r="AY40">
        <v>-44.9</v>
      </c>
      <c r="BA40" s="3">
        <f t="shared" si="10"/>
        <v>39872</v>
      </c>
      <c r="BB40">
        <f t="shared" si="10"/>
        <v>-41.8</v>
      </c>
      <c r="BC40">
        <f t="shared" si="11"/>
        <v>-37.200000000000003</v>
      </c>
      <c r="BD40">
        <f t="shared" si="13"/>
        <v>-30.9</v>
      </c>
      <c r="BE40" s="10">
        <f t="shared" si="14"/>
        <v>-37.6</v>
      </c>
      <c r="BF40">
        <f t="shared" si="15"/>
        <v>-44.9</v>
      </c>
      <c r="BG40">
        <f t="shared" si="12"/>
        <v>-36.4</v>
      </c>
    </row>
    <row r="41" spans="1:59" x14ac:dyDescent="0.3">
      <c r="A41" s="3">
        <v>39903</v>
      </c>
      <c r="B41">
        <v>68.099999999999994</v>
      </c>
      <c r="D41" s="3">
        <v>39903</v>
      </c>
      <c r="E41">
        <v>-38.1</v>
      </c>
      <c r="G41" s="3">
        <v>39903</v>
      </c>
      <c r="H41">
        <v>-34.6</v>
      </c>
      <c r="J41" s="3">
        <f t="shared" si="0"/>
        <v>39903</v>
      </c>
      <c r="K41">
        <f t="shared" si="0"/>
        <v>68.099999999999994</v>
      </c>
      <c r="L41">
        <f t="shared" si="1"/>
        <v>-38.1</v>
      </c>
      <c r="M41">
        <f t="shared" si="2"/>
        <v>-34.6</v>
      </c>
      <c r="O41" s="3">
        <v>39903</v>
      </c>
      <c r="P41">
        <v>-32.799999999999997</v>
      </c>
      <c r="R41" s="3">
        <v>39903</v>
      </c>
      <c r="S41">
        <v>-37</v>
      </c>
      <c r="U41" s="3">
        <v>39903</v>
      </c>
      <c r="V41">
        <v>-31.9</v>
      </c>
      <c r="X41" s="3">
        <v>39903</v>
      </c>
      <c r="Y41">
        <v>-41.5</v>
      </c>
      <c r="AA41" s="3">
        <v>39903</v>
      </c>
      <c r="AB41">
        <v>-30</v>
      </c>
      <c r="AD41" s="3">
        <f t="shared" si="3"/>
        <v>39903</v>
      </c>
      <c r="AE41">
        <f t="shared" si="4"/>
        <v>-32.799999999999997</v>
      </c>
      <c r="AF41">
        <f t="shared" si="5"/>
        <v>-37</v>
      </c>
      <c r="AG41">
        <f t="shared" si="6"/>
        <v>-31.9</v>
      </c>
      <c r="AH41">
        <f t="shared" si="7"/>
        <v>-41.5</v>
      </c>
      <c r="AI41">
        <f t="shared" si="8"/>
        <v>-30</v>
      </c>
      <c r="AJ41">
        <f t="shared" si="9"/>
        <v>-34.6</v>
      </c>
      <c r="AL41" s="3">
        <v>39903</v>
      </c>
      <c r="AM41">
        <v>-42.5</v>
      </c>
      <c r="AO41" s="3">
        <v>39903</v>
      </c>
      <c r="AP41">
        <v>-39.299999999999997</v>
      </c>
      <c r="AR41" s="3">
        <v>39903</v>
      </c>
      <c r="AS41">
        <v>-34.4</v>
      </c>
      <c r="AU41" s="3">
        <v>39903</v>
      </c>
      <c r="AV41">
        <v>-39.700000000000003</v>
      </c>
      <c r="AX41" s="3">
        <v>39903</v>
      </c>
      <c r="AY41">
        <v>-49</v>
      </c>
      <c r="BA41" s="3">
        <f t="shared" si="10"/>
        <v>39903</v>
      </c>
      <c r="BB41">
        <f t="shared" si="10"/>
        <v>-42.5</v>
      </c>
      <c r="BC41">
        <f t="shared" si="11"/>
        <v>-39.299999999999997</v>
      </c>
      <c r="BD41">
        <f t="shared" si="13"/>
        <v>-34.4</v>
      </c>
      <c r="BE41" s="10">
        <f t="shared" si="14"/>
        <v>-39.700000000000003</v>
      </c>
      <c r="BF41">
        <f t="shared" si="15"/>
        <v>-49</v>
      </c>
      <c r="BG41">
        <f t="shared" si="12"/>
        <v>-38.1</v>
      </c>
    </row>
    <row r="42" spans="1:59" x14ac:dyDescent="0.3">
      <c r="A42" s="3">
        <v>39933</v>
      </c>
      <c r="B42">
        <v>70.599999999999994</v>
      </c>
      <c r="D42" s="3">
        <v>39933</v>
      </c>
      <c r="E42">
        <v>-35.4</v>
      </c>
      <c r="G42" s="3">
        <v>39933</v>
      </c>
      <c r="H42">
        <v>-30.8</v>
      </c>
      <c r="J42" s="3">
        <f t="shared" si="0"/>
        <v>39933</v>
      </c>
      <c r="K42">
        <f t="shared" si="0"/>
        <v>70.599999999999994</v>
      </c>
      <c r="L42">
        <f t="shared" si="1"/>
        <v>-35.4</v>
      </c>
      <c r="M42">
        <f t="shared" si="2"/>
        <v>-30.8</v>
      </c>
      <c r="O42" s="3">
        <v>39933</v>
      </c>
      <c r="P42">
        <v>-32.9</v>
      </c>
      <c r="R42" s="3">
        <v>39933</v>
      </c>
      <c r="S42">
        <v>-32.6</v>
      </c>
      <c r="U42" s="3">
        <v>39933</v>
      </c>
      <c r="V42">
        <v>-23.5</v>
      </c>
      <c r="X42" s="3">
        <v>39933</v>
      </c>
      <c r="Y42">
        <v>-36.700000000000003</v>
      </c>
      <c r="AA42" s="3">
        <v>39933</v>
      </c>
      <c r="AB42">
        <v>-27</v>
      </c>
      <c r="AD42" s="3">
        <f t="shared" si="3"/>
        <v>39933</v>
      </c>
      <c r="AE42">
        <f t="shared" si="4"/>
        <v>-32.9</v>
      </c>
      <c r="AF42">
        <f t="shared" si="5"/>
        <v>-32.6</v>
      </c>
      <c r="AG42">
        <f t="shared" si="6"/>
        <v>-23.5</v>
      </c>
      <c r="AH42">
        <f t="shared" si="7"/>
        <v>-36.700000000000003</v>
      </c>
      <c r="AI42">
        <f t="shared" si="8"/>
        <v>-27</v>
      </c>
      <c r="AJ42">
        <f t="shared" si="9"/>
        <v>-30.8</v>
      </c>
      <c r="AL42" s="3">
        <v>39933</v>
      </c>
      <c r="AM42">
        <v>-41.1</v>
      </c>
      <c r="AO42" s="3">
        <v>39933</v>
      </c>
      <c r="AP42">
        <v>-35.6</v>
      </c>
      <c r="AR42" s="3">
        <v>39933</v>
      </c>
      <c r="AS42">
        <v>-30.1</v>
      </c>
      <c r="AU42" s="3">
        <v>39933</v>
      </c>
      <c r="AV42">
        <v>-34.9</v>
      </c>
      <c r="AX42" s="3">
        <v>39933</v>
      </c>
      <c r="AY42">
        <v>-43.3</v>
      </c>
      <c r="BA42" s="3">
        <f t="shared" si="10"/>
        <v>39933</v>
      </c>
      <c r="BB42">
        <f t="shared" si="10"/>
        <v>-41.1</v>
      </c>
      <c r="BC42">
        <f t="shared" si="11"/>
        <v>-35.6</v>
      </c>
      <c r="BD42">
        <f t="shared" si="13"/>
        <v>-30.1</v>
      </c>
      <c r="BE42" s="10">
        <f t="shared" si="14"/>
        <v>-34.9</v>
      </c>
      <c r="BF42">
        <f t="shared" si="15"/>
        <v>-43.3</v>
      </c>
      <c r="BG42">
        <f t="shared" si="12"/>
        <v>-35.4</v>
      </c>
    </row>
    <row r="43" spans="1:59" x14ac:dyDescent="0.3">
      <c r="A43" s="3">
        <v>39964</v>
      </c>
      <c r="B43">
        <v>73.599999999999994</v>
      </c>
      <c r="D43" s="3">
        <v>39964</v>
      </c>
      <c r="E43">
        <v>-33.6</v>
      </c>
      <c r="G43" s="3">
        <v>39964</v>
      </c>
      <c r="H43">
        <v>-28.3</v>
      </c>
      <c r="J43" s="3">
        <f t="shared" si="0"/>
        <v>39964</v>
      </c>
      <c r="K43">
        <f t="shared" si="0"/>
        <v>73.599999999999994</v>
      </c>
      <c r="L43">
        <f t="shared" si="1"/>
        <v>-33.6</v>
      </c>
      <c r="M43">
        <f t="shared" si="2"/>
        <v>-28.3</v>
      </c>
      <c r="O43" s="3">
        <v>39964</v>
      </c>
      <c r="P43">
        <v>-32.4</v>
      </c>
      <c r="R43" s="3">
        <v>39964</v>
      </c>
      <c r="S43">
        <v>-31.3</v>
      </c>
      <c r="U43" s="3">
        <v>39964</v>
      </c>
      <c r="V43">
        <v>-23.9</v>
      </c>
      <c r="X43" s="3">
        <v>39964</v>
      </c>
      <c r="Y43">
        <v>-25.1</v>
      </c>
      <c r="AA43" s="3">
        <v>39964</v>
      </c>
      <c r="AB43">
        <v>-27</v>
      </c>
      <c r="AD43" s="3">
        <f t="shared" si="3"/>
        <v>39964</v>
      </c>
      <c r="AE43">
        <f t="shared" si="4"/>
        <v>-32.4</v>
      </c>
      <c r="AF43">
        <f t="shared" si="5"/>
        <v>-31.3</v>
      </c>
      <c r="AG43">
        <f t="shared" si="6"/>
        <v>-23.9</v>
      </c>
      <c r="AH43">
        <f t="shared" si="7"/>
        <v>-25.1</v>
      </c>
      <c r="AI43">
        <f t="shared" si="8"/>
        <v>-27</v>
      </c>
      <c r="AJ43">
        <f t="shared" si="9"/>
        <v>-28.3</v>
      </c>
      <c r="AL43" s="3">
        <v>39964</v>
      </c>
      <c r="AM43">
        <v>-39.799999999999997</v>
      </c>
      <c r="AO43" s="3">
        <v>39964</v>
      </c>
      <c r="AP43">
        <v>-32.6</v>
      </c>
      <c r="AR43" s="3">
        <v>39964</v>
      </c>
      <c r="AS43">
        <v>-26.9</v>
      </c>
      <c r="AU43" s="3">
        <v>39964</v>
      </c>
      <c r="AV43">
        <v>-34.299999999999997</v>
      </c>
      <c r="AX43" s="3">
        <v>39964</v>
      </c>
      <c r="AY43">
        <v>-39.6</v>
      </c>
      <c r="BA43" s="3">
        <f t="shared" si="10"/>
        <v>39964</v>
      </c>
      <c r="BB43">
        <f t="shared" si="10"/>
        <v>-39.799999999999997</v>
      </c>
      <c r="BC43">
        <f t="shared" si="11"/>
        <v>-32.6</v>
      </c>
      <c r="BD43">
        <f t="shared" si="13"/>
        <v>-26.9</v>
      </c>
      <c r="BE43" s="10">
        <f t="shared" si="14"/>
        <v>-34.299999999999997</v>
      </c>
      <c r="BF43">
        <f t="shared" si="15"/>
        <v>-39.6</v>
      </c>
      <c r="BG43">
        <f t="shared" si="12"/>
        <v>-33.6</v>
      </c>
    </row>
    <row r="44" spans="1:59" x14ac:dyDescent="0.3">
      <c r="A44" s="3">
        <v>39994</v>
      </c>
      <c r="B44">
        <v>76.599999999999994</v>
      </c>
      <c r="D44" s="3">
        <v>39994</v>
      </c>
      <c r="E44">
        <v>-31.7</v>
      </c>
      <c r="G44" s="3">
        <v>39994</v>
      </c>
      <c r="H44">
        <v>-25.2</v>
      </c>
      <c r="J44" s="3">
        <f t="shared" si="0"/>
        <v>39994</v>
      </c>
      <c r="K44">
        <f t="shared" si="0"/>
        <v>76.599999999999994</v>
      </c>
      <c r="L44">
        <f t="shared" si="1"/>
        <v>-31.7</v>
      </c>
      <c r="M44">
        <f t="shared" si="2"/>
        <v>-25.2</v>
      </c>
      <c r="O44" s="3">
        <v>39994</v>
      </c>
      <c r="P44">
        <v>-28.8</v>
      </c>
      <c r="R44" s="3">
        <v>39994</v>
      </c>
      <c r="S44">
        <v>-28.6</v>
      </c>
      <c r="U44" s="3">
        <v>39994</v>
      </c>
      <c r="V44">
        <v>-20.399999999999999</v>
      </c>
      <c r="X44" s="3">
        <v>39994</v>
      </c>
      <c r="Y44">
        <v>-22.2</v>
      </c>
      <c r="AA44" s="3">
        <v>39994</v>
      </c>
      <c r="AB44">
        <v>-25</v>
      </c>
      <c r="AD44" s="3">
        <f t="shared" si="3"/>
        <v>39994</v>
      </c>
      <c r="AE44">
        <f t="shared" si="4"/>
        <v>-28.8</v>
      </c>
      <c r="AF44">
        <f t="shared" si="5"/>
        <v>-28.6</v>
      </c>
      <c r="AG44">
        <f t="shared" si="6"/>
        <v>-20.399999999999999</v>
      </c>
      <c r="AH44">
        <f t="shared" si="7"/>
        <v>-22.2</v>
      </c>
      <c r="AI44">
        <f t="shared" si="8"/>
        <v>-25</v>
      </c>
      <c r="AJ44">
        <f t="shared" si="9"/>
        <v>-25.2</v>
      </c>
      <c r="AL44" s="3">
        <v>39994</v>
      </c>
      <c r="AM44">
        <v>-36.9</v>
      </c>
      <c r="AO44" s="3">
        <v>39994</v>
      </c>
      <c r="AP44">
        <v>-30.7</v>
      </c>
      <c r="AR44" s="3">
        <v>39994</v>
      </c>
      <c r="AS44">
        <v>-26.5</v>
      </c>
      <c r="AU44" s="3">
        <v>39994</v>
      </c>
      <c r="AV44">
        <v>-33.700000000000003</v>
      </c>
      <c r="AX44" s="3">
        <v>39994</v>
      </c>
      <c r="AY44">
        <v>-38.200000000000003</v>
      </c>
      <c r="BA44" s="3">
        <f t="shared" si="10"/>
        <v>39994</v>
      </c>
      <c r="BB44">
        <f t="shared" si="10"/>
        <v>-36.9</v>
      </c>
      <c r="BC44">
        <f t="shared" si="11"/>
        <v>-30.7</v>
      </c>
      <c r="BD44">
        <f t="shared" si="13"/>
        <v>-26.5</v>
      </c>
      <c r="BE44" s="10">
        <f t="shared" si="14"/>
        <v>-33.700000000000003</v>
      </c>
      <c r="BF44">
        <f t="shared" si="15"/>
        <v>-38.200000000000003</v>
      </c>
      <c r="BG44">
        <f t="shared" si="12"/>
        <v>-31.7</v>
      </c>
    </row>
    <row r="45" spans="1:59" x14ac:dyDescent="0.3">
      <c r="A45" s="3">
        <v>40025</v>
      </c>
      <c r="B45">
        <v>79.3</v>
      </c>
      <c r="D45" s="3">
        <v>40025</v>
      </c>
      <c r="E45">
        <v>-29.8</v>
      </c>
      <c r="G45" s="3">
        <v>40025</v>
      </c>
      <c r="H45">
        <v>-23.1</v>
      </c>
      <c r="J45" s="3">
        <f t="shared" si="0"/>
        <v>40025</v>
      </c>
      <c r="K45">
        <f t="shared" si="0"/>
        <v>79.3</v>
      </c>
      <c r="L45">
        <f t="shared" si="1"/>
        <v>-29.8</v>
      </c>
      <c r="M45">
        <f t="shared" si="2"/>
        <v>-23.1</v>
      </c>
      <c r="O45" s="3">
        <v>40025</v>
      </c>
      <c r="P45">
        <v>-25.5</v>
      </c>
      <c r="R45" s="3">
        <v>40025</v>
      </c>
      <c r="S45">
        <v>-28.1</v>
      </c>
      <c r="U45" s="3">
        <v>40025</v>
      </c>
      <c r="V45">
        <v>-16.7</v>
      </c>
      <c r="X45" s="3">
        <v>40025</v>
      </c>
      <c r="Y45">
        <v>-19.5</v>
      </c>
      <c r="AA45" s="3">
        <v>40025</v>
      </c>
      <c r="AB45">
        <v>-25</v>
      </c>
      <c r="AD45" s="3">
        <f t="shared" si="3"/>
        <v>40025</v>
      </c>
      <c r="AE45">
        <f t="shared" si="4"/>
        <v>-25.5</v>
      </c>
      <c r="AF45">
        <f t="shared" si="5"/>
        <v>-28.1</v>
      </c>
      <c r="AG45">
        <f t="shared" si="6"/>
        <v>-16.7</v>
      </c>
      <c r="AH45">
        <f t="shared" si="7"/>
        <v>-19.5</v>
      </c>
      <c r="AI45">
        <f t="shared" si="8"/>
        <v>-25</v>
      </c>
      <c r="AJ45">
        <f t="shared" si="9"/>
        <v>-23.1</v>
      </c>
      <c r="AL45" s="3">
        <v>40025</v>
      </c>
      <c r="AM45">
        <v>-34.9</v>
      </c>
      <c r="AO45" s="3">
        <v>40025</v>
      </c>
      <c r="AP45">
        <v>-30.4</v>
      </c>
      <c r="AR45" s="3">
        <v>40025</v>
      </c>
      <c r="AS45">
        <v>-24.3</v>
      </c>
      <c r="AU45" s="3">
        <v>40025</v>
      </c>
      <c r="AV45">
        <v>-31.5</v>
      </c>
      <c r="AX45" s="3">
        <v>40025</v>
      </c>
      <c r="AY45">
        <v>-40</v>
      </c>
      <c r="BA45" s="3">
        <f t="shared" si="10"/>
        <v>40025</v>
      </c>
      <c r="BB45">
        <f t="shared" si="10"/>
        <v>-34.9</v>
      </c>
      <c r="BC45">
        <f t="shared" si="11"/>
        <v>-30.4</v>
      </c>
      <c r="BD45">
        <f t="shared" si="13"/>
        <v>-24.3</v>
      </c>
      <c r="BE45" s="10">
        <f t="shared" si="14"/>
        <v>-31.5</v>
      </c>
      <c r="BF45">
        <f t="shared" si="15"/>
        <v>-40</v>
      </c>
      <c r="BG45">
        <f t="shared" si="12"/>
        <v>-29.8</v>
      </c>
    </row>
    <row r="46" spans="1:59" x14ac:dyDescent="0.3">
      <c r="A46" s="3">
        <v>40056</v>
      </c>
      <c r="B46">
        <v>83.4</v>
      </c>
      <c r="D46" s="3">
        <v>40056</v>
      </c>
      <c r="E46">
        <v>-26</v>
      </c>
      <c r="G46" s="3">
        <v>40056</v>
      </c>
      <c r="H46">
        <v>-22.2</v>
      </c>
      <c r="J46" s="3">
        <f t="shared" si="0"/>
        <v>40056</v>
      </c>
      <c r="K46">
        <f t="shared" si="0"/>
        <v>83.4</v>
      </c>
      <c r="L46">
        <f t="shared" si="1"/>
        <v>-26</v>
      </c>
      <c r="M46">
        <f t="shared" si="2"/>
        <v>-22.2</v>
      </c>
      <c r="O46" s="3">
        <v>40056</v>
      </c>
      <c r="P46">
        <v>-22.6</v>
      </c>
      <c r="R46" s="3">
        <v>40056</v>
      </c>
      <c r="S46">
        <v>-32.1</v>
      </c>
      <c r="U46" s="3">
        <v>40056</v>
      </c>
      <c r="V46">
        <v>-15</v>
      </c>
      <c r="X46" s="3">
        <v>40056</v>
      </c>
      <c r="Y46">
        <v>-19.899999999999999</v>
      </c>
      <c r="AA46" s="3">
        <v>40056</v>
      </c>
      <c r="AB46">
        <v>-25</v>
      </c>
      <c r="AD46" s="3">
        <f t="shared" si="3"/>
        <v>40056</v>
      </c>
      <c r="AE46">
        <f t="shared" si="4"/>
        <v>-22.6</v>
      </c>
      <c r="AF46">
        <f t="shared" si="5"/>
        <v>-32.1</v>
      </c>
      <c r="AG46">
        <f t="shared" si="6"/>
        <v>-15</v>
      </c>
      <c r="AH46">
        <f t="shared" si="7"/>
        <v>-19.899999999999999</v>
      </c>
      <c r="AI46">
        <f t="shared" si="8"/>
        <v>-25</v>
      </c>
      <c r="AJ46">
        <f t="shared" si="9"/>
        <v>-22.2</v>
      </c>
      <c r="AL46" s="3">
        <v>40056</v>
      </c>
      <c r="AM46">
        <v>-29.5</v>
      </c>
      <c r="AO46" s="3">
        <v>40056</v>
      </c>
      <c r="AP46">
        <v>-28.1</v>
      </c>
      <c r="AR46" s="3">
        <v>40056</v>
      </c>
      <c r="AS46">
        <v>-21.2</v>
      </c>
      <c r="AU46" s="3">
        <v>40056</v>
      </c>
      <c r="AV46">
        <v>-26.4</v>
      </c>
      <c r="AX46" s="3">
        <v>40056</v>
      </c>
      <c r="AY46">
        <v>-27.2</v>
      </c>
      <c r="BA46" s="3">
        <f t="shared" si="10"/>
        <v>40056</v>
      </c>
      <c r="BB46">
        <f t="shared" si="10"/>
        <v>-29.5</v>
      </c>
      <c r="BC46">
        <f t="shared" si="11"/>
        <v>-28.1</v>
      </c>
      <c r="BD46">
        <f t="shared" si="13"/>
        <v>-21.2</v>
      </c>
      <c r="BE46" s="10">
        <f t="shared" si="14"/>
        <v>-26.4</v>
      </c>
      <c r="BF46">
        <f t="shared" si="15"/>
        <v>-27.2</v>
      </c>
      <c r="BG46">
        <f t="shared" si="12"/>
        <v>-26</v>
      </c>
    </row>
    <row r="47" spans="1:59" x14ac:dyDescent="0.3">
      <c r="A47" s="3">
        <v>40086</v>
      </c>
      <c r="B47">
        <v>86.1</v>
      </c>
      <c r="D47" s="3">
        <v>40086</v>
      </c>
      <c r="E47">
        <v>-24.4</v>
      </c>
      <c r="G47" s="3">
        <v>40086</v>
      </c>
      <c r="H47">
        <v>-19.3</v>
      </c>
      <c r="J47" s="3">
        <f t="shared" si="0"/>
        <v>40086</v>
      </c>
      <c r="K47">
        <f t="shared" si="0"/>
        <v>86.1</v>
      </c>
      <c r="L47">
        <f t="shared" si="1"/>
        <v>-24.4</v>
      </c>
      <c r="M47">
        <f t="shared" si="2"/>
        <v>-19.3</v>
      </c>
      <c r="O47" s="3">
        <v>40086</v>
      </c>
      <c r="P47">
        <v>-19.2</v>
      </c>
      <c r="R47" s="3">
        <v>40086</v>
      </c>
      <c r="S47">
        <v>-24.4</v>
      </c>
      <c r="U47" s="3">
        <v>40086</v>
      </c>
      <c r="V47">
        <v>-15.7</v>
      </c>
      <c r="X47" s="3">
        <v>40086</v>
      </c>
      <c r="Y47">
        <v>-22.4</v>
      </c>
      <c r="AA47" s="3">
        <v>40086</v>
      </c>
      <c r="AB47">
        <v>-16</v>
      </c>
      <c r="AD47" s="3">
        <f t="shared" si="3"/>
        <v>40086</v>
      </c>
      <c r="AE47">
        <f t="shared" si="4"/>
        <v>-19.2</v>
      </c>
      <c r="AF47">
        <f t="shared" si="5"/>
        <v>-24.4</v>
      </c>
      <c r="AG47">
        <f t="shared" si="6"/>
        <v>-15.7</v>
      </c>
      <c r="AH47">
        <f t="shared" si="7"/>
        <v>-22.4</v>
      </c>
      <c r="AI47">
        <f t="shared" si="8"/>
        <v>-16</v>
      </c>
      <c r="AJ47">
        <f t="shared" si="9"/>
        <v>-19.3</v>
      </c>
      <c r="AL47" s="3">
        <v>40086</v>
      </c>
      <c r="AM47">
        <v>-28.6</v>
      </c>
      <c r="AO47" s="3">
        <v>40086</v>
      </c>
      <c r="AP47">
        <v>-22.1</v>
      </c>
      <c r="AR47" s="3">
        <v>40086</v>
      </c>
      <c r="AS47">
        <v>-20.6</v>
      </c>
      <c r="AU47" s="3">
        <v>40086</v>
      </c>
      <c r="AV47">
        <v>-28.2</v>
      </c>
      <c r="AX47" s="3">
        <v>40086</v>
      </c>
      <c r="AY47">
        <v>-27.9</v>
      </c>
      <c r="BA47" s="3">
        <f t="shared" si="10"/>
        <v>40086</v>
      </c>
      <c r="BB47">
        <f t="shared" si="10"/>
        <v>-28.6</v>
      </c>
      <c r="BC47">
        <f t="shared" si="11"/>
        <v>-22.1</v>
      </c>
      <c r="BD47">
        <f t="shared" si="13"/>
        <v>-20.6</v>
      </c>
      <c r="BE47" s="10">
        <f t="shared" si="14"/>
        <v>-28.2</v>
      </c>
      <c r="BF47">
        <f t="shared" si="15"/>
        <v>-27.9</v>
      </c>
      <c r="BG47">
        <f t="shared" si="12"/>
        <v>-24.4</v>
      </c>
    </row>
    <row r="48" spans="1:59" x14ac:dyDescent="0.3">
      <c r="A48" s="3">
        <v>40117</v>
      </c>
      <c r="B48">
        <v>88.6</v>
      </c>
      <c r="D48" s="3">
        <v>40117</v>
      </c>
      <c r="E48">
        <v>-21</v>
      </c>
      <c r="G48" s="3">
        <v>40117</v>
      </c>
      <c r="H48">
        <v>-17.899999999999999</v>
      </c>
      <c r="J48" s="3">
        <f t="shared" si="0"/>
        <v>40117</v>
      </c>
      <c r="K48">
        <f t="shared" si="0"/>
        <v>88.6</v>
      </c>
      <c r="L48">
        <f t="shared" si="1"/>
        <v>-21</v>
      </c>
      <c r="M48">
        <f t="shared" si="2"/>
        <v>-17.899999999999999</v>
      </c>
      <c r="O48" s="3">
        <v>40117</v>
      </c>
      <c r="P48">
        <v>-16.3</v>
      </c>
      <c r="R48" s="3">
        <v>40117</v>
      </c>
      <c r="S48">
        <v>-21.3</v>
      </c>
      <c r="U48" s="3">
        <v>40117</v>
      </c>
      <c r="V48">
        <v>-18.3</v>
      </c>
      <c r="X48" s="3">
        <v>40117</v>
      </c>
      <c r="Y48">
        <v>-21.1</v>
      </c>
      <c r="AA48" s="3">
        <v>40117</v>
      </c>
      <c r="AB48">
        <v>-13</v>
      </c>
      <c r="AD48" s="3">
        <f t="shared" si="3"/>
        <v>40117</v>
      </c>
      <c r="AE48">
        <f t="shared" si="4"/>
        <v>-16.3</v>
      </c>
      <c r="AF48">
        <f t="shared" si="5"/>
        <v>-21.3</v>
      </c>
      <c r="AG48">
        <f t="shared" si="6"/>
        <v>-18.3</v>
      </c>
      <c r="AH48">
        <f t="shared" si="7"/>
        <v>-21.1</v>
      </c>
      <c r="AI48">
        <f t="shared" si="8"/>
        <v>-13</v>
      </c>
      <c r="AJ48">
        <f t="shared" si="9"/>
        <v>-17.899999999999999</v>
      </c>
      <c r="AL48" s="3">
        <v>40117</v>
      </c>
      <c r="AM48">
        <v>-23.7</v>
      </c>
      <c r="AO48" s="3">
        <v>40117</v>
      </c>
      <c r="AP48">
        <v>-21</v>
      </c>
      <c r="AR48" s="3">
        <v>40117</v>
      </c>
      <c r="AS48">
        <v>-18.3</v>
      </c>
      <c r="AU48" s="3">
        <v>40117</v>
      </c>
      <c r="AV48">
        <v>-23.2</v>
      </c>
      <c r="AX48" s="3">
        <v>40117</v>
      </c>
      <c r="AY48">
        <v>-18.100000000000001</v>
      </c>
      <c r="BA48" s="3">
        <f t="shared" si="10"/>
        <v>40117</v>
      </c>
      <c r="BB48">
        <f t="shared" si="10"/>
        <v>-23.7</v>
      </c>
      <c r="BC48">
        <f t="shared" si="11"/>
        <v>-21</v>
      </c>
      <c r="BD48">
        <f t="shared" si="13"/>
        <v>-18.3</v>
      </c>
      <c r="BE48" s="10">
        <f t="shared" si="14"/>
        <v>-23.2</v>
      </c>
      <c r="BF48">
        <f t="shared" si="15"/>
        <v>-18.100000000000001</v>
      </c>
      <c r="BG48">
        <f t="shared" si="12"/>
        <v>-21</v>
      </c>
    </row>
    <row r="49" spans="1:59" x14ac:dyDescent="0.3">
      <c r="A49" s="3">
        <v>40147</v>
      </c>
      <c r="B49">
        <v>91.1</v>
      </c>
      <c r="D49" s="3">
        <v>40147</v>
      </c>
      <c r="E49">
        <v>-18.7</v>
      </c>
      <c r="G49" s="3">
        <v>40147</v>
      </c>
      <c r="H49">
        <v>-17.600000000000001</v>
      </c>
      <c r="J49" s="3">
        <f t="shared" si="0"/>
        <v>40147</v>
      </c>
      <c r="K49">
        <f t="shared" si="0"/>
        <v>91.1</v>
      </c>
      <c r="L49">
        <f t="shared" si="1"/>
        <v>-18.7</v>
      </c>
      <c r="M49">
        <f t="shared" si="2"/>
        <v>-17.600000000000001</v>
      </c>
      <c r="O49" s="3">
        <v>40147</v>
      </c>
      <c r="P49">
        <v>-18.5</v>
      </c>
      <c r="R49" s="3">
        <v>40147</v>
      </c>
      <c r="S49">
        <v>-18.100000000000001</v>
      </c>
      <c r="U49" s="3">
        <v>40147</v>
      </c>
      <c r="V49">
        <v>-16.600000000000001</v>
      </c>
      <c r="X49" s="3">
        <v>40147</v>
      </c>
      <c r="Y49">
        <v>-20.7</v>
      </c>
      <c r="AA49" s="3">
        <v>40147</v>
      </c>
      <c r="AB49">
        <v>-17</v>
      </c>
      <c r="AD49" s="3">
        <f t="shared" si="3"/>
        <v>40147</v>
      </c>
      <c r="AE49">
        <f t="shared" si="4"/>
        <v>-18.5</v>
      </c>
      <c r="AF49">
        <f t="shared" si="5"/>
        <v>-18.100000000000001</v>
      </c>
      <c r="AG49">
        <f t="shared" si="6"/>
        <v>-16.600000000000001</v>
      </c>
      <c r="AH49">
        <f t="shared" si="7"/>
        <v>-20.7</v>
      </c>
      <c r="AI49">
        <f t="shared" si="8"/>
        <v>-17</v>
      </c>
      <c r="AJ49">
        <f t="shared" si="9"/>
        <v>-17.600000000000001</v>
      </c>
      <c r="AL49" s="3">
        <v>40147</v>
      </c>
      <c r="AM49">
        <v>-21.3</v>
      </c>
      <c r="AO49" s="3">
        <v>40147</v>
      </c>
      <c r="AP49">
        <v>-18.7</v>
      </c>
      <c r="AR49" s="3">
        <v>40147</v>
      </c>
      <c r="AS49">
        <v>-15.7</v>
      </c>
      <c r="AU49" s="3">
        <v>40147</v>
      </c>
      <c r="AV49">
        <v>-23.3</v>
      </c>
      <c r="AX49" s="3">
        <v>40147</v>
      </c>
      <c r="AY49">
        <v>-16.3</v>
      </c>
      <c r="BA49" s="3">
        <f t="shared" si="10"/>
        <v>40147</v>
      </c>
      <c r="BB49">
        <f t="shared" si="10"/>
        <v>-21.3</v>
      </c>
      <c r="BC49">
        <f t="shared" si="11"/>
        <v>-18.7</v>
      </c>
      <c r="BD49">
        <f t="shared" si="13"/>
        <v>-15.7</v>
      </c>
      <c r="BE49" s="10">
        <f t="shared" si="14"/>
        <v>-23.3</v>
      </c>
      <c r="BF49">
        <f t="shared" si="15"/>
        <v>-16.3</v>
      </c>
      <c r="BG49">
        <f t="shared" si="12"/>
        <v>-18.7</v>
      </c>
    </row>
    <row r="50" spans="1:59" x14ac:dyDescent="0.3">
      <c r="A50" s="3">
        <v>40178</v>
      </c>
      <c r="B50">
        <v>93.6</v>
      </c>
      <c r="D50" s="3">
        <v>40178</v>
      </c>
      <c r="E50">
        <v>-16.100000000000001</v>
      </c>
      <c r="G50" s="3">
        <v>40178</v>
      </c>
      <c r="H50">
        <v>-16.399999999999999</v>
      </c>
      <c r="J50" s="3">
        <f t="shared" si="0"/>
        <v>40178</v>
      </c>
      <c r="K50">
        <f t="shared" si="0"/>
        <v>93.6</v>
      </c>
      <c r="L50">
        <f t="shared" si="1"/>
        <v>-16.100000000000001</v>
      </c>
      <c r="M50">
        <f t="shared" si="2"/>
        <v>-16.399999999999999</v>
      </c>
      <c r="O50" s="3">
        <v>40178</v>
      </c>
      <c r="P50">
        <v>-15.7</v>
      </c>
      <c r="R50" s="3">
        <v>40178</v>
      </c>
      <c r="S50">
        <v>-17.600000000000001</v>
      </c>
      <c r="U50" s="3">
        <v>40178</v>
      </c>
      <c r="V50">
        <v>-15.9</v>
      </c>
      <c r="X50" s="3">
        <v>40178</v>
      </c>
      <c r="Y50">
        <v>-17.899999999999999</v>
      </c>
      <c r="AA50" s="3">
        <v>40178</v>
      </c>
      <c r="AB50">
        <v>-19</v>
      </c>
      <c r="AD50" s="3">
        <f t="shared" si="3"/>
        <v>40178</v>
      </c>
      <c r="AE50">
        <f t="shared" si="4"/>
        <v>-15.7</v>
      </c>
      <c r="AF50">
        <f t="shared" si="5"/>
        <v>-17.600000000000001</v>
      </c>
      <c r="AG50">
        <f t="shared" si="6"/>
        <v>-15.9</v>
      </c>
      <c r="AH50">
        <f t="shared" si="7"/>
        <v>-17.899999999999999</v>
      </c>
      <c r="AI50">
        <f t="shared" si="8"/>
        <v>-19</v>
      </c>
      <c r="AJ50">
        <f t="shared" si="9"/>
        <v>-16.399999999999999</v>
      </c>
      <c r="AL50" s="3">
        <v>40178</v>
      </c>
      <c r="AM50">
        <v>-17.7</v>
      </c>
      <c r="AO50" s="3">
        <v>40178</v>
      </c>
      <c r="AP50">
        <v>-15.2</v>
      </c>
      <c r="AR50" s="3">
        <v>40178</v>
      </c>
      <c r="AS50">
        <v>-13.4</v>
      </c>
      <c r="AU50" s="3">
        <v>40178</v>
      </c>
      <c r="AV50">
        <v>-23</v>
      </c>
      <c r="AX50" s="3">
        <v>40178</v>
      </c>
      <c r="AY50">
        <v>-18.5</v>
      </c>
      <c r="BA50" s="3">
        <f t="shared" si="10"/>
        <v>40178</v>
      </c>
      <c r="BB50">
        <f t="shared" si="10"/>
        <v>-17.7</v>
      </c>
      <c r="BC50">
        <f t="shared" si="11"/>
        <v>-15.2</v>
      </c>
      <c r="BD50">
        <f t="shared" si="13"/>
        <v>-13.4</v>
      </c>
      <c r="BE50" s="10">
        <f t="shared" si="14"/>
        <v>-23</v>
      </c>
      <c r="BF50">
        <f t="shared" si="15"/>
        <v>-18.5</v>
      </c>
      <c r="BG50">
        <f t="shared" si="12"/>
        <v>-16.100000000000001</v>
      </c>
    </row>
    <row r="51" spans="1:59" x14ac:dyDescent="0.3">
      <c r="A51" s="3">
        <v>40209</v>
      </c>
      <c r="B51">
        <v>95.4</v>
      </c>
      <c r="D51" s="3">
        <v>40209</v>
      </c>
      <c r="E51">
        <v>-13.8</v>
      </c>
      <c r="G51" s="3">
        <v>40209</v>
      </c>
      <c r="H51">
        <v>-15.9</v>
      </c>
      <c r="J51" s="3">
        <f t="shared" si="0"/>
        <v>40209</v>
      </c>
      <c r="K51">
        <f t="shared" si="0"/>
        <v>95.4</v>
      </c>
      <c r="L51">
        <f t="shared" si="1"/>
        <v>-13.8</v>
      </c>
      <c r="M51">
        <f t="shared" si="2"/>
        <v>-15.9</v>
      </c>
      <c r="O51" s="3">
        <v>40209</v>
      </c>
      <c r="P51">
        <v>-17.8</v>
      </c>
      <c r="R51" s="3">
        <v>40209</v>
      </c>
      <c r="S51">
        <v>-16</v>
      </c>
      <c r="U51" s="3">
        <v>40209</v>
      </c>
      <c r="V51">
        <v>-17</v>
      </c>
      <c r="X51" s="3">
        <v>40209</v>
      </c>
      <c r="Y51">
        <v>-14</v>
      </c>
      <c r="AA51" s="3">
        <v>40209</v>
      </c>
      <c r="AB51">
        <v>-17</v>
      </c>
      <c r="AD51" s="3">
        <f t="shared" si="3"/>
        <v>40209</v>
      </c>
      <c r="AE51">
        <f t="shared" si="4"/>
        <v>-17.8</v>
      </c>
      <c r="AF51">
        <f t="shared" si="5"/>
        <v>-16</v>
      </c>
      <c r="AG51">
        <f t="shared" si="6"/>
        <v>-17</v>
      </c>
      <c r="AH51">
        <f t="shared" si="7"/>
        <v>-14</v>
      </c>
      <c r="AI51">
        <f t="shared" si="8"/>
        <v>-17</v>
      </c>
      <c r="AJ51">
        <f t="shared" si="9"/>
        <v>-15.9</v>
      </c>
      <c r="AL51" s="3">
        <v>40209</v>
      </c>
      <c r="AM51">
        <v>-14.7</v>
      </c>
      <c r="AO51" s="3">
        <v>40209</v>
      </c>
      <c r="AP51">
        <v>-15.3</v>
      </c>
      <c r="AR51" s="3">
        <v>40209</v>
      </c>
      <c r="AS51">
        <v>-10.199999999999999</v>
      </c>
      <c r="AU51" s="3">
        <v>40209</v>
      </c>
      <c r="AV51">
        <v>-20.100000000000001</v>
      </c>
      <c r="AX51" s="3">
        <v>40209</v>
      </c>
      <c r="AY51">
        <v>-16.8</v>
      </c>
      <c r="BA51" s="3">
        <f t="shared" si="10"/>
        <v>40209</v>
      </c>
      <c r="BB51">
        <f t="shared" si="10"/>
        <v>-14.7</v>
      </c>
      <c r="BC51">
        <f t="shared" si="11"/>
        <v>-15.3</v>
      </c>
      <c r="BD51">
        <f t="shared" si="13"/>
        <v>-10.199999999999999</v>
      </c>
      <c r="BE51" s="10">
        <f t="shared" si="14"/>
        <v>-20.100000000000001</v>
      </c>
      <c r="BF51">
        <f t="shared" si="15"/>
        <v>-16.8</v>
      </c>
      <c r="BG51">
        <f t="shared" si="12"/>
        <v>-13.8</v>
      </c>
    </row>
    <row r="52" spans="1:59" x14ac:dyDescent="0.3">
      <c r="A52" s="3">
        <v>40237</v>
      </c>
      <c r="B52">
        <v>95.8</v>
      </c>
      <c r="D52" s="3">
        <v>40237</v>
      </c>
      <c r="E52">
        <v>-12.4</v>
      </c>
      <c r="G52" s="3">
        <v>40237</v>
      </c>
      <c r="H52">
        <v>-17.600000000000001</v>
      </c>
      <c r="J52" s="3">
        <f t="shared" si="0"/>
        <v>40237</v>
      </c>
      <c r="K52">
        <f t="shared" si="0"/>
        <v>95.8</v>
      </c>
      <c r="L52">
        <f t="shared" si="1"/>
        <v>-12.4</v>
      </c>
      <c r="M52">
        <f t="shared" si="2"/>
        <v>-17.600000000000001</v>
      </c>
      <c r="O52" s="3">
        <v>40237</v>
      </c>
      <c r="P52">
        <v>-17.399999999999999</v>
      </c>
      <c r="R52" s="3">
        <v>40237</v>
      </c>
      <c r="S52">
        <v>-16.5</v>
      </c>
      <c r="U52" s="3">
        <v>40237</v>
      </c>
      <c r="V52">
        <v>-21.8</v>
      </c>
      <c r="X52" s="3">
        <v>40237</v>
      </c>
      <c r="Y52">
        <v>-18.8</v>
      </c>
      <c r="AA52" s="3">
        <v>40237</v>
      </c>
      <c r="AB52">
        <v>-14</v>
      </c>
      <c r="AD52" s="3">
        <f t="shared" si="3"/>
        <v>40237</v>
      </c>
      <c r="AE52">
        <f t="shared" si="4"/>
        <v>-17.399999999999999</v>
      </c>
      <c r="AF52">
        <f t="shared" si="5"/>
        <v>-16.5</v>
      </c>
      <c r="AG52">
        <f t="shared" si="6"/>
        <v>-21.8</v>
      </c>
      <c r="AH52">
        <f t="shared" si="7"/>
        <v>-18.8</v>
      </c>
      <c r="AI52">
        <f t="shared" si="8"/>
        <v>-14</v>
      </c>
      <c r="AJ52">
        <f t="shared" si="9"/>
        <v>-17.600000000000001</v>
      </c>
      <c r="AL52" s="3">
        <v>40237</v>
      </c>
      <c r="AM52">
        <v>-11.7</v>
      </c>
      <c r="AO52" s="3">
        <v>40237</v>
      </c>
      <c r="AP52">
        <v>-17.2</v>
      </c>
      <c r="AR52" s="3">
        <v>40237</v>
      </c>
      <c r="AS52">
        <v>-8.6999999999999993</v>
      </c>
      <c r="AU52" s="3">
        <v>40237</v>
      </c>
      <c r="AV52">
        <v>-19.399999999999999</v>
      </c>
      <c r="AX52" s="3">
        <v>40237</v>
      </c>
      <c r="AY52">
        <v>-9.8000000000000007</v>
      </c>
      <c r="BA52" s="3">
        <f t="shared" si="10"/>
        <v>40237</v>
      </c>
      <c r="BB52">
        <f t="shared" si="10"/>
        <v>-11.7</v>
      </c>
      <c r="BC52">
        <f t="shared" si="11"/>
        <v>-17.2</v>
      </c>
      <c r="BD52">
        <f t="shared" si="13"/>
        <v>-8.6999999999999993</v>
      </c>
      <c r="BE52" s="10">
        <f t="shared" si="14"/>
        <v>-19.399999999999999</v>
      </c>
      <c r="BF52">
        <f t="shared" si="15"/>
        <v>-9.8000000000000007</v>
      </c>
      <c r="BG52">
        <f t="shared" si="12"/>
        <v>-12.4</v>
      </c>
    </row>
    <row r="53" spans="1:59" x14ac:dyDescent="0.3">
      <c r="A53" s="3">
        <v>40268</v>
      </c>
      <c r="B53">
        <v>98</v>
      </c>
      <c r="D53" s="3">
        <v>40268</v>
      </c>
      <c r="E53">
        <v>-9.3000000000000007</v>
      </c>
      <c r="G53" s="3">
        <v>40268</v>
      </c>
      <c r="H53">
        <v>-17.600000000000001</v>
      </c>
      <c r="J53" s="3">
        <f t="shared" si="0"/>
        <v>40268</v>
      </c>
      <c r="K53">
        <f t="shared" si="0"/>
        <v>98</v>
      </c>
      <c r="L53">
        <f t="shared" si="1"/>
        <v>-9.3000000000000007</v>
      </c>
      <c r="M53">
        <f t="shared" si="2"/>
        <v>-17.600000000000001</v>
      </c>
      <c r="O53" s="3">
        <v>40268</v>
      </c>
      <c r="P53">
        <v>-13.2</v>
      </c>
      <c r="R53" s="3">
        <v>40268</v>
      </c>
      <c r="S53">
        <v>-19</v>
      </c>
      <c r="U53" s="3">
        <v>40268</v>
      </c>
      <c r="V53">
        <v>-22</v>
      </c>
      <c r="X53" s="3">
        <v>40268</v>
      </c>
      <c r="Y53">
        <v>-21.8</v>
      </c>
      <c r="AA53" s="3">
        <v>40268</v>
      </c>
      <c r="AB53">
        <v>-15</v>
      </c>
      <c r="AD53" s="3">
        <f t="shared" si="3"/>
        <v>40268</v>
      </c>
      <c r="AE53">
        <f t="shared" si="4"/>
        <v>-13.2</v>
      </c>
      <c r="AF53">
        <f t="shared" si="5"/>
        <v>-19</v>
      </c>
      <c r="AG53">
        <f t="shared" si="6"/>
        <v>-22</v>
      </c>
      <c r="AH53">
        <f t="shared" si="7"/>
        <v>-21.8</v>
      </c>
      <c r="AI53">
        <f t="shared" si="8"/>
        <v>-15</v>
      </c>
      <c r="AJ53">
        <f t="shared" si="9"/>
        <v>-17.600000000000001</v>
      </c>
      <c r="AL53" s="3">
        <v>40268</v>
      </c>
      <c r="AM53">
        <v>-7.5</v>
      </c>
      <c r="AO53" s="3">
        <v>40268</v>
      </c>
      <c r="AP53">
        <v>-11.6</v>
      </c>
      <c r="AR53" s="3">
        <v>40268</v>
      </c>
      <c r="AS53">
        <v>-8.4</v>
      </c>
      <c r="AU53" s="3">
        <v>40268</v>
      </c>
      <c r="AV53">
        <v>-15.8</v>
      </c>
      <c r="AX53" s="3">
        <v>40268</v>
      </c>
      <c r="AY53">
        <v>-8.6999999999999993</v>
      </c>
      <c r="BA53" s="3">
        <f t="shared" si="10"/>
        <v>40268</v>
      </c>
      <c r="BB53">
        <f t="shared" si="10"/>
        <v>-7.5</v>
      </c>
      <c r="BC53">
        <f t="shared" si="11"/>
        <v>-11.6</v>
      </c>
      <c r="BD53">
        <f t="shared" si="13"/>
        <v>-8.4</v>
      </c>
      <c r="BE53" s="10">
        <f t="shared" si="14"/>
        <v>-15.8</v>
      </c>
      <c r="BF53">
        <f t="shared" si="15"/>
        <v>-8.6999999999999993</v>
      </c>
      <c r="BG53">
        <f t="shared" si="12"/>
        <v>-9.3000000000000007</v>
      </c>
    </row>
    <row r="54" spans="1:59" x14ac:dyDescent="0.3">
      <c r="A54" s="3">
        <v>40298</v>
      </c>
      <c r="B54">
        <v>100.7</v>
      </c>
      <c r="D54" s="3">
        <v>40298</v>
      </c>
      <c r="E54">
        <v>-7.2</v>
      </c>
      <c r="G54" s="3">
        <v>40298</v>
      </c>
      <c r="H54">
        <v>-15.3</v>
      </c>
      <c r="J54" s="3">
        <f t="shared" si="0"/>
        <v>40298</v>
      </c>
      <c r="K54">
        <f t="shared" si="0"/>
        <v>100.7</v>
      </c>
      <c r="L54">
        <f t="shared" si="1"/>
        <v>-7.2</v>
      </c>
      <c r="M54">
        <f t="shared" si="2"/>
        <v>-15.3</v>
      </c>
      <c r="O54" s="3">
        <v>40298</v>
      </c>
      <c r="P54">
        <v>-6.5</v>
      </c>
      <c r="R54" s="3">
        <v>40298</v>
      </c>
      <c r="S54">
        <v>-19.600000000000001</v>
      </c>
      <c r="U54" s="3">
        <v>40298</v>
      </c>
      <c r="V54">
        <v>-21.2</v>
      </c>
      <c r="X54" s="3">
        <v>40298</v>
      </c>
      <c r="Y54">
        <v>-19.600000000000001</v>
      </c>
      <c r="AA54" s="3">
        <v>40298</v>
      </c>
      <c r="AB54">
        <v>-16</v>
      </c>
      <c r="AD54" s="3">
        <f t="shared" si="3"/>
        <v>40298</v>
      </c>
      <c r="AE54">
        <f t="shared" si="4"/>
        <v>-6.5</v>
      </c>
      <c r="AF54">
        <f t="shared" si="5"/>
        <v>-19.600000000000001</v>
      </c>
      <c r="AG54">
        <f t="shared" si="6"/>
        <v>-21.2</v>
      </c>
      <c r="AH54">
        <f t="shared" si="7"/>
        <v>-19.600000000000001</v>
      </c>
      <c r="AI54">
        <f t="shared" si="8"/>
        <v>-16</v>
      </c>
      <c r="AJ54">
        <f t="shared" si="9"/>
        <v>-15.3</v>
      </c>
      <c r="AL54" s="3">
        <v>40298</v>
      </c>
      <c r="AM54">
        <v>-4.5</v>
      </c>
      <c r="AO54" s="3">
        <v>40298</v>
      </c>
      <c r="AP54">
        <v>-9.6</v>
      </c>
      <c r="AR54" s="3">
        <v>40298</v>
      </c>
      <c r="AS54">
        <v>-7.4</v>
      </c>
      <c r="AU54" s="3">
        <v>40298</v>
      </c>
      <c r="AV54">
        <v>-14.2</v>
      </c>
      <c r="AX54" s="3">
        <v>40298</v>
      </c>
      <c r="AY54">
        <v>-6.2</v>
      </c>
      <c r="BA54" s="3">
        <f t="shared" si="10"/>
        <v>40298</v>
      </c>
      <c r="BB54">
        <f t="shared" si="10"/>
        <v>-4.5</v>
      </c>
      <c r="BC54">
        <f t="shared" si="11"/>
        <v>-9.6</v>
      </c>
      <c r="BD54">
        <f t="shared" si="13"/>
        <v>-7.4</v>
      </c>
      <c r="BE54" s="10">
        <f t="shared" si="14"/>
        <v>-14.2</v>
      </c>
      <c r="BF54">
        <f t="shared" si="15"/>
        <v>-6.2</v>
      </c>
      <c r="BG54">
        <f t="shared" si="12"/>
        <v>-7.2</v>
      </c>
    </row>
    <row r="55" spans="1:59" x14ac:dyDescent="0.3">
      <c r="A55" s="3">
        <v>40329</v>
      </c>
      <c r="B55">
        <v>98.7</v>
      </c>
      <c r="D55" s="3">
        <v>40329</v>
      </c>
      <c r="E55">
        <v>-5.8</v>
      </c>
      <c r="G55" s="3">
        <v>40329</v>
      </c>
      <c r="H55">
        <v>-18</v>
      </c>
      <c r="J55" s="3">
        <f t="shared" si="0"/>
        <v>40329</v>
      </c>
      <c r="K55">
        <f t="shared" si="0"/>
        <v>98.7</v>
      </c>
      <c r="L55">
        <f t="shared" si="1"/>
        <v>-5.8</v>
      </c>
      <c r="M55">
        <f t="shared" si="2"/>
        <v>-18</v>
      </c>
      <c r="O55" s="3">
        <v>40329</v>
      </c>
      <c r="P55">
        <v>-9.3000000000000007</v>
      </c>
      <c r="R55" s="3">
        <v>40329</v>
      </c>
      <c r="S55">
        <v>-21.3</v>
      </c>
      <c r="U55" s="3">
        <v>40329</v>
      </c>
      <c r="V55">
        <v>-24.6</v>
      </c>
      <c r="X55" s="3">
        <v>40329</v>
      </c>
      <c r="Y55">
        <v>-24.4</v>
      </c>
      <c r="AA55" s="3">
        <v>40329</v>
      </c>
      <c r="AB55">
        <v>-18</v>
      </c>
      <c r="AD55" s="3">
        <f t="shared" si="3"/>
        <v>40329</v>
      </c>
      <c r="AE55">
        <f t="shared" si="4"/>
        <v>-9.3000000000000007</v>
      </c>
      <c r="AF55">
        <f t="shared" si="5"/>
        <v>-21.3</v>
      </c>
      <c r="AG55">
        <f t="shared" si="6"/>
        <v>-24.6</v>
      </c>
      <c r="AH55">
        <f t="shared" si="7"/>
        <v>-24.4</v>
      </c>
      <c r="AI55">
        <f t="shared" si="8"/>
        <v>-18</v>
      </c>
      <c r="AJ55">
        <f t="shared" si="9"/>
        <v>-18</v>
      </c>
      <c r="AL55" s="3">
        <v>40329</v>
      </c>
      <c r="AM55">
        <v>-1.3</v>
      </c>
      <c r="AO55" s="3">
        <v>40329</v>
      </c>
      <c r="AP55">
        <v>-10.6</v>
      </c>
      <c r="AR55" s="3">
        <v>40329</v>
      </c>
      <c r="AS55">
        <v>-5.2</v>
      </c>
      <c r="AU55" s="3">
        <v>40329</v>
      </c>
      <c r="AV55">
        <v>-14.8</v>
      </c>
      <c r="AX55" s="3">
        <v>40329</v>
      </c>
      <c r="AY55">
        <v>0</v>
      </c>
      <c r="BA55" s="3">
        <f t="shared" si="10"/>
        <v>40329</v>
      </c>
      <c r="BB55">
        <f t="shared" si="10"/>
        <v>-1.3</v>
      </c>
      <c r="BC55">
        <f t="shared" si="11"/>
        <v>-10.6</v>
      </c>
      <c r="BD55">
        <f t="shared" si="13"/>
        <v>-5.2</v>
      </c>
      <c r="BE55" s="10">
        <f t="shared" si="14"/>
        <v>-14.8</v>
      </c>
      <c r="BF55">
        <f t="shared" si="15"/>
        <v>0</v>
      </c>
      <c r="BG55">
        <f t="shared" si="12"/>
        <v>-5.8</v>
      </c>
    </row>
    <row r="56" spans="1:59" x14ac:dyDescent="0.3">
      <c r="A56" s="3">
        <v>40359</v>
      </c>
      <c r="B56">
        <v>99.5</v>
      </c>
      <c r="D56" s="3">
        <v>40359</v>
      </c>
      <c r="E56">
        <v>-4.7</v>
      </c>
      <c r="G56" s="3">
        <v>40359</v>
      </c>
      <c r="H56">
        <v>-17.5</v>
      </c>
      <c r="J56" s="3">
        <f t="shared" si="0"/>
        <v>40359</v>
      </c>
      <c r="K56">
        <f t="shared" si="0"/>
        <v>99.5</v>
      </c>
      <c r="L56">
        <f t="shared" si="1"/>
        <v>-4.7</v>
      </c>
      <c r="M56">
        <f t="shared" si="2"/>
        <v>-17.5</v>
      </c>
      <c r="O56" s="3">
        <v>40359</v>
      </c>
      <c r="P56">
        <v>-9.5</v>
      </c>
      <c r="R56" s="3">
        <v>40359</v>
      </c>
      <c r="S56">
        <v>-22</v>
      </c>
      <c r="U56" s="3">
        <v>40359</v>
      </c>
      <c r="V56">
        <v>-21.8</v>
      </c>
      <c r="X56" s="3">
        <v>40359</v>
      </c>
      <c r="Y56">
        <v>-24.8</v>
      </c>
      <c r="AA56" s="3">
        <v>40359</v>
      </c>
      <c r="AB56">
        <v>-19</v>
      </c>
      <c r="AD56" s="3">
        <f t="shared" si="3"/>
        <v>40359</v>
      </c>
      <c r="AE56">
        <f t="shared" si="4"/>
        <v>-9.5</v>
      </c>
      <c r="AF56">
        <f t="shared" si="5"/>
        <v>-22</v>
      </c>
      <c r="AG56">
        <f t="shared" si="6"/>
        <v>-21.8</v>
      </c>
      <c r="AH56">
        <f t="shared" si="7"/>
        <v>-24.8</v>
      </c>
      <c r="AI56">
        <f t="shared" si="8"/>
        <v>-19</v>
      </c>
      <c r="AJ56">
        <f t="shared" si="9"/>
        <v>-17.5</v>
      </c>
      <c r="AL56" s="3">
        <v>40359</v>
      </c>
      <c r="AM56">
        <v>1.1000000000000001</v>
      </c>
      <c r="AO56" s="3">
        <v>40359</v>
      </c>
      <c r="AP56">
        <v>-12.9</v>
      </c>
      <c r="AR56" s="3">
        <v>40359</v>
      </c>
      <c r="AS56">
        <v>-5.0999999999999996</v>
      </c>
      <c r="AU56" s="3">
        <v>40359</v>
      </c>
      <c r="AV56">
        <v>-12.6</v>
      </c>
      <c r="AX56" s="3">
        <v>40359</v>
      </c>
      <c r="AY56">
        <v>-8.1999999999999993</v>
      </c>
      <c r="BA56" s="3">
        <f t="shared" si="10"/>
        <v>40359</v>
      </c>
      <c r="BB56">
        <f t="shared" si="10"/>
        <v>1.1000000000000001</v>
      </c>
      <c r="BC56">
        <f t="shared" si="11"/>
        <v>-12.9</v>
      </c>
      <c r="BD56">
        <f t="shared" si="13"/>
        <v>-5.0999999999999996</v>
      </c>
      <c r="BE56" s="10">
        <f t="shared" si="14"/>
        <v>-12.6</v>
      </c>
      <c r="BF56">
        <f t="shared" si="15"/>
        <v>-8.1999999999999993</v>
      </c>
      <c r="BG56">
        <f t="shared" si="12"/>
        <v>-4.7</v>
      </c>
    </row>
    <row r="57" spans="1:59" x14ac:dyDescent="0.3">
      <c r="A57" s="3">
        <v>40390</v>
      </c>
      <c r="B57">
        <v>101.6</v>
      </c>
      <c r="D57" s="3">
        <v>40390</v>
      </c>
      <c r="E57">
        <v>-3.2</v>
      </c>
      <c r="G57" s="3">
        <v>40390</v>
      </c>
      <c r="H57">
        <v>-14.4</v>
      </c>
      <c r="J57" s="3">
        <f t="shared" si="0"/>
        <v>40390</v>
      </c>
      <c r="K57">
        <f t="shared" si="0"/>
        <v>101.6</v>
      </c>
      <c r="L57">
        <f t="shared" si="1"/>
        <v>-3.2</v>
      </c>
      <c r="M57">
        <f t="shared" si="2"/>
        <v>-14.4</v>
      </c>
      <c r="O57" s="3">
        <v>40390</v>
      </c>
      <c r="P57">
        <v>0.1</v>
      </c>
      <c r="R57" s="3">
        <v>40390</v>
      </c>
      <c r="S57">
        <v>-22.3</v>
      </c>
      <c r="U57" s="3">
        <v>40390</v>
      </c>
      <c r="V57">
        <v>-20.3</v>
      </c>
      <c r="X57" s="3">
        <v>40390</v>
      </c>
      <c r="Y57">
        <v>-25.8</v>
      </c>
      <c r="AA57" s="3">
        <v>40390</v>
      </c>
      <c r="AB57">
        <v>-22</v>
      </c>
      <c r="AD57" s="3">
        <f t="shared" si="3"/>
        <v>40390</v>
      </c>
      <c r="AE57">
        <f t="shared" si="4"/>
        <v>0.1</v>
      </c>
      <c r="AF57">
        <f t="shared" si="5"/>
        <v>-22.3</v>
      </c>
      <c r="AG57">
        <f t="shared" si="6"/>
        <v>-20.3</v>
      </c>
      <c r="AH57">
        <f t="shared" si="7"/>
        <v>-25.8</v>
      </c>
      <c r="AI57">
        <f t="shared" si="8"/>
        <v>-22</v>
      </c>
      <c r="AJ57">
        <f t="shared" si="9"/>
        <v>-14.4</v>
      </c>
      <c r="AL57" s="3">
        <v>40390</v>
      </c>
      <c r="AM57">
        <v>2.8</v>
      </c>
      <c r="AO57" s="3">
        <v>40390</v>
      </c>
      <c r="AP57">
        <v>-9.5</v>
      </c>
      <c r="AR57" s="3">
        <v>40390</v>
      </c>
      <c r="AS57">
        <v>-2.6</v>
      </c>
      <c r="AU57" s="3">
        <v>40390</v>
      </c>
      <c r="AV57">
        <v>-13.3</v>
      </c>
      <c r="AX57" s="3">
        <v>40390</v>
      </c>
      <c r="AY57">
        <v>-2.5</v>
      </c>
      <c r="BA57" s="3">
        <f t="shared" si="10"/>
        <v>40390</v>
      </c>
      <c r="BB57">
        <f t="shared" si="10"/>
        <v>2.8</v>
      </c>
      <c r="BC57">
        <f t="shared" si="11"/>
        <v>-9.5</v>
      </c>
      <c r="BD57">
        <f t="shared" si="13"/>
        <v>-2.6</v>
      </c>
      <c r="BE57" s="10">
        <f t="shared" si="14"/>
        <v>-13.3</v>
      </c>
      <c r="BF57">
        <f t="shared" si="15"/>
        <v>-2.5</v>
      </c>
      <c r="BG57">
        <f t="shared" si="12"/>
        <v>-3.2</v>
      </c>
    </row>
    <row r="58" spans="1:59" x14ac:dyDescent="0.3">
      <c r="A58" s="3">
        <v>40421</v>
      </c>
      <c r="B58">
        <v>102.3</v>
      </c>
      <c r="D58" s="3">
        <v>40421</v>
      </c>
      <c r="E58">
        <v>-2.4</v>
      </c>
      <c r="G58" s="3">
        <v>40421</v>
      </c>
      <c r="H58">
        <v>-11.8</v>
      </c>
      <c r="J58" s="3">
        <f t="shared" si="0"/>
        <v>40421</v>
      </c>
      <c r="K58">
        <f t="shared" si="0"/>
        <v>102.3</v>
      </c>
      <c r="L58">
        <f t="shared" si="1"/>
        <v>-2.4</v>
      </c>
      <c r="M58">
        <f t="shared" si="2"/>
        <v>-11.8</v>
      </c>
      <c r="O58" s="3">
        <v>40421</v>
      </c>
      <c r="P58">
        <v>2.9</v>
      </c>
      <c r="R58" s="3">
        <v>40421</v>
      </c>
      <c r="S58">
        <v>-18.2</v>
      </c>
      <c r="U58" s="3">
        <v>40421</v>
      </c>
      <c r="V58">
        <v>-21.3</v>
      </c>
      <c r="X58" s="3">
        <v>40421</v>
      </c>
      <c r="Y58">
        <v>-19.8</v>
      </c>
      <c r="AA58" s="3">
        <v>40421</v>
      </c>
      <c r="AB58">
        <v>-18</v>
      </c>
      <c r="AD58" s="3">
        <f t="shared" si="3"/>
        <v>40421</v>
      </c>
      <c r="AE58">
        <f t="shared" si="4"/>
        <v>2.9</v>
      </c>
      <c r="AF58">
        <f t="shared" si="5"/>
        <v>-18.2</v>
      </c>
      <c r="AG58">
        <f t="shared" si="6"/>
        <v>-21.3</v>
      </c>
      <c r="AH58">
        <f t="shared" si="7"/>
        <v>-19.8</v>
      </c>
      <c r="AI58">
        <f t="shared" si="8"/>
        <v>-18</v>
      </c>
      <c r="AJ58">
        <f t="shared" si="9"/>
        <v>-11.8</v>
      </c>
      <c r="AL58" s="3">
        <v>40421</v>
      </c>
      <c r="AM58">
        <v>3.8</v>
      </c>
      <c r="AO58" s="3">
        <v>40421</v>
      </c>
      <c r="AP58">
        <v>-7.1</v>
      </c>
      <c r="AR58" s="3">
        <v>40421</v>
      </c>
      <c r="AS58">
        <v>-2.8</v>
      </c>
      <c r="AU58" s="3">
        <v>40421</v>
      </c>
      <c r="AV58">
        <v>-13</v>
      </c>
      <c r="AX58" s="3">
        <v>40421</v>
      </c>
      <c r="AY58">
        <v>-1.5</v>
      </c>
      <c r="BA58" s="3">
        <f t="shared" si="10"/>
        <v>40421</v>
      </c>
      <c r="BB58">
        <f t="shared" si="10"/>
        <v>3.8</v>
      </c>
      <c r="BC58">
        <f t="shared" si="11"/>
        <v>-7.1</v>
      </c>
      <c r="BD58">
        <f t="shared" si="13"/>
        <v>-2.8</v>
      </c>
      <c r="BE58" s="10">
        <f t="shared" si="14"/>
        <v>-13</v>
      </c>
      <c r="BF58">
        <f t="shared" si="15"/>
        <v>-1.5</v>
      </c>
      <c r="BG58">
        <f t="shared" si="12"/>
        <v>-2.4</v>
      </c>
    </row>
    <row r="59" spans="1:59" x14ac:dyDescent="0.3">
      <c r="A59" s="3">
        <v>40451</v>
      </c>
      <c r="B59">
        <v>104</v>
      </c>
      <c r="D59" s="3">
        <v>40451</v>
      </c>
      <c r="E59">
        <v>-1.1000000000000001</v>
      </c>
      <c r="G59" s="3">
        <v>40451</v>
      </c>
      <c r="H59">
        <v>-11.5</v>
      </c>
      <c r="J59" s="3">
        <f t="shared" si="0"/>
        <v>40451</v>
      </c>
      <c r="K59">
        <f t="shared" si="0"/>
        <v>104</v>
      </c>
      <c r="L59">
        <f t="shared" si="1"/>
        <v>-1.1000000000000001</v>
      </c>
      <c r="M59">
        <f t="shared" si="2"/>
        <v>-11.5</v>
      </c>
      <c r="O59" s="3">
        <v>40451</v>
      </c>
      <c r="P59">
        <v>4.7</v>
      </c>
      <c r="R59" s="3">
        <v>40451</v>
      </c>
      <c r="S59">
        <v>-17.5</v>
      </c>
      <c r="U59" s="3">
        <v>40451</v>
      </c>
      <c r="V59">
        <v>-22.1</v>
      </c>
      <c r="X59" s="3">
        <v>40451</v>
      </c>
      <c r="Y59">
        <v>-19</v>
      </c>
      <c r="AA59" s="3">
        <v>40451</v>
      </c>
      <c r="AB59">
        <v>-20</v>
      </c>
      <c r="AD59" s="3">
        <f t="shared" si="3"/>
        <v>40451</v>
      </c>
      <c r="AE59">
        <f t="shared" si="4"/>
        <v>4.7</v>
      </c>
      <c r="AF59">
        <f t="shared" si="5"/>
        <v>-17.5</v>
      </c>
      <c r="AG59">
        <f t="shared" si="6"/>
        <v>-22.1</v>
      </c>
      <c r="AH59">
        <f t="shared" si="7"/>
        <v>-19</v>
      </c>
      <c r="AI59">
        <f t="shared" si="8"/>
        <v>-20</v>
      </c>
      <c r="AJ59">
        <f t="shared" si="9"/>
        <v>-11.5</v>
      </c>
      <c r="AL59" s="3">
        <v>40451</v>
      </c>
      <c r="AM59">
        <v>6.6</v>
      </c>
      <c r="AO59" s="3">
        <v>40451</v>
      </c>
      <c r="AP59">
        <v>-2.9</v>
      </c>
      <c r="AR59" s="3">
        <v>40451</v>
      </c>
      <c r="AS59">
        <v>-3.4</v>
      </c>
      <c r="AU59" s="3">
        <v>40451</v>
      </c>
      <c r="AV59">
        <v>-14.1</v>
      </c>
      <c r="AX59" s="3">
        <v>40451</v>
      </c>
      <c r="AY59">
        <v>-2.6</v>
      </c>
      <c r="BA59" s="3">
        <f t="shared" si="10"/>
        <v>40451</v>
      </c>
      <c r="BB59">
        <f t="shared" si="10"/>
        <v>6.6</v>
      </c>
      <c r="BC59">
        <f t="shared" si="11"/>
        <v>-2.9</v>
      </c>
      <c r="BD59">
        <f t="shared" si="13"/>
        <v>-3.4</v>
      </c>
      <c r="BE59" s="10">
        <f t="shared" si="14"/>
        <v>-14.1</v>
      </c>
      <c r="BF59">
        <f t="shared" si="15"/>
        <v>-2.6</v>
      </c>
      <c r="BG59">
        <f t="shared" si="12"/>
        <v>-1.1000000000000001</v>
      </c>
    </row>
    <row r="60" spans="1:59" x14ac:dyDescent="0.3">
      <c r="A60" s="3">
        <v>40482</v>
      </c>
      <c r="B60">
        <v>105.1</v>
      </c>
      <c r="D60" s="3">
        <v>40482</v>
      </c>
      <c r="E60">
        <v>0.7</v>
      </c>
      <c r="G60" s="3">
        <v>40482</v>
      </c>
      <c r="H60">
        <v>-11.4</v>
      </c>
      <c r="J60" s="3">
        <f t="shared" si="0"/>
        <v>40482</v>
      </c>
      <c r="K60">
        <f t="shared" si="0"/>
        <v>105.1</v>
      </c>
      <c r="L60">
        <f t="shared" si="1"/>
        <v>0.7</v>
      </c>
      <c r="M60">
        <f t="shared" si="2"/>
        <v>-11.4</v>
      </c>
      <c r="O60" s="3">
        <v>40482</v>
      </c>
      <c r="P60">
        <v>6.7</v>
      </c>
      <c r="R60" s="3">
        <v>40482</v>
      </c>
      <c r="S60">
        <v>-17.399999999999999</v>
      </c>
      <c r="U60" s="3">
        <v>40482</v>
      </c>
      <c r="V60">
        <v>-22.2</v>
      </c>
      <c r="X60" s="3">
        <v>40482</v>
      </c>
      <c r="Y60">
        <v>-19.600000000000001</v>
      </c>
      <c r="AA60" s="3">
        <v>40482</v>
      </c>
      <c r="AB60">
        <v>-19</v>
      </c>
      <c r="AD60" s="3">
        <f t="shared" ref="AD60:AD91" si="16">+O60</f>
        <v>40482</v>
      </c>
      <c r="AE60">
        <f t="shared" ref="AE60:AE91" si="17">+P60</f>
        <v>6.7</v>
      </c>
      <c r="AF60">
        <f t="shared" si="5"/>
        <v>-17.399999999999999</v>
      </c>
      <c r="AG60">
        <f t="shared" si="6"/>
        <v>-22.2</v>
      </c>
      <c r="AH60">
        <f t="shared" si="7"/>
        <v>-19.600000000000001</v>
      </c>
      <c r="AI60">
        <f t="shared" si="8"/>
        <v>-19</v>
      </c>
      <c r="AJ60">
        <f t="shared" si="9"/>
        <v>-11.4</v>
      </c>
      <c r="AL60" s="3">
        <v>40482</v>
      </c>
      <c r="AM60">
        <v>8</v>
      </c>
      <c r="AO60" s="3">
        <v>40482</v>
      </c>
      <c r="AP60">
        <v>-1.5</v>
      </c>
      <c r="AR60" s="3">
        <v>40482</v>
      </c>
      <c r="AS60">
        <v>-1.3</v>
      </c>
      <c r="AU60" s="3">
        <v>40482</v>
      </c>
      <c r="AV60">
        <v>-10.199999999999999</v>
      </c>
      <c r="AX60" s="3">
        <v>40482</v>
      </c>
      <c r="AY60">
        <v>-0.4</v>
      </c>
      <c r="BA60" s="3">
        <f t="shared" si="10"/>
        <v>40482</v>
      </c>
      <c r="BB60">
        <f t="shared" si="10"/>
        <v>8</v>
      </c>
      <c r="BC60">
        <f t="shared" si="11"/>
        <v>-1.5</v>
      </c>
      <c r="BD60">
        <f t="shared" si="13"/>
        <v>-1.3</v>
      </c>
      <c r="BE60" s="10">
        <f t="shared" si="14"/>
        <v>-10.199999999999999</v>
      </c>
      <c r="BF60">
        <f t="shared" si="15"/>
        <v>-0.4</v>
      </c>
      <c r="BG60">
        <f t="shared" si="12"/>
        <v>0.7</v>
      </c>
    </row>
    <row r="61" spans="1:59" x14ac:dyDescent="0.3">
      <c r="A61" s="3">
        <v>40512</v>
      </c>
      <c r="B61">
        <v>106.4</v>
      </c>
      <c r="D61" s="3">
        <v>40512</v>
      </c>
      <c r="E61">
        <v>2</v>
      </c>
      <c r="G61" s="3">
        <v>40512</v>
      </c>
      <c r="H61">
        <v>-10</v>
      </c>
      <c r="J61" s="3">
        <f t="shared" si="0"/>
        <v>40512</v>
      </c>
      <c r="K61">
        <f t="shared" si="0"/>
        <v>106.4</v>
      </c>
      <c r="L61">
        <f t="shared" si="1"/>
        <v>2</v>
      </c>
      <c r="M61">
        <f t="shared" si="2"/>
        <v>-10</v>
      </c>
      <c r="O61" s="3">
        <v>40512</v>
      </c>
      <c r="P61">
        <v>10.9</v>
      </c>
      <c r="R61" s="3">
        <v>40512</v>
      </c>
      <c r="S61">
        <v>-16.600000000000001</v>
      </c>
      <c r="U61" s="3">
        <v>40512</v>
      </c>
      <c r="V61">
        <v>-22.4</v>
      </c>
      <c r="X61" s="3">
        <v>40512</v>
      </c>
      <c r="Y61">
        <v>-20.7</v>
      </c>
      <c r="AA61" s="3">
        <v>40512</v>
      </c>
      <c r="AB61">
        <v>-21</v>
      </c>
      <c r="AD61" s="3">
        <f t="shared" si="16"/>
        <v>40512</v>
      </c>
      <c r="AE61">
        <f t="shared" si="17"/>
        <v>10.9</v>
      </c>
      <c r="AF61">
        <f t="shared" si="5"/>
        <v>-16.600000000000001</v>
      </c>
      <c r="AG61">
        <f t="shared" si="6"/>
        <v>-22.4</v>
      </c>
      <c r="AH61">
        <f t="shared" si="7"/>
        <v>-20.7</v>
      </c>
      <c r="AI61">
        <f t="shared" si="8"/>
        <v>-21</v>
      </c>
      <c r="AJ61">
        <f t="shared" si="9"/>
        <v>-10</v>
      </c>
      <c r="AL61" s="3">
        <v>40512</v>
      </c>
      <c r="AM61">
        <v>10.3</v>
      </c>
      <c r="AO61" s="3">
        <v>40512</v>
      </c>
      <c r="AP61">
        <v>-3.4</v>
      </c>
      <c r="AR61" s="3">
        <v>40512</v>
      </c>
      <c r="AS61">
        <v>0.3</v>
      </c>
      <c r="AU61" s="3">
        <v>40512</v>
      </c>
      <c r="AV61">
        <v>-10.1</v>
      </c>
      <c r="AX61" s="3">
        <v>40512</v>
      </c>
      <c r="AY61">
        <v>-2.4</v>
      </c>
      <c r="BA61" s="3">
        <f t="shared" si="10"/>
        <v>40512</v>
      </c>
      <c r="BB61">
        <f t="shared" si="10"/>
        <v>10.3</v>
      </c>
      <c r="BC61">
        <f t="shared" si="11"/>
        <v>-3.4</v>
      </c>
      <c r="BD61">
        <f t="shared" si="13"/>
        <v>0.3</v>
      </c>
      <c r="BE61" s="10">
        <f t="shared" si="14"/>
        <v>-10.1</v>
      </c>
      <c r="BF61">
        <f t="shared" si="15"/>
        <v>-2.4</v>
      </c>
      <c r="BG61">
        <f t="shared" si="12"/>
        <v>2</v>
      </c>
    </row>
    <row r="62" spans="1:59" x14ac:dyDescent="0.3">
      <c r="A62" s="3">
        <v>40543</v>
      </c>
      <c r="B62">
        <v>107.9</v>
      </c>
      <c r="D62" s="3">
        <v>40543</v>
      </c>
      <c r="E62">
        <v>5.4</v>
      </c>
      <c r="G62" s="3">
        <v>40543</v>
      </c>
      <c r="H62">
        <v>-11.6</v>
      </c>
      <c r="J62" s="3">
        <f t="shared" si="0"/>
        <v>40543</v>
      </c>
      <c r="K62">
        <f t="shared" si="0"/>
        <v>107.9</v>
      </c>
      <c r="L62">
        <f t="shared" si="1"/>
        <v>5.4</v>
      </c>
      <c r="M62">
        <f t="shared" si="2"/>
        <v>-11.6</v>
      </c>
      <c r="O62" s="3">
        <v>40543</v>
      </c>
      <c r="P62">
        <v>9.6</v>
      </c>
      <c r="R62" s="3">
        <v>40543</v>
      </c>
      <c r="S62">
        <v>-17.5</v>
      </c>
      <c r="U62" s="3">
        <v>40543</v>
      </c>
      <c r="V62">
        <v>-22.9</v>
      </c>
      <c r="X62" s="3">
        <v>40543</v>
      </c>
      <c r="Y62">
        <v>-22.8</v>
      </c>
      <c r="AA62" s="3">
        <v>40543</v>
      </c>
      <c r="AB62">
        <v>-21</v>
      </c>
      <c r="AD62" s="3">
        <f t="shared" si="16"/>
        <v>40543</v>
      </c>
      <c r="AE62">
        <f t="shared" si="17"/>
        <v>9.6</v>
      </c>
      <c r="AF62">
        <f t="shared" si="5"/>
        <v>-17.5</v>
      </c>
      <c r="AG62">
        <f t="shared" si="6"/>
        <v>-22.9</v>
      </c>
      <c r="AH62">
        <f t="shared" si="7"/>
        <v>-22.8</v>
      </c>
      <c r="AI62">
        <f t="shared" si="8"/>
        <v>-21</v>
      </c>
      <c r="AJ62">
        <f t="shared" si="9"/>
        <v>-11.6</v>
      </c>
      <c r="AL62" s="3">
        <v>40543</v>
      </c>
      <c r="AM62">
        <v>14</v>
      </c>
      <c r="AO62" s="3">
        <v>40543</v>
      </c>
      <c r="AP62">
        <v>1.6</v>
      </c>
      <c r="AR62" s="3">
        <v>40543</v>
      </c>
      <c r="AS62">
        <v>3</v>
      </c>
      <c r="AU62" s="3">
        <v>40543</v>
      </c>
      <c r="AV62">
        <v>-7.4</v>
      </c>
      <c r="AX62" s="3">
        <v>40543</v>
      </c>
      <c r="AY62">
        <v>5.2</v>
      </c>
      <c r="BA62" s="3">
        <f t="shared" si="10"/>
        <v>40543</v>
      </c>
      <c r="BB62">
        <f t="shared" si="10"/>
        <v>14</v>
      </c>
      <c r="BC62">
        <f t="shared" si="11"/>
        <v>1.6</v>
      </c>
      <c r="BD62">
        <f t="shared" si="13"/>
        <v>3</v>
      </c>
      <c r="BE62" s="10">
        <f t="shared" si="14"/>
        <v>-7.4</v>
      </c>
      <c r="BF62">
        <f t="shared" si="15"/>
        <v>5.2</v>
      </c>
      <c r="BG62">
        <f t="shared" si="12"/>
        <v>5.4</v>
      </c>
    </row>
    <row r="63" spans="1:59" x14ac:dyDescent="0.3">
      <c r="A63" s="3">
        <v>40574</v>
      </c>
      <c r="B63">
        <v>107.7</v>
      </c>
      <c r="D63" s="3">
        <v>40574</v>
      </c>
      <c r="E63">
        <v>6.1</v>
      </c>
      <c r="G63" s="3">
        <v>40574</v>
      </c>
      <c r="H63">
        <v>-11.7</v>
      </c>
      <c r="J63" s="3">
        <f t="shared" si="0"/>
        <v>40574</v>
      </c>
      <c r="K63">
        <f t="shared" si="0"/>
        <v>107.7</v>
      </c>
      <c r="L63">
        <f t="shared" si="1"/>
        <v>6.1</v>
      </c>
      <c r="M63">
        <f t="shared" si="2"/>
        <v>-11.7</v>
      </c>
      <c r="O63" s="3">
        <v>40574</v>
      </c>
      <c r="P63">
        <v>8.9</v>
      </c>
      <c r="R63" s="3">
        <v>40574</v>
      </c>
      <c r="S63">
        <v>-18.899999999999999</v>
      </c>
      <c r="U63" s="3">
        <v>40574</v>
      </c>
      <c r="V63">
        <v>-25.9</v>
      </c>
      <c r="X63" s="3">
        <v>40574</v>
      </c>
      <c r="Y63">
        <v>-21</v>
      </c>
      <c r="AA63" s="3">
        <v>40574</v>
      </c>
      <c r="AB63">
        <v>-29</v>
      </c>
      <c r="AD63" s="3">
        <f t="shared" si="16"/>
        <v>40574</v>
      </c>
      <c r="AE63">
        <f t="shared" si="17"/>
        <v>8.9</v>
      </c>
      <c r="AF63">
        <f t="shared" si="5"/>
        <v>-18.899999999999999</v>
      </c>
      <c r="AG63">
        <f t="shared" si="6"/>
        <v>-25.9</v>
      </c>
      <c r="AH63">
        <f t="shared" si="7"/>
        <v>-21</v>
      </c>
      <c r="AI63">
        <f t="shared" si="8"/>
        <v>-29</v>
      </c>
      <c r="AJ63">
        <f t="shared" si="9"/>
        <v>-11.7</v>
      </c>
      <c r="AL63" s="3">
        <v>40574</v>
      </c>
      <c r="AM63">
        <v>13.1</v>
      </c>
      <c r="AO63" s="3">
        <v>40574</v>
      </c>
      <c r="AP63">
        <v>5.0999999999999996</v>
      </c>
      <c r="AR63" s="3">
        <v>40574</v>
      </c>
      <c r="AS63">
        <v>3.8</v>
      </c>
      <c r="AU63" s="3">
        <v>40574</v>
      </c>
      <c r="AV63">
        <v>-8.3000000000000007</v>
      </c>
      <c r="AX63" s="3">
        <v>40574</v>
      </c>
      <c r="AY63">
        <v>1</v>
      </c>
      <c r="BA63" s="3">
        <f t="shared" si="10"/>
        <v>40574</v>
      </c>
      <c r="BB63">
        <f t="shared" si="10"/>
        <v>13.1</v>
      </c>
      <c r="BC63">
        <f t="shared" si="11"/>
        <v>5.0999999999999996</v>
      </c>
      <c r="BD63">
        <f t="shared" si="13"/>
        <v>3.8</v>
      </c>
      <c r="BE63" s="10">
        <f t="shared" si="14"/>
        <v>-8.3000000000000007</v>
      </c>
      <c r="BF63">
        <f t="shared" si="15"/>
        <v>1</v>
      </c>
      <c r="BG63">
        <f t="shared" si="12"/>
        <v>6.1</v>
      </c>
    </row>
    <row r="64" spans="1:59" x14ac:dyDescent="0.3">
      <c r="A64" s="3">
        <v>40602</v>
      </c>
      <c r="B64">
        <v>109.1</v>
      </c>
      <c r="D64" s="3">
        <v>40602</v>
      </c>
      <c r="E64">
        <v>6.9</v>
      </c>
      <c r="G64" s="3">
        <v>40602</v>
      </c>
      <c r="H64">
        <v>-10.3</v>
      </c>
      <c r="J64" s="3">
        <f t="shared" si="0"/>
        <v>40602</v>
      </c>
      <c r="K64">
        <f t="shared" si="0"/>
        <v>109.1</v>
      </c>
      <c r="L64">
        <f t="shared" si="1"/>
        <v>6.9</v>
      </c>
      <c r="M64">
        <f t="shared" si="2"/>
        <v>-10.3</v>
      </c>
      <c r="O64" s="3">
        <v>40602</v>
      </c>
      <c r="P64">
        <v>8.6999999999999993</v>
      </c>
      <c r="R64" s="3">
        <v>40602</v>
      </c>
      <c r="S64">
        <v>-20.100000000000001</v>
      </c>
      <c r="U64" s="3">
        <v>40602</v>
      </c>
      <c r="V64">
        <v>-23.9</v>
      </c>
      <c r="X64" s="3">
        <v>40602</v>
      </c>
      <c r="Y64">
        <v>-15.2</v>
      </c>
      <c r="AA64" s="3">
        <v>40602</v>
      </c>
      <c r="AB64">
        <v>-28</v>
      </c>
      <c r="AD64" s="3">
        <f t="shared" si="16"/>
        <v>40602</v>
      </c>
      <c r="AE64">
        <f t="shared" si="17"/>
        <v>8.6999999999999993</v>
      </c>
      <c r="AF64">
        <f t="shared" si="5"/>
        <v>-20.100000000000001</v>
      </c>
      <c r="AG64">
        <f t="shared" si="6"/>
        <v>-23.9</v>
      </c>
      <c r="AH64">
        <f t="shared" si="7"/>
        <v>-15.2</v>
      </c>
      <c r="AI64">
        <f t="shared" si="8"/>
        <v>-28</v>
      </c>
      <c r="AJ64">
        <f t="shared" si="9"/>
        <v>-10.3</v>
      </c>
      <c r="AL64" s="3">
        <v>40602</v>
      </c>
      <c r="AM64">
        <v>16</v>
      </c>
      <c r="AO64" s="3">
        <v>40602</v>
      </c>
      <c r="AP64">
        <v>4.2</v>
      </c>
      <c r="AR64" s="3">
        <v>40602</v>
      </c>
      <c r="AS64">
        <v>2.1</v>
      </c>
      <c r="AU64" s="3">
        <v>40602</v>
      </c>
      <c r="AV64">
        <v>-7.2</v>
      </c>
      <c r="AX64" s="3">
        <v>40602</v>
      </c>
      <c r="AY64">
        <v>5.7</v>
      </c>
      <c r="BA64" s="3">
        <f t="shared" si="10"/>
        <v>40602</v>
      </c>
      <c r="BB64">
        <f t="shared" si="10"/>
        <v>16</v>
      </c>
      <c r="BC64">
        <f t="shared" si="11"/>
        <v>4.2</v>
      </c>
      <c r="BD64">
        <f t="shared" si="13"/>
        <v>2.1</v>
      </c>
      <c r="BE64" s="10">
        <f t="shared" si="14"/>
        <v>-7.2</v>
      </c>
      <c r="BF64">
        <f t="shared" si="15"/>
        <v>5.7</v>
      </c>
      <c r="BG64">
        <f t="shared" si="12"/>
        <v>6.9</v>
      </c>
    </row>
    <row r="65" spans="1:59" x14ac:dyDescent="0.3">
      <c r="A65" s="3">
        <v>40633</v>
      </c>
      <c r="B65">
        <v>108.4</v>
      </c>
      <c r="D65" s="3">
        <v>40633</v>
      </c>
      <c r="E65">
        <v>6.5</v>
      </c>
      <c r="G65" s="3">
        <v>40633</v>
      </c>
      <c r="H65">
        <v>-11</v>
      </c>
      <c r="J65" s="3">
        <f t="shared" si="0"/>
        <v>40633</v>
      </c>
      <c r="K65">
        <f t="shared" si="0"/>
        <v>108.4</v>
      </c>
      <c r="L65">
        <f t="shared" si="1"/>
        <v>6.5</v>
      </c>
      <c r="M65">
        <f t="shared" si="2"/>
        <v>-11</v>
      </c>
      <c r="O65" s="3">
        <v>40633</v>
      </c>
      <c r="P65">
        <v>8.5</v>
      </c>
      <c r="R65" s="3">
        <v>40633</v>
      </c>
      <c r="S65">
        <v>-18.399999999999999</v>
      </c>
      <c r="U65" s="3">
        <v>40633</v>
      </c>
      <c r="V65">
        <v>-24.2</v>
      </c>
      <c r="X65" s="3">
        <v>40633</v>
      </c>
      <c r="Y65">
        <v>-22.6</v>
      </c>
      <c r="AA65" s="3">
        <v>40633</v>
      </c>
      <c r="AB65">
        <v>-28</v>
      </c>
      <c r="AD65" s="3">
        <f t="shared" si="16"/>
        <v>40633</v>
      </c>
      <c r="AE65">
        <f t="shared" si="17"/>
        <v>8.5</v>
      </c>
      <c r="AF65">
        <f t="shared" si="5"/>
        <v>-18.399999999999999</v>
      </c>
      <c r="AG65">
        <f t="shared" si="6"/>
        <v>-24.2</v>
      </c>
      <c r="AH65">
        <f t="shared" si="7"/>
        <v>-22.6</v>
      </c>
      <c r="AI65">
        <f t="shared" si="8"/>
        <v>-28</v>
      </c>
      <c r="AJ65">
        <f t="shared" si="9"/>
        <v>-11</v>
      </c>
      <c r="AL65" s="3">
        <v>40633</v>
      </c>
      <c r="AM65">
        <v>14.4</v>
      </c>
      <c r="AO65" s="3">
        <v>40633</v>
      </c>
      <c r="AP65">
        <v>7.4</v>
      </c>
      <c r="AR65" s="3">
        <v>40633</v>
      </c>
      <c r="AS65">
        <v>2.4</v>
      </c>
      <c r="AU65" s="3">
        <v>40633</v>
      </c>
      <c r="AV65">
        <v>-10.199999999999999</v>
      </c>
      <c r="AX65" s="3">
        <v>40633</v>
      </c>
      <c r="AY65">
        <v>8.6999999999999993</v>
      </c>
      <c r="BA65" s="3">
        <f t="shared" si="10"/>
        <v>40633</v>
      </c>
      <c r="BB65">
        <f t="shared" si="10"/>
        <v>14.4</v>
      </c>
      <c r="BC65">
        <f t="shared" si="11"/>
        <v>7.4</v>
      </c>
      <c r="BD65">
        <f t="shared" si="13"/>
        <v>2.4</v>
      </c>
      <c r="BE65" s="10">
        <f t="shared" si="14"/>
        <v>-10.199999999999999</v>
      </c>
      <c r="BF65">
        <f t="shared" si="15"/>
        <v>8.6999999999999993</v>
      </c>
      <c r="BG65">
        <f t="shared" si="12"/>
        <v>6.5</v>
      </c>
    </row>
    <row r="66" spans="1:59" x14ac:dyDescent="0.3">
      <c r="A66" s="3">
        <v>40663</v>
      </c>
      <c r="B66">
        <v>107.2</v>
      </c>
      <c r="D66" s="3">
        <v>40663</v>
      </c>
      <c r="E66">
        <v>5.6</v>
      </c>
      <c r="G66" s="3">
        <v>40663</v>
      </c>
      <c r="H66">
        <v>-12</v>
      </c>
      <c r="J66" s="3">
        <f t="shared" si="0"/>
        <v>40663</v>
      </c>
      <c r="K66">
        <f t="shared" si="0"/>
        <v>107.2</v>
      </c>
      <c r="L66">
        <f t="shared" si="1"/>
        <v>5.6</v>
      </c>
      <c r="M66">
        <f t="shared" si="2"/>
        <v>-12</v>
      </c>
      <c r="O66" s="3">
        <v>40663</v>
      </c>
      <c r="P66">
        <v>7.9</v>
      </c>
      <c r="R66" s="3">
        <v>40663</v>
      </c>
      <c r="S66">
        <v>-19.3</v>
      </c>
      <c r="U66" s="3">
        <v>40663</v>
      </c>
      <c r="V66">
        <v>-25.9</v>
      </c>
      <c r="X66" s="3">
        <v>40663</v>
      </c>
      <c r="Y66">
        <v>-21</v>
      </c>
      <c r="AA66" s="3">
        <v>40663</v>
      </c>
      <c r="AB66">
        <v>-31</v>
      </c>
      <c r="AD66" s="3">
        <f t="shared" si="16"/>
        <v>40663</v>
      </c>
      <c r="AE66">
        <f t="shared" si="17"/>
        <v>7.9</v>
      </c>
      <c r="AF66">
        <f t="shared" si="5"/>
        <v>-19.3</v>
      </c>
      <c r="AG66">
        <f t="shared" si="6"/>
        <v>-25.9</v>
      </c>
      <c r="AH66">
        <f t="shared" si="7"/>
        <v>-21</v>
      </c>
      <c r="AI66">
        <f t="shared" si="8"/>
        <v>-31</v>
      </c>
      <c r="AJ66">
        <f t="shared" si="9"/>
        <v>-12</v>
      </c>
      <c r="AL66" s="3">
        <v>40663</v>
      </c>
      <c r="AM66">
        <v>14</v>
      </c>
      <c r="AO66" s="3">
        <v>40663</v>
      </c>
      <c r="AP66">
        <v>4.5</v>
      </c>
      <c r="AR66" s="3">
        <v>40663</v>
      </c>
      <c r="AS66">
        <v>1.6</v>
      </c>
      <c r="AU66" s="3">
        <v>40663</v>
      </c>
      <c r="AV66">
        <v>-10.6</v>
      </c>
      <c r="AX66" s="3">
        <v>40663</v>
      </c>
      <c r="AY66">
        <v>4.8</v>
      </c>
      <c r="BA66" s="3">
        <f t="shared" si="10"/>
        <v>40663</v>
      </c>
      <c r="BB66">
        <f t="shared" si="10"/>
        <v>14</v>
      </c>
      <c r="BC66">
        <f t="shared" si="11"/>
        <v>4.5</v>
      </c>
      <c r="BD66">
        <f t="shared" si="13"/>
        <v>1.6</v>
      </c>
      <c r="BE66" s="10">
        <f t="shared" si="14"/>
        <v>-10.6</v>
      </c>
      <c r="BF66">
        <f t="shared" si="15"/>
        <v>4.8</v>
      </c>
      <c r="BG66">
        <f t="shared" si="12"/>
        <v>5.6</v>
      </c>
    </row>
    <row r="67" spans="1:59" x14ac:dyDescent="0.3">
      <c r="A67" s="3">
        <v>40694</v>
      </c>
      <c r="B67">
        <v>106.4</v>
      </c>
      <c r="D67" s="3">
        <v>40694</v>
      </c>
      <c r="E67">
        <v>3.6</v>
      </c>
      <c r="G67" s="3">
        <v>40694</v>
      </c>
      <c r="H67">
        <v>-10.199999999999999</v>
      </c>
      <c r="J67" s="3">
        <f t="shared" si="0"/>
        <v>40694</v>
      </c>
      <c r="K67">
        <f t="shared" si="0"/>
        <v>106.4</v>
      </c>
      <c r="L67">
        <f t="shared" si="1"/>
        <v>3.6</v>
      </c>
      <c r="M67">
        <f t="shared" si="2"/>
        <v>-10.199999999999999</v>
      </c>
      <c r="O67" s="3">
        <v>40694</v>
      </c>
      <c r="P67">
        <v>9</v>
      </c>
      <c r="R67" s="3">
        <v>40694</v>
      </c>
      <c r="S67">
        <v>-17.2</v>
      </c>
      <c r="U67" s="3">
        <v>40694</v>
      </c>
      <c r="V67">
        <v>-24.1</v>
      </c>
      <c r="X67" s="3">
        <v>40694</v>
      </c>
      <c r="Y67">
        <v>-15.5</v>
      </c>
      <c r="AA67" s="3">
        <v>40694</v>
      </c>
      <c r="AB67">
        <v>-21</v>
      </c>
      <c r="AD67" s="3">
        <f t="shared" si="16"/>
        <v>40694</v>
      </c>
      <c r="AE67">
        <f t="shared" si="17"/>
        <v>9</v>
      </c>
      <c r="AF67">
        <f t="shared" si="5"/>
        <v>-17.2</v>
      </c>
      <c r="AG67">
        <f t="shared" si="6"/>
        <v>-24.1</v>
      </c>
      <c r="AH67">
        <f t="shared" si="7"/>
        <v>-15.5</v>
      </c>
      <c r="AI67">
        <f t="shared" si="8"/>
        <v>-21</v>
      </c>
      <c r="AJ67">
        <f t="shared" si="9"/>
        <v>-10.199999999999999</v>
      </c>
      <c r="AL67" s="3">
        <v>40694</v>
      </c>
      <c r="AM67">
        <v>13.3</v>
      </c>
      <c r="AO67" s="3">
        <v>40694</v>
      </c>
      <c r="AP67">
        <v>1.8</v>
      </c>
      <c r="AR67" s="3">
        <v>40694</v>
      </c>
      <c r="AS67">
        <v>-0.2</v>
      </c>
      <c r="AU67" s="3">
        <v>40694</v>
      </c>
      <c r="AV67">
        <v>-11.9</v>
      </c>
      <c r="AX67" s="3">
        <v>40694</v>
      </c>
      <c r="AY67">
        <v>3</v>
      </c>
      <c r="BA67" s="3">
        <f t="shared" si="10"/>
        <v>40694</v>
      </c>
      <c r="BB67">
        <f t="shared" si="10"/>
        <v>13.3</v>
      </c>
      <c r="BC67">
        <f t="shared" si="11"/>
        <v>1.8</v>
      </c>
      <c r="BD67">
        <f t="shared" si="13"/>
        <v>-0.2</v>
      </c>
      <c r="BE67" s="10">
        <f t="shared" si="14"/>
        <v>-11.9</v>
      </c>
      <c r="BF67">
        <f t="shared" si="15"/>
        <v>3</v>
      </c>
      <c r="BG67">
        <f t="shared" si="12"/>
        <v>3.6</v>
      </c>
    </row>
    <row r="68" spans="1:59" x14ac:dyDescent="0.3">
      <c r="A68" s="3">
        <v>40724</v>
      </c>
      <c r="B68">
        <v>105.9</v>
      </c>
      <c r="D68" s="3">
        <v>40724</v>
      </c>
      <c r="E68">
        <v>2.9</v>
      </c>
      <c r="G68" s="3">
        <v>40724</v>
      </c>
      <c r="H68">
        <v>-10</v>
      </c>
      <c r="J68" s="3">
        <f t="shared" si="0"/>
        <v>40724</v>
      </c>
      <c r="K68">
        <f t="shared" si="0"/>
        <v>105.9</v>
      </c>
      <c r="L68">
        <f t="shared" si="1"/>
        <v>2.9</v>
      </c>
      <c r="M68">
        <f t="shared" si="2"/>
        <v>-10</v>
      </c>
      <c r="O68" s="3">
        <v>40724</v>
      </c>
      <c r="P68">
        <v>9.8000000000000007</v>
      </c>
      <c r="R68" s="3">
        <v>40724</v>
      </c>
      <c r="S68">
        <v>-17.600000000000001</v>
      </c>
      <c r="U68" s="3">
        <v>40724</v>
      </c>
      <c r="V68">
        <v>-23.6</v>
      </c>
      <c r="X68" s="3">
        <v>40724</v>
      </c>
      <c r="Y68">
        <v>-11.9</v>
      </c>
      <c r="AA68" s="3">
        <v>40724</v>
      </c>
      <c r="AB68">
        <v>-25</v>
      </c>
      <c r="AD68" s="3">
        <f t="shared" si="16"/>
        <v>40724</v>
      </c>
      <c r="AE68">
        <f t="shared" si="17"/>
        <v>9.8000000000000007</v>
      </c>
      <c r="AF68">
        <f t="shared" si="5"/>
        <v>-17.600000000000001</v>
      </c>
      <c r="AG68">
        <f t="shared" si="6"/>
        <v>-23.6</v>
      </c>
      <c r="AH68">
        <f t="shared" si="7"/>
        <v>-11.9</v>
      </c>
      <c r="AI68">
        <f t="shared" si="8"/>
        <v>-25</v>
      </c>
      <c r="AJ68">
        <f t="shared" si="9"/>
        <v>-10</v>
      </c>
      <c r="AL68" s="3">
        <v>40724</v>
      </c>
      <c r="AM68">
        <v>11.8</v>
      </c>
      <c r="AO68" s="3">
        <v>40724</v>
      </c>
      <c r="AP68">
        <v>3.1</v>
      </c>
      <c r="AR68" s="3">
        <v>40724</v>
      </c>
      <c r="AS68">
        <v>-1.5</v>
      </c>
      <c r="AU68" s="3">
        <v>40724</v>
      </c>
      <c r="AV68">
        <v>-9.6</v>
      </c>
      <c r="AX68" s="3">
        <v>40724</v>
      </c>
      <c r="AY68">
        <v>1.6</v>
      </c>
      <c r="BA68" s="3">
        <f t="shared" si="10"/>
        <v>40724</v>
      </c>
      <c r="BB68">
        <f t="shared" si="10"/>
        <v>11.8</v>
      </c>
      <c r="BC68">
        <f t="shared" si="11"/>
        <v>3.1</v>
      </c>
      <c r="BD68">
        <f t="shared" si="13"/>
        <v>-1.5</v>
      </c>
      <c r="BE68" s="10">
        <f t="shared" si="14"/>
        <v>-9.6</v>
      </c>
      <c r="BF68">
        <f t="shared" si="15"/>
        <v>1.6</v>
      </c>
      <c r="BG68">
        <f t="shared" si="12"/>
        <v>2.9</v>
      </c>
    </row>
    <row r="69" spans="1:59" x14ac:dyDescent="0.3">
      <c r="A69" s="3">
        <v>40755</v>
      </c>
      <c r="B69">
        <v>103.6</v>
      </c>
      <c r="D69" s="3">
        <v>40755</v>
      </c>
      <c r="E69">
        <v>0.4</v>
      </c>
      <c r="G69" s="3">
        <v>40755</v>
      </c>
      <c r="H69">
        <v>-11.5</v>
      </c>
      <c r="J69" s="3">
        <f t="shared" si="0"/>
        <v>40755</v>
      </c>
      <c r="K69">
        <f t="shared" si="0"/>
        <v>103.6</v>
      </c>
      <c r="L69">
        <f t="shared" si="1"/>
        <v>0.4</v>
      </c>
      <c r="M69">
        <f t="shared" si="2"/>
        <v>-11.5</v>
      </c>
      <c r="O69" s="3">
        <v>40755</v>
      </c>
      <c r="P69">
        <v>8.4</v>
      </c>
      <c r="R69" s="3">
        <v>40755</v>
      </c>
      <c r="S69">
        <v>-18.399999999999999</v>
      </c>
      <c r="U69" s="3">
        <v>40755</v>
      </c>
      <c r="V69">
        <v>-27.4</v>
      </c>
      <c r="X69" s="3">
        <v>40755</v>
      </c>
      <c r="Y69">
        <v>-13.4</v>
      </c>
      <c r="AA69" s="3">
        <v>40755</v>
      </c>
      <c r="AB69">
        <v>-30</v>
      </c>
      <c r="AD69" s="3">
        <f t="shared" si="16"/>
        <v>40755</v>
      </c>
      <c r="AE69">
        <f t="shared" si="17"/>
        <v>8.4</v>
      </c>
      <c r="AF69">
        <f t="shared" si="5"/>
        <v>-18.399999999999999</v>
      </c>
      <c r="AG69">
        <f t="shared" si="6"/>
        <v>-27.4</v>
      </c>
      <c r="AH69">
        <f t="shared" si="7"/>
        <v>-13.4</v>
      </c>
      <c r="AI69">
        <f t="shared" si="8"/>
        <v>-30</v>
      </c>
      <c r="AJ69">
        <f t="shared" si="9"/>
        <v>-11.5</v>
      </c>
      <c r="AL69" s="3">
        <v>40755</v>
      </c>
      <c r="AM69">
        <v>9.6</v>
      </c>
      <c r="AO69" s="3">
        <v>40755</v>
      </c>
      <c r="AP69">
        <v>-0.1</v>
      </c>
      <c r="AR69" s="3">
        <v>40755</v>
      </c>
      <c r="AS69">
        <v>-3.6</v>
      </c>
      <c r="AU69" s="3">
        <v>40755</v>
      </c>
      <c r="AV69">
        <v>-13.3</v>
      </c>
      <c r="AX69" s="3">
        <v>40755</v>
      </c>
      <c r="AY69">
        <v>-2.2000000000000002</v>
      </c>
      <c r="BA69" s="3">
        <f t="shared" si="10"/>
        <v>40755</v>
      </c>
      <c r="BB69">
        <f t="shared" si="10"/>
        <v>9.6</v>
      </c>
      <c r="BC69">
        <f t="shared" si="11"/>
        <v>-0.1</v>
      </c>
      <c r="BD69">
        <f t="shared" si="13"/>
        <v>-3.6</v>
      </c>
      <c r="BE69" s="10">
        <f t="shared" si="14"/>
        <v>-13.3</v>
      </c>
      <c r="BF69">
        <f t="shared" si="15"/>
        <v>-2.2000000000000002</v>
      </c>
      <c r="BG69">
        <f t="shared" si="12"/>
        <v>0.4</v>
      </c>
    </row>
    <row r="70" spans="1:59" x14ac:dyDescent="0.3">
      <c r="A70" s="3">
        <v>40786</v>
      </c>
      <c r="B70">
        <v>99.1</v>
      </c>
      <c r="D70" s="3">
        <v>40786</v>
      </c>
      <c r="E70">
        <v>-3</v>
      </c>
      <c r="G70" s="3">
        <v>40786</v>
      </c>
      <c r="H70">
        <v>-16.7</v>
      </c>
      <c r="J70" s="3">
        <f t="shared" si="0"/>
        <v>40786</v>
      </c>
      <c r="K70">
        <f t="shared" si="0"/>
        <v>99.1</v>
      </c>
      <c r="L70">
        <f t="shared" si="1"/>
        <v>-3</v>
      </c>
      <c r="M70">
        <f t="shared" si="2"/>
        <v>-16.7</v>
      </c>
      <c r="O70" s="3">
        <v>40786</v>
      </c>
      <c r="P70">
        <v>0.2</v>
      </c>
      <c r="R70" s="3">
        <v>40786</v>
      </c>
      <c r="S70">
        <v>-26.1</v>
      </c>
      <c r="U70" s="3">
        <v>40786</v>
      </c>
      <c r="V70">
        <v>-28.8</v>
      </c>
      <c r="X70" s="3">
        <v>40786</v>
      </c>
      <c r="Y70">
        <v>-17</v>
      </c>
      <c r="AA70" s="3">
        <v>40786</v>
      </c>
      <c r="AB70">
        <v>-31</v>
      </c>
      <c r="AD70" s="3">
        <f t="shared" si="16"/>
        <v>40786</v>
      </c>
      <c r="AE70">
        <f t="shared" si="17"/>
        <v>0.2</v>
      </c>
      <c r="AF70">
        <f t="shared" si="5"/>
        <v>-26.1</v>
      </c>
      <c r="AG70">
        <f t="shared" si="6"/>
        <v>-28.8</v>
      </c>
      <c r="AH70">
        <f t="shared" si="7"/>
        <v>-17</v>
      </c>
      <c r="AI70">
        <f t="shared" si="8"/>
        <v>-31</v>
      </c>
      <c r="AJ70">
        <f t="shared" si="9"/>
        <v>-16.7</v>
      </c>
      <c r="AL70" s="3">
        <v>40786</v>
      </c>
      <c r="AM70">
        <v>4.5999999999999996</v>
      </c>
      <c r="AO70" s="3">
        <v>40786</v>
      </c>
      <c r="AP70">
        <v>-4.8</v>
      </c>
      <c r="AR70" s="3">
        <v>40786</v>
      </c>
      <c r="AS70">
        <v>-4.5999999999999996</v>
      </c>
      <c r="AU70" s="3">
        <v>40786</v>
      </c>
      <c r="AV70">
        <v>-13.9</v>
      </c>
      <c r="AX70" s="3">
        <v>40786</v>
      </c>
      <c r="AY70">
        <v>-0.7</v>
      </c>
      <c r="BA70" s="3">
        <f t="shared" si="10"/>
        <v>40786</v>
      </c>
      <c r="BB70">
        <f t="shared" si="10"/>
        <v>4.5999999999999996</v>
      </c>
      <c r="BC70">
        <f t="shared" si="11"/>
        <v>-4.8</v>
      </c>
      <c r="BD70">
        <f t="shared" si="13"/>
        <v>-4.5999999999999996</v>
      </c>
      <c r="BE70" s="10">
        <f t="shared" si="14"/>
        <v>-13.9</v>
      </c>
      <c r="BF70">
        <f t="shared" si="15"/>
        <v>-0.7</v>
      </c>
      <c r="BG70">
        <f t="shared" si="12"/>
        <v>-3</v>
      </c>
    </row>
    <row r="71" spans="1:59" x14ac:dyDescent="0.3">
      <c r="A71" s="3">
        <v>40816</v>
      </c>
      <c r="B71">
        <v>95.5</v>
      </c>
      <c r="D71" s="3">
        <v>40816</v>
      </c>
      <c r="E71">
        <v>-6</v>
      </c>
      <c r="G71" s="3">
        <v>40816</v>
      </c>
      <c r="H71">
        <v>-19.2</v>
      </c>
      <c r="J71" s="3">
        <f t="shared" si="0"/>
        <v>40816</v>
      </c>
      <c r="K71">
        <f t="shared" si="0"/>
        <v>95.5</v>
      </c>
      <c r="L71">
        <f t="shared" si="1"/>
        <v>-6</v>
      </c>
      <c r="M71">
        <f t="shared" si="2"/>
        <v>-19.2</v>
      </c>
      <c r="O71" s="3">
        <v>40816</v>
      </c>
      <c r="P71">
        <v>-1.9</v>
      </c>
      <c r="R71" s="3">
        <v>40816</v>
      </c>
      <c r="S71">
        <v>-28.4</v>
      </c>
      <c r="U71" s="3">
        <v>40816</v>
      </c>
      <c r="V71">
        <v>-31.1</v>
      </c>
      <c r="X71" s="3">
        <v>40816</v>
      </c>
      <c r="Y71">
        <v>-17</v>
      </c>
      <c r="AA71" s="3">
        <v>40816</v>
      </c>
      <c r="AB71">
        <v>-30</v>
      </c>
      <c r="AD71" s="3">
        <f t="shared" si="16"/>
        <v>40816</v>
      </c>
      <c r="AE71">
        <f t="shared" si="17"/>
        <v>-1.9</v>
      </c>
      <c r="AF71">
        <f t="shared" si="5"/>
        <v>-28.4</v>
      </c>
      <c r="AG71">
        <f t="shared" si="6"/>
        <v>-31.1</v>
      </c>
      <c r="AH71">
        <f t="shared" si="7"/>
        <v>-17</v>
      </c>
      <c r="AI71">
        <f t="shared" si="8"/>
        <v>-30</v>
      </c>
      <c r="AJ71">
        <f t="shared" si="9"/>
        <v>-19.2</v>
      </c>
      <c r="AL71" s="3">
        <v>40816</v>
      </c>
      <c r="AM71">
        <v>1.4</v>
      </c>
      <c r="AO71" s="3">
        <v>40816</v>
      </c>
      <c r="AP71">
        <v>-8</v>
      </c>
      <c r="AR71" s="3">
        <v>40816</v>
      </c>
      <c r="AS71">
        <v>-9.9</v>
      </c>
      <c r="AU71" s="3">
        <v>40816</v>
      </c>
      <c r="AV71">
        <v>-16</v>
      </c>
      <c r="AX71" s="3">
        <v>40816</v>
      </c>
      <c r="AY71">
        <v>-6.8</v>
      </c>
      <c r="BA71" s="3">
        <f t="shared" si="10"/>
        <v>40816</v>
      </c>
      <c r="BB71">
        <f t="shared" si="10"/>
        <v>1.4</v>
      </c>
      <c r="BC71">
        <f t="shared" si="11"/>
        <v>-8</v>
      </c>
      <c r="BD71">
        <f t="shared" si="13"/>
        <v>-9.9</v>
      </c>
      <c r="BE71" s="10">
        <f t="shared" si="14"/>
        <v>-16</v>
      </c>
      <c r="BF71">
        <f t="shared" si="15"/>
        <v>-6.8</v>
      </c>
      <c r="BG71">
        <f t="shared" si="12"/>
        <v>-6</v>
      </c>
    </row>
    <row r="72" spans="1:59" x14ac:dyDescent="0.3">
      <c r="A72" s="3">
        <v>40847</v>
      </c>
      <c r="B72">
        <v>95.3</v>
      </c>
      <c r="D72" s="3">
        <v>40847</v>
      </c>
      <c r="E72">
        <v>-6.5</v>
      </c>
      <c r="G72" s="3">
        <v>40847</v>
      </c>
      <c r="H72">
        <v>-20</v>
      </c>
      <c r="J72" s="3">
        <f t="shared" si="0"/>
        <v>40847</v>
      </c>
      <c r="K72">
        <f t="shared" si="0"/>
        <v>95.3</v>
      </c>
      <c r="L72">
        <f t="shared" si="1"/>
        <v>-6.5</v>
      </c>
      <c r="M72">
        <f t="shared" si="2"/>
        <v>-20</v>
      </c>
      <c r="O72" s="3">
        <v>40847</v>
      </c>
      <c r="P72">
        <v>-3.3</v>
      </c>
      <c r="R72" s="3">
        <v>40847</v>
      </c>
      <c r="S72">
        <v>-24.3</v>
      </c>
      <c r="U72" s="3">
        <v>40847</v>
      </c>
      <c r="V72">
        <v>-33.9</v>
      </c>
      <c r="X72" s="3">
        <v>40847</v>
      </c>
      <c r="Y72">
        <v>-19.600000000000001</v>
      </c>
      <c r="AA72" s="3">
        <v>40847</v>
      </c>
      <c r="AB72">
        <v>-32</v>
      </c>
      <c r="AD72" s="3">
        <f t="shared" si="16"/>
        <v>40847</v>
      </c>
      <c r="AE72">
        <f t="shared" si="17"/>
        <v>-3.3</v>
      </c>
      <c r="AF72">
        <f t="shared" si="5"/>
        <v>-24.3</v>
      </c>
      <c r="AG72">
        <f t="shared" si="6"/>
        <v>-33.9</v>
      </c>
      <c r="AH72">
        <f t="shared" si="7"/>
        <v>-19.600000000000001</v>
      </c>
      <c r="AI72">
        <f t="shared" si="8"/>
        <v>-32</v>
      </c>
      <c r="AJ72">
        <f t="shared" si="9"/>
        <v>-20</v>
      </c>
      <c r="AL72" s="3">
        <v>40847</v>
      </c>
      <c r="AM72">
        <v>-0.7</v>
      </c>
      <c r="AO72" s="3">
        <v>40847</v>
      </c>
      <c r="AP72">
        <v>-9.4</v>
      </c>
      <c r="AR72" s="3">
        <v>40847</v>
      </c>
      <c r="AS72">
        <v>-9.8000000000000007</v>
      </c>
      <c r="AU72" s="3">
        <v>40847</v>
      </c>
      <c r="AV72">
        <v>-13.8</v>
      </c>
      <c r="AX72" s="3">
        <v>40847</v>
      </c>
      <c r="AY72">
        <v>-11.4</v>
      </c>
      <c r="BA72" s="3">
        <f t="shared" si="10"/>
        <v>40847</v>
      </c>
      <c r="BB72">
        <f t="shared" si="10"/>
        <v>-0.7</v>
      </c>
      <c r="BC72">
        <f t="shared" si="11"/>
        <v>-9.4</v>
      </c>
      <c r="BD72">
        <f t="shared" si="13"/>
        <v>-9.8000000000000007</v>
      </c>
      <c r="BE72" s="10">
        <f t="shared" si="14"/>
        <v>-13.8</v>
      </c>
      <c r="BF72">
        <f t="shared" si="15"/>
        <v>-11.4</v>
      </c>
      <c r="BG72">
        <f t="shared" si="12"/>
        <v>-6.5</v>
      </c>
    </row>
    <row r="73" spans="1:59" x14ac:dyDescent="0.3">
      <c r="A73" s="3">
        <v>40877</v>
      </c>
      <c r="B73">
        <v>94.5</v>
      </c>
      <c r="D73" s="3">
        <v>40877</v>
      </c>
      <c r="E73">
        <v>-6.9</v>
      </c>
      <c r="G73" s="3">
        <v>40877</v>
      </c>
      <c r="H73">
        <v>-20.399999999999999</v>
      </c>
      <c r="J73" s="3">
        <f t="shared" si="0"/>
        <v>40877</v>
      </c>
      <c r="K73">
        <f t="shared" si="0"/>
        <v>94.5</v>
      </c>
      <c r="L73">
        <f t="shared" si="1"/>
        <v>-6.9</v>
      </c>
      <c r="M73">
        <f t="shared" si="2"/>
        <v>-20.399999999999999</v>
      </c>
      <c r="O73" s="3">
        <v>40877</v>
      </c>
      <c r="P73">
        <v>-2.9</v>
      </c>
      <c r="R73" s="3">
        <v>40877</v>
      </c>
      <c r="S73">
        <v>-30.9</v>
      </c>
      <c r="U73" s="3">
        <v>40877</v>
      </c>
      <c r="V73">
        <v>-29.2</v>
      </c>
      <c r="X73" s="3">
        <v>40877</v>
      </c>
      <c r="Y73">
        <v>-15.4</v>
      </c>
      <c r="AA73" s="3">
        <v>40877</v>
      </c>
      <c r="AB73">
        <v>-31</v>
      </c>
      <c r="AD73" s="3">
        <f t="shared" si="16"/>
        <v>40877</v>
      </c>
      <c r="AE73">
        <f t="shared" si="17"/>
        <v>-2.9</v>
      </c>
      <c r="AF73">
        <f t="shared" si="5"/>
        <v>-30.9</v>
      </c>
      <c r="AG73">
        <f t="shared" si="6"/>
        <v>-29.2</v>
      </c>
      <c r="AH73">
        <f t="shared" si="7"/>
        <v>-15.4</v>
      </c>
      <c r="AI73">
        <f t="shared" si="8"/>
        <v>-31</v>
      </c>
      <c r="AJ73">
        <f t="shared" si="9"/>
        <v>-20.399999999999999</v>
      </c>
      <c r="AL73" s="3">
        <v>40877</v>
      </c>
      <c r="AM73">
        <v>-0.7</v>
      </c>
      <c r="AO73" s="3">
        <v>40877</v>
      </c>
      <c r="AP73">
        <v>-8.8000000000000007</v>
      </c>
      <c r="AR73" s="3">
        <v>40877</v>
      </c>
      <c r="AS73">
        <v>-8.5</v>
      </c>
      <c r="AU73" s="3">
        <v>40877</v>
      </c>
      <c r="AV73">
        <v>-16.899999999999999</v>
      </c>
      <c r="AX73" s="3">
        <v>40877</v>
      </c>
      <c r="AY73">
        <v>-12.4</v>
      </c>
      <c r="BA73" s="3">
        <f t="shared" si="10"/>
        <v>40877</v>
      </c>
      <c r="BB73">
        <f t="shared" si="10"/>
        <v>-0.7</v>
      </c>
      <c r="BC73">
        <f t="shared" si="11"/>
        <v>-8.8000000000000007</v>
      </c>
      <c r="BD73">
        <f t="shared" si="13"/>
        <v>-8.5</v>
      </c>
      <c r="BE73" s="10">
        <f t="shared" si="14"/>
        <v>-16.899999999999999</v>
      </c>
      <c r="BF73">
        <f t="shared" si="15"/>
        <v>-12.4</v>
      </c>
      <c r="BG73">
        <f t="shared" si="12"/>
        <v>-6.9</v>
      </c>
    </row>
    <row r="74" spans="1:59" x14ac:dyDescent="0.3">
      <c r="A74" s="3">
        <v>40908</v>
      </c>
      <c r="B74">
        <v>93.6</v>
      </c>
      <c r="D74" s="3">
        <v>40908</v>
      </c>
      <c r="E74">
        <v>-6.8</v>
      </c>
      <c r="G74" s="3">
        <v>40908</v>
      </c>
      <c r="H74">
        <v>-21.3</v>
      </c>
      <c r="J74" s="3">
        <f t="shared" si="0"/>
        <v>40908</v>
      </c>
      <c r="K74">
        <f t="shared" si="0"/>
        <v>93.6</v>
      </c>
      <c r="L74">
        <f t="shared" si="1"/>
        <v>-6.8</v>
      </c>
      <c r="M74">
        <f t="shared" si="2"/>
        <v>-21.3</v>
      </c>
      <c r="O74" s="3">
        <v>40908</v>
      </c>
      <c r="P74">
        <v>-2.2000000000000002</v>
      </c>
      <c r="R74" s="3">
        <v>40908</v>
      </c>
      <c r="S74">
        <v>-30.1</v>
      </c>
      <c r="U74" s="3">
        <v>40908</v>
      </c>
      <c r="V74">
        <v>-34</v>
      </c>
      <c r="X74" s="3">
        <v>40908</v>
      </c>
      <c r="Y74">
        <v>-15.3</v>
      </c>
      <c r="AA74" s="3">
        <v>40908</v>
      </c>
      <c r="AB74">
        <v>-33</v>
      </c>
      <c r="AD74" s="3">
        <f t="shared" si="16"/>
        <v>40908</v>
      </c>
      <c r="AE74">
        <f t="shared" si="17"/>
        <v>-2.2000000000000002</v>
      </c>
      <c r="AF74">
        <f t="shared" si="5"/>
        <v>-30.1</v>
      </c>
      <c r="AG74">
        <f t="shared" si="6"/>
        <v>-34</v>
      </c>
      <c r="AH74">
        <f t="shared" si="7"/>
        <v>-15.3</v>
      </c>
      <c r="AI74">
        <f t="shared" si="8"/>
        <v>-33</v>
      </c>
      <c r="AJ74">
        <f t="shared" si="9"/>
        <v>-21.3</v>
      </c>
      <c r="AL74" s="3">
        <v>40908</v>
      </c>
      <c r="AM74">
        <v>-0.9</v>
      </c>
      <c r="AO74" s="3">
        <v>40908</v>
      </c>
      <c r="AP74">
        <v>-9.4</v>
      </c>
      <c r="AR74" s="3">
        <v>40908</v>
      </c>
      <c r="AS74">
        <v>-11</v>
      </c>
      <c r="AU74" s="3">
        <v>40908</v>
      </c>
      <c r="AV74">
        <v>-18.8</v>
      </c>
      <c r="AX74" s="3">
        <v>40908</v>
      </c>
      <c r="AY74">
        <v>-13</v>
      </c>
      <c r="BA74" s="3">
        <f t="shared" si="10"/>
        <v>40908</v>
      </c>
      <c r="BB74">
        <f t="shared" si="10"/>
        <v>-0.9</v>
      </c>
      <c r="BC74">
        <f t="shared" si="11"/>
        <v>-9.4</v>
      </c>
      <c r="BD74">
        <f t="shared" si="13"/>
        <v>-11</v>
      </c>
      <c r="BE74" s="10">
        <f t="shared" si="14"/>
        <v>-18.8</v>
      </c>
      <c r="BF74">
        <f t="shared" si="15"/>
        <v>-13</v>
      </c>
      <c r="BG74">
        <f t="shared" si="12"/>
        <v>-6.8</v>
      </c>
    </row>
    <row r="75" spans="1:59" x14ac:dyDescent="0.3">
      <c r="A75" s="3">
        <v>40939</v>
      </c>
      <c r="B75">
        <v>94.2</v>
      </c>
      <c r="D75" s="3">
        <v>40939</v>
      </c>
      <c r="E75">
        <v>-6</v>
      </c>
      <c r="G75" s="3">
        <v>40939</v>
      </c>
      <c r="H75">
        <v>-20.6</v>
      </c>
      <c r="J75" s="3">
        <f t="shared" si="0"/>
        <v>40939</v>
      </c>
      <c r="K75">
        <f t="shared" si="0"/>
        <v>94.2</v>
      </c>
      <c r="L75">
        <f t="shared" si="1"/>
        <v>-6</v>
      </c>
      <c r="M75">
        <f t="shared" si="2"/>
        <v>-20.6</v>
      </c>
      <c r="O75" s="3">
        <v>40939</v>
      </c>
      <c r="P75">
        <v>0.5</v>
      </c>
      <c r="R75" s="3">
        <v>40939</v>
      </c>
      <c r="S75">
        <v>-27.7</v>
      </c>
      <c r="U75" s="3">
        <v>40939</v>
      </c>
      <c r="V75">
        <v>-36.299999999999997</v>
      </c>
      <c r="X75" s="3">
        <v>40939</v>
      </c>
      <c r="Y75">
        <v>-20.2</v>
      </c>
      <c r="AA75" s="3">
        <v>40939</v>
      </c>
      <c r="AB75">
        <v>-29</v>
      </c>
      <c r="AD75" s="3">
        <f t="shared" si="16"/>
        <v>40939</v>
      </c>
      <c r="AE75">
        <f t="shared" si="17"/>
        <v>0.5</v>
      </c>
      <c r="AF75">
        <f t="shared" si="5"/>
        <v>-27.7</v>
      </c>
      <c r="AG75">
        <f t="shared" si="6"/>
        <v>-36.299999999999997</v>
      </c>
      <c r="AH75">
        <f t="shared" si="7"/>
        <v>-20.2</v>
      </c>
      <c r="AI75">
        <f t="shared" si="8"/>
        <v>-29</v>
      </c>
      <c r="AJ75">
        <f t="shared" si="9"/>
        <v>-20.6</v>
      </c>
      <c r="AL75" s="3">
        <v>40939</v>
      </c>
      <c r="AM75">
        <v>1.6</v>
      </c>
      <c r="AO75" s="3">
        <v>40939</v>
      </c>
      <c r="AP75">
        <v>-13.2</v>
      </c>
      <c r="AR75" s="3">
        <v>40939</v>
      </c>
      <c r="AS75">
        <v>-10.8</v>
      </c>
      <c r="AU75" s="3">
        <v>40939</v>
      </c>
      <c r="AV75">
        <v>-14.8</v>
      </c>
      <c r="AX75" s="3">
        <v>40939</v>
      </c>
      <c r="AY75">
        <v>-6</v>
      </c>
      <c r="BA75" s="3">
        <f t="shared" si="10"/>
        <v>40939</v>
      </c>
      <c r="BB75">
        <f t="shared" si="10"/>
        <v>1.6</v>
      </c>
      <c r="BC75">
        <f t="shared" si="11"/>
        <v>-13.2</v>
      </c>
      <c r="BD75">
        <f t="shared" si="13"/>
        <v>-10.8</v>
      </c>
      <c r="BE75" s="10">
        <f t="shared" si="14"/>
        <v>-14.8</v>
      </c>
      <c r="BF75">
        <f t="shared" si="15"/>
        <v>-6</v>
      </c>
      <c r="BG75">
        <f t="shared" si="12"/>
        <v>-6</v>
      </c>
    </row>
    <row r="76" spans="1:59" x14ac:dyDescent="0.3">
      <c r="A76" s="3">
        <v>40968</v>
      </c>
      <c r="B76">
        <v>95.5</v>
      </c>
      <c r="D76" s="3">
        <v>40968</v>
      </c>
      <c r="E76">
        <v>-4.9000000000000004</v>
      </c>
      <c r="G76" s="3">
        <v>40968</v>
      </c>
      <c r="H76">
        <v>-20</v>
      </c>
      <c r="J76" s="3">
        <f t="shared" si="0"/>
        <v>40968</v>
      </c>
      <c r="K76">
        <f t="shared" si="0"/>
        <v>95.5</v>
      </c>
      <c r="L76">
        <f t="shared" si="1"/>
        <v>-4.9000000000000004</v>
      </c>
      <c r="M76">
        <f t="shared" si="2"/>
        <v>-20</v>
      </c>
      <c r="O76" s="3">
        <v>40968</v>
      </c>
      <c r="P76">
        <v>-0.8</v>
      </c>
      <c r="R76" s="3">
        <v>40968</v>
      </c>
      <c r="S76">
        <v>-25.6</v>
      </c>
      <c r="U76" s="3">
        <v>40968</v>
      </c>
      <c r="V76">
        <v>-30.7</v>
      </c>
      <c r="X76" s="3">
        <v>40968</v>
      </c>
      <c r="Y76">
        <v>-24.7</v>
      </c>
      <c r="AA76" s="3">
        <v>40968</v>
      </c>
      <c r="AB76">
        <v>-29</v>
      </c>
      <c r="AD76" s="3">
        <f t="shared" si="16"/>
        <v>40968</v>
      </c>
      <c r="AE76">
        <f t="shared" si="17"/>
        <v>-0.8</v>
      </c>
      <c r="AF76">
        <f t="shared" si="5"/>
        <v>-25.6</v>
      </c>
      <c r="AG76">
        <f t="shared" si="6"/>
        <v>-30.7</v>
      </c>
      <c r="AH76">
        <f t="shared" si="7"/>
        <v>-24.7</v>
      </c>
      <c r="AI76">
        <f t="shared" si="8"/>
        <v>-29</v>
      </c>
      <c r="AJ76">
        <f t="shared" si="9"/>
        <v>-20</v>
      </c>
      <c r="AL76" s="3">
        <v>40968</v>
      </c>
      <c r="AM76">
        <v>2.6</v>
      </c>
      <c r="AO76" s="3">
        <v>40968</v>
      </c>
      <c r="AP76">
        <v>-9.8000000000000007</v>
      </c>
      <c r="AR76" s="3">
        <v>40968</v>
      </c>
      <c r="AS76">
        <v>-11.6</v>
      </c>
      <c r="AU76" s="3">
        <v>40968</v>
      </c>
      <c r="AV76">
        <v>-14.2</v>
      </c>
      <c r="AX76" s="3">
        <v>40968</v>
      </c>
      <c r="AY76">
        <v>-2.5</v>
      </c>
      <c r="BA76" s="3">
        <f t="shared" si="10"/>
        <v>40968</v>
      </c>
      <c r="BB76">
        <f t="shared" si="10"/>
        <v>2.6</v>
      </c>
      <c r="BC76">
        <f t="shared" si="11"/>
        <v>-9.8000000000000007</v>
      </c>
      <c r="BD76">
        <f t="shared" si="13"/>
        <v>-11.6</v>
      </c>
      <c r="BE76" s="10">
        <f t="shared" si="14"/>
        <v>-14.2</v>
      </c>
      <c r="BF76">
        <f t="shared" si="15"/>
        <v>-2.5</v>
      </c>
      <c r="BG76">
        <f t="shared" si="12"/>
        <v>-4.9000000000000004</v>
      </c>
    </row>
    <row r="77" spans="1:59" x14ac:dyDescent="0.3">
      <c r="A77" s="3">
        <v>40999</v>
      </c>
      <c r="B77">
        <v>95.4</v>
      </c>
      <c r="D77" s="3">
        <v>40999</v>
      </c>
      <c r="E77">
        <v>-6.9</v>
      </c>
      <c r="G77" s="3">
        <v>40999</v>
      </c>
      <c r="H77">
        <v>-18.8</v>
      </c>
      <c r="J77" s="3">
        <f t="shared" si="0"/>
        <v>40999</v>
      </c>
      <c r="K77">
        <f t="shared" si="0"/>
        <v>95.4</v>
      </c>
      <c r="L77">
        <f t="shared" si="1"/>
        <v>-6.9</v>
      </c>
      <c r="M77">
        <f t="shared" si="2"/>
        <v>-18.8</v>
      </c>
      <c r="O77" s="3">
        <v>40999</v>
      </c>
      <c r="P77">
        <v>-0.6</v>
      </c>
      <c r="R77" s="3">
        <v>40999</v>
      </c>
      <c r="S77">
        <v>-21.5</v>
      </c>
      <c r="U77" s="3">
        <v>40999</v>
      </c>
      <c r="V77">
        <v>-29.3</v>
      </c>
      <c r="X77" s="3">
        <v>40999</v>
      </c>
      <c r="Y77">
        <v>-28.9</v>
      </c>
      <c r="AA77" s="3">
        <v>40999</v>
      </c>
      <c r="AB77">
        <v>-31</v>
      </c>
      <c r="AD77" s="3">
        <f t="shared" si="16"/>
        <v>40999</v>
      </c>
      <c r="AE77">
        <f t="shared" si="17"/>
        <v>-0.6</v>
      </c>
      <c r="AF77">
        <f t="shared" si="5"/>
        <v>-21.5</v>
      </c>
      <c r="AG77">
        <f t="shared" si="6"/>
        <v>-29.3</v>
      </c>
      <c r="AH77">
        <f t="shared" si="7"/>
        <v>-28.9</v>
      </c>
      <c r="AI77">
        <f t="shared" si="8"/>
        <v>-31</v>
      </c>
      <c r="AJ77">
        <f t="shared" si="9"/>
        <v>-18.8</v>
      </c>
      <c r="AL77" s="3">
        <v>40999</v>
      </c>
      <c r="AM77">
        <v>-1.5</v>
      </c>
      <c r="AO77" s="3">
        <v>40999</v>
      </c>
      <c r="AP77">
        <v>-10.1</v>
      </c>
      <c r="AR77" s="3">
        <v>40999</v>
      </c>
      <c r="AS77">
        <v>-11.3</v>
      </c>
      <c r="AU77" s="3">
        <v>40999</v>
      </c>
      <c r="AV77">
        <v>-15.5</v>
      </c>
      <c r="AX77" s="3">
        <v>40999</v>
      </c>
      <c r="AY77">
        <v>-5.0999999999999996</v>
      </c>
      <c r="BA77" s="3">
        <f t="shared" si="10"/>
        <v>40999</v>
      </c>
      <c r="BB77">
        <f t="shared" si="10"/>
        <v>-1.5</v>
      </c>
      <c r="BC77">
        <f t="shared" si="11"/>
        <v>-10.1</v>
      </c>
      <c r="BD77">
        <f t="shared" si="13"/>
        <v>-11.3</v>
      </c>
      <c r="BE77" s="10">
        <f t="shared" si="14"/>
        <v>-15.5</v>
      </c>
      <c r="BF77">
        <f t="shared" si="15"/>
        <v>-5.0999999999999996</v>
      </c>
      <c r="BG77">
        <f t="shared" si="12"/>
        <v>-6.9</v>
      </c>
    </row>
    <row r="78" spans="1:59" x14ac:dyDescent="0.3">
      <c r="A78" s="3">
        <v>41029</v>
      </c>
      <c r="B78">
        <v>93.8</v>
      </c>
      <c r="D78" s="3">
        <v>41029</v>
      </c>
      <c r="E78">
        <v>-8.4</v>
      </c>
      <c r="G78" s="3">
        <v>41029</v>
      </c>
      <c r="H78">
        <v>-19.7</v>
      </c>
      <c r="J78" s="3">
        <f t="shared" si="0"/>
        <v>41029</v>
      </c>
      <c r="K78">
        <f t="shared" si="0"/>
        <v>93.8</v>
      </c>
      <c r="L78">
        <f t="shared" si="1"/>
        <v>-8.4</v>
      </c>
      <c r="M78">
        <f t="shared" si="2"/>
        <v>-19.7</v>
      </c>
      <c r="O78" s="3">
        <v>41029</v>
      </c>
      <c r="P78">
        <v>-2.2999999999999998</v>
      </c>
      <c r="R78" s="3">
        <v>41029</v>
      </c>
      <c r="S78">
        <v>-20.2</v>
      </c>
      <c r="U78" s="3">
        <v>41029</v>
      </c>
      <c r="V78">
        <v>-36.299999999999997</v>
      </c>
      <c r="X78" s="3">
        <v>41029</v>
      </c>
      <c r="Y78">
        <v>-28.6</v>
      </c>
      <c r="AA78" s="3">
        <v>41029</v>
      </c>
      <c r="AB78">
        <v>-31</v>
      </c>
      <c r="AD78" s="3">
        <f t="shared" si="16"/>
        <v>41029</v>
      </c>
      <c r="AE78">
        <f t="shared" si="17"/>
        <v>-2.2999999999999998</v>
      </c>
      <c r="AF78">
        <f t="shared" si="5"/>
        <v>-20.2</v>
      </c>
      <c r="AG78">
        <f t="shared" si="6"/>
        <v>-36.299999999999997</v>
      </c>
      <c r="AH78">
        <f t="shared" si="7"/>
        <v>-28.6</v>
      </c>
      <c r="AI78">
        <f t="shared" si="8"/>
        <v>-31</v>
      </c>
      <c r="AJ78">
        <f t="shared" si="9"/>
        <v>-19.7</v>
      </c>
      <c r="AL78" s="3">
        <v>41029</v>
      </c>
      <c r="AM78">
        <v>-2.5</v>
      </c>
      <c r="AO78" s="3">
        <v>41029</v>
      </c>
      <c r="AP78">
        <v>-12.1</v>
      </c>
      <c r="AR78" s="3">
        <v>41029</v>
      </c>
      <c r="AS78">
        <v>-14</v>
      </c>
      <c r="AU78" s="3">
        <v>41029</v>
      </c>
      <c r="AV78">
        <v>-17.5</v>
      </c>
      <c r="AX78" s="3">
        <v>41029</v>
      </c>
      <c r="AY78">
        <v>-1</v>
      </c>
      <c r="BA78" s="3">
        <f t="shared" si="10"/>
        <v>41029</v>
      </c>
      <c r="BB78">
        <f t="shared" si="10"/>
        <v>-2.5</v>
      </c>
      <c r="BC78">
        <f t="shared" si="11"/>
        <v>-12.1</v>
      </c>
      <c r="BD78">
        <f t="shared" si="13"/>
        <v>-14</v>
      </c>
      <c r="BE78" s="10">
        <f t="shared" si="14"/>
        <v>-17.5</v>
      </c>
      <c r="BF78">
        <f t="shared" si="15"/>
        <v>-1</v>
      </c>
      <c r="BG78">
        <f t="shared" si="12"/>
        <v>-8.4</v>
      </c>
    </row>
    <row r="79" spans="1:59" x14ac:dyDescent="0.3">
      <c r="A79" s="3">
        <v>41060</v>
      </c>
      <c r="B79">
        <v>91.5</v>
      </c>
      <c r="D79" s="3">
        <v>41060</v>
      </c>
      <c r="E79">
        <v>-10.6</v>
      </c>
      <c r="G79" s="3">
        <v>41060</v>
      </c>
      <c r="H79">
        <v>-19.100000000000001</v>
      </c>
      <c r="J79" s="3">
        <f t="shared" si="0"/>
        <v>41060</v>
      </c>
      <c r="K79">
        <f t="shared" si="0"/>
        <v>91.5</v>
      </c>
      <c r="L79">
        <f t="shared" si="1"/>
        <v>-10.6</v>
      </c>
      <c r="M79">
        <f t="shared" si="2"/>
        <v>-19.100000000000001</v>
      </c>
      <c r="O79" s="3">
        <v>41060</v>
      </c>
      <c r="P79">
        <v>0.4</v>
      </c>
      <c r="R79" s="3">
        <v>41060</v>
      </c>
      <c r="S79">
        <v>-16</v>
      </c>
      <c r="U79" s="3">
        <v>41060</v>
      </c>
      <c r="V79">
        <v>-38.6</v>
      </c>
      <c r="X79" s="3">
        <v>41060</v>
      </c>
      <c r="Y79">
        <v>-33.200000000000003</v>
      </c>
      <c r="AA79" s="3">
        <v>41060</v>
      </c>
      <c r="AB79">
        <v>-29</v>
      </c>
      <c r="AD79" s="3">
        <f t="shared" si="16"/>
        <v>41060</v>
      </c>
      <c r="AE79">
        <f t="shared" si="17"/>
        <v>0.4</v>
      </c>
      <c r="AF79">
        <f t="shared" si="5"/>
        <v>-16</v>
      </c>
      <c r="AG79">
        <f t="shared" si="6"/>
        <v>-38.6</v>
      </c>
      <c r="AH79">
        <f t="shared" si="7"/>
        <v>-33.200000000000003</v>
      </c>
      <c r="AI79">
        <f t="shared" si="8"/>
        <v>-29</v>
      </c>
      <c r="AJ79">
        <f t="shared" si="9"/>
        <v>-19.100000000000001</v>
      </c>
      <c r="AL79" s="3">
        <v>41060</v>
      </c>
      <c r="AM79">
        <v>-5.8</v>
      </c>
      <c r="AO79" s="3">
        <v>41060</v>
      </c>
      <c r="AP79">
        <v>-12.4</v>
      </c>
      <c r="AR79" s="3">
        <v>41060</v>
      </c>
      <c r="AS79">
        <v>-19</v>
      </c>
      <c r="AU79" s="3">
        <v>41060</v>
      </c>
      <c r="AV79">
        <v>-15.6</v>
      </c>
      <c r="AX79" s="3">
        <v>41060</v>
      </c>
      <c r="AY79">
        <v>-13.8</v>
      </c>
      <c r="BA79" s="3">
        <f t="shared" si="10"/>
        <v>41060</v>
      </c>
      <c r="BB79">
        <f t="shared" si="10"/>
        <v>-5.8</v>
      </c>
      <c r="BC79">
        <f t="shared" si="11"/>
        <v>-12.4</v>
      </c>
      <c r="BD79">
        <f t="shared" si="13"/>
        <v>-19</v>
      </c>
      <c r="BE79" s="10">
        <f t="shared" si="14"/>
        <v>-15.6</v>
      </c>
      <c r="BF79">
        <f t="shared" si="15"/>
        <v>-13.8</v>
      </c>
      <c r="BG79">
        <f t="shared" si="12"/>
        <v>-10.6</v>
      </c>
    </row>
    <row r="80" spans="1:59" x14ac:dyDescent="0.3">
      <c r="A80" s="3">
        <v>41090</v>
      </c>
      <c r="B80">
        <v>91.1</v>
      </c>
      <c r="D80" s="3">
        <v>41090</v>
      </c>
      <c r="E80">
        <v>-11.8</v>
      </c>
      <c r="G80" s="3">
        <v>41090</v>
      </c>
      <c r="H80">
        <v>-19.600000000000001</v>
      </c>
      <c r="J80" s="3">
        <f t="shared" si="0"/>
        <v>41090</v>
      </c>
      <c r="K80">
        <f t="shared" si="0"/>
        <v>91.1</v>
      </c>
      <c r="L80">
        <f t="shared" si="1"/>
        <v>-11.8</v>
      </c>
      <c r="M80">
        <f t="shared" si="2"/>
        <v>-19.600000000000001</v>
      </c>
      <c r="O80" s="3">
        <v>41090</v>
      </c>
      <c r="P80">
        <v>-1.3</v>
      </c>
      <c r="R80" s="3">
        <v>41090</v>
      </c>
      <c r="S80">
        <v>-17.899999999999999</v>
      </c>
      <c r="U80" s="3">
        <v>41090</v>
      </c>
      <c r="V80">
        <v>-41.5</v>
      </c>
      <c r="X80" s="3">
        <v>41090</v>
      </c>
      <c r="Y80">
        <v>-25.1</v>
      </c>
      <c r="AA80" s="3">
        <v>41090</v>
      </c>
      <c r="AB80">
        <v>-29</v>
      </c>
      <c r="AD80" s="3">
        <f t="shared" si="16"/>
        <v>41090</v>
      </c>
      <c r="AE80">
        <f t="shared" si="17"/>
        <v>-1.3</v>
      </c>
      <c r="AF80">
        <f t="shared" si="5"/>
        <v>-17.899999999999999</v>
      </c>
      <c r="AG80">
        <f t="shared" si="6"/>
        <v>-41.5</v>
      </c>
      <c r="AH80">
        <f t="shared" si="7"/>
        <v>-25.1</v>
      </c>
      <c r="AI80">
        <f t="shared" si="8"/>
        <v>-29</v>
      </c>
      <c r="AJ80">
        <f t="shared" si="9"/>
        <v>-19.600000000000001</v>
      </c>
      <c r="AL80" s="3">
        <v>41090</v>
      </c>
      <c r="AM80">
        <v>-8.4</v>
      </c>
      <c r="AO80" s="3">
        <v>41090</v>
      </c>
      <c r="AP80">
        <v>-14.3</v>
      </c>
      <c r="AR80" s="3">
        <v>41090</v>
      </c>
      <c r="AS80">
        <v>-15.3</v>
      </c>
      <c r="AU80" s="3">
        <v>41090</v>
      </c>
      <c r="AV80">
        <v>-19</v>
      </c>
      <c r="AX80" s="3">
        <v>41090</v>
      </c>
      <c r="AY80">
        <v>-10.9</v>
      </c>
      <c r="BA80" s="3">
        <f t="shared" si="10"/>
        <v>41090</v>
      </c>
      <c r="BB80">
        <f t="shared" si="10"/>
        <v>-8.4</v>
      </c>
      <c r="BC80">
        <f t="shared" si="11"/>
        <v>-14.3</v>
      </c>
      <c r="BD80">
        <f t="shared" si="13"/>
        <v>-15.3</v>
      </c>
      <c r="BE80" s="10">
        <f t="shared" si="14"/>
        <v>-19</v>
      </c>
      <c r="BF80">
        <f t="shared" si="15"/>
        <v>-10.9</v>
      </c>
      <c r="BG80">
        <f t="shared" si="12"/>
        <v>-11.8</v>
      </c>
    </row>
    <row r="81" spans="1:59" x14ac:dyDescent="0.3">
      <c r="A81" s="3">
        <v>41121</v>
      </c>
      <c r="B81">
        <v>88.6</v>
      </c>
      <c r="D81" s="3">
        <v>41121</v>
      </c>
      <c r="E81">
        <v>-14.1</v>
      </c>
      <c r="G81" s="3">
        <v>41121</v>
      </c>
      <c r="H81">
        <v>-21.2</v>
      </c>
      <c r="J81" s="3">
        <f t="shared" si="0"/>
        <v>41121</v>
      </c>
      <c r="K81">
        <f t="shared" si="0"/>
        <v>88.6</v>
      </c>
      <c r="L81">
        <f t="shared" si="1"/>
        <v>-14.1</v>
      </c>
      <c r="M81">
        <f t="shared" si="2"/>
        <v>-21.2</v>
      </c>
      <c r="O81" s="3">
        <v>41121</v>
      </c>
      <c r="P81">
        <v>-4.5999999999999996</v>
      </c>
      <c r="R81" s="3">
        <v>41121</v>
      </c>
      <c r="S81">
        <v>-25.3</v>
      </c>
      <c r="U81" s="3">
        <v>41121</v>
      </c>
      <c r="V81">
        <v>-35.700000000000003</v>
      </c>
      <c r="X81" s="3">
        <v>41121</v>
      </c>
      <c r="Y81">
        <v>-29.2</v>
      </c>
      <c r="AA81" s="3">
        <v>41121</v>
      </c>
      <c r="AB81">
        <v>-29</v>
      </c>
      <c r="AD81" s="3">
        <f t="shared" si="16"/>
        <v>41121</v>
      </c>
      <c r="AE81">
        <f t="shared" si="17"/>
        <v>-4.5999999999999996</v>
      </c>
      <c r="AF81">
        <f t="shared" si="5"/>
        <v>-25.3</v>
      </c>
      <c r="AG81">
        <f t="shared" si="6"/>
        <v>-35.700000000000003</v>
      </c>
      <c r="AH81">
        <f t="shared" si="7"/>
        <v>-29.2</v>
      </c>
      <c r="AI81">
        <f t="shared" si="8"/>
        <v>-29</v>
      </c>
      <c r="AJ81">
        <f t="shared" si="9"/>
        <v>-21.2</v>
      </c>
      <c r="AL81" s="3">
        <v>41121</v>
      </c>
      <c r="AM81">
        <v>-13</v>
      </c>
      <c r="AO81" s="3">
        <v>41121</v>
      </c>
      <c r="AP81">
        <v>-14.4</v>
      </c>
      <c r="AR81" s="3">
        <v>41121</v>
      </c>
      <c r="AS81">
        <v>-17.399999999999999</v>
      </c>
      <c r="AU81" s="3">
        <v>41121</v>
      </c>
      <c r="AV81">
        <v>-18.600000000000001</v>
      </c>
      <c r="AX81" s="3">
        <v>41121</v>
      </c>
      <c r="AY81">
        <v>-3.1</v>
      </c>
      <c r="BA81" s="3">
        <f t="shared" si="10"/>
        <v>41121</v>
      </c>
      <c r="BB81">
        <f t="shared" si="10"/>
        <v>-13</v>
      </c>
      <c r="BC81">
        <f t="shared" si="11"/>
        <v>-14.4</v>
      </c>
      <c r="BD81">
        <f t="shared" si="13"/>
        <v>-17.399999999999999</v>
      </c>
      <c r="BE81" s="10">
        <f t="shared" si="14"/>
        <v>-18.600000000000001</v>
      </c>
      <c r="BF81">
        <f t="shared" si="15"/>
        <v>-3.1</v>
      </c>
      <c r="BG81">
        <f t="shared" si="12"/>
        <v>-14.1</v>
      </c>
    </row>
    <row r="82" spans="1:59" x14ac:dyDescent="0.3">
      <c r="A82" s="3">
        <v>41152</v>
      </c>
      <c r="B82">
        <v>86.9</v>
      </c>
      <c r="D82" s="3">
        <v>41152</v>
      </c>
      <c r="E82">
        <v>-14.6</v>
      </c>
      <c r="G82" s="3">
        <v>41152</v>
      </c>
      <c r="H82">
        <v>-24.3</v>
      </c>
      <c r="J82" s="3">
        <f t="shared" si="0"/>
        <v>41152</v>
      </c>
      <c r="K82">
        <f t="shared" si="0"/>
        <v>86.9</v>
      </c>
      <c r="L82">
        <f t="shared" si="1"/>
        <v>-14.6</v>
      </c>
      <c r="M82">
        <f t="shared" si="2"/>
        <v>-24.3</v>
      </c>
      <c r="O82" s="3">
        <v>41152</v>
      </c>
      <c r="P82">
        <v>-8.8000000000000007</v>
      </c>
      <c r="R82" s="3">
        <v>41152</v>
      </c>
      <c r="S82">
        <v>-25.5</v>
      </c>
      <c r="U82" s="3">
        <v>41152</v>
      </c>
      <c r="V82">
        <v>-38</v>
      </c>
      <c r="X82" s="3">
        <v>41152</v>
      </c>
      <c r="Y82">
        <v>-39.700000000000003</v>
      </c>
      <c r="AA82" s="3">
        <v>41152</v>
      </c>
      <c r="AB82">
        <v>-29</v>
      </c>
      <c r="AD82" s="3">
        <f t="shared" si="16"/>
        <v>41152</v>
      </c>
      <c r="AE82">
        <f t="shared" si="17"/>
        <v>-8.8000000000000007</v>
      </c>
      <c r="AF82">
        <f t="shared" si="5"/>
        <v>-25.5</v>
      </c>
      <c r="AG82">
        <f t="shared" si="6"/>
        <v>-38</v>
      </c>
      <c r="AH82">
        <f t="shared" si="7"/>
        <v>-39.700000000000003</v>
      </c>
      <c r="AI82">
        <f t="shared" si="8"/>
        <v>-29</v>
      </c>
      <c r="AJ82">
        <f t="shared" si="9"/>
        <v>-24.3</v>
      </c>
      <c r="AL82" s="3">
        <v>41152</v>
      </c>
      <c r="AM82">
        <v>-13.5</v>
      </c>
      <c r="AO82" s="3">
        <v>41152</v>
      </c>
      <c r="AP82">
        <v>-15</v>
      </c>
      <c r="AR82" s="3">
        <v>41152</v>
      </c>
      <c r="AS82">
        <v>-17.600000000000001</v>
      </c>
      <c r="AU82" s="3">
        <v>41152</v>
      </c>
      <c r="AV82">
        <v>-22.2</v>
      </c>
      <c r="AX82" s="3">
        <v>41152</v>
      </c>
      <c r="AY82">
        <v>-13</v>
      </c>
      <c r="BA82" s="3">
        <f t="shared" si="10"/>
        <v>41152</v>
      </c>
      <c r="BB82">
        <f t="shared" si="10"/>
        <v>-13.5</v>
      </c>
      <c r="BC82">
        <f t="shared" si="11"/>
        <v>-15</v>
      </c>
      <c r="BD82">
        <f t="shared" si="13"/>
        <v>-17.600000000000001</v>
      </c>
      <c r="BE82" s="10">
        <f t="shared" si="14"/>
        <v>-22.2</v>
      </c>
      <c r="BF82">
        <f t="shared" si="15"/>
        <v>-13</v>
      </c>
      <c r="BG82">
        <f t="shared" si="12"/>
        <v>-14.6</v>
      </c>
    </row>
    <row r="83" spans="1:59" x14ac:dyDescent="0.3">
      <c r="A83" s="3">
        <v>41182</v>
      </c>
      <c r="B83">
        <v>85.4</v>
      </c>
      <c r="D83" s="3">
        <v>41182</v>
      </c>
      <c r="E83">
        <v>-15.4</v>
      </c>
      <c r="G83" s="3">
        <v>41182</v>
      </c>
      <c r="H83">
        <v>-25.6</v>
      </c>
      <c r="J83" s="3">
        <f t="shared" si="0"/>
        <v>41182</v>
      </c>
      <c r="K83">
        <f t="shared" si="0"/>
        <v>85.4</v>
      </c>
      <c r="L83">
        <f t="shared" si="1"/>
        <v>-15.4</v>
      </c>
      <c r="M83">
        <f t="shared" si="2"/>
        <v>-25.6</v>
      </c>
      <c r="O83" s="3">
        <v>41182</v>
      </c>
      <c r="P83">
        <v>-10.3</v>
      </c>
      <c r="R83" s="3">
        <v>41182</v>
      </c>
      <c r="S83">
        <v>-27.8</v>
      </c>
      <c r="U83" s="3">
        <v>41182</v>
      </c>
      <c r="V83">
        <v>-38.799999999999997</v>
      </c>
      <c r="X83" s="3">
        <v>41182</v>
      </c>
      <c r="Y83">
        <v>-36.799999999999997</v>
      </c>
      <c r="AA83" s="3">
        <v>41182</v>
      </c>
      <c r="AB83">
        <v>-28</v>
      </c>
      <c r="AD83" s="3">
        <f t="shared" si="16"/>
        <v>41182</v>
      </c>
      <c r="AE83">
        <f t="shared" si="17"/>
        <v>-10.3</v>
      </c>
      <c r="AF83">
        <f t="shared" si="5"/>
        <v>-27.8</v>
      </c>
      <c r="AG83">
        <f t="shared" si="6"/>
        <v>-38.799999999999997</v>
      </c>
      <c r="AH83">
        <f t="shared" si="7"/>
        <v>-36.799999999999997</v>
      </c>
      <c r="AI83">
        <f t="shared" si="8"/>
        <v>-28</v>
      </c>
      <c r="AJ83">
        <f t="shared" si="9"/>
        <v>-25.6</v>
      </c>
      <c r="AL83" s="3">
        <v>41182</v>
      </c>
      <c r="AM83">
        <v>-15.9</v>
      </c>
      <c r="AO83" s="3">
        <v>41182</v>
      </c>
      <c r="AP83">
        <v>-13.8</v>
      </c>
      <c r="AR83" s="3">
        <v>41182</v>
      </c>
      <c r="AS83">
        <v>-17.600000000000001</v>
      </c>
      <c r="AU83" s="3">
        <v>41182</v>
      </c>
      <c r="AV83">
        <v>-19.3</v>
      </c>
      <c r="AX83" s="3">
        <v>41182</v>
      </c>
      <c r="AY83">
        <v>-8.3000000000000007</v>
      </c>
      <c r="BA83" s="3">
        <f t="shared" si="10"/>
        <v>41182</v>
      </c>
      <c r="BB83">
        <f t="shared" si="10"/>
        <v>-15.9</v>
      </c>
      <c r="BC83">
        <f t="shared" si="11"/>
        <v>-13.8</v>
      </c>
      <c r="BD83">
        <f t="shared" si="13"/>
        <v>-17.600000000000001</v>
      </c>
      <c r="BE83" s="10">
        <f t="shared" si="14"/>
        <v>-19.3</v>
      </c>
      <c r="BF83">
        <f t="shared" si="15"/>
        <v>-8.3000000000000007</v>
      </c>
      <c r="BG83">
        <f t="shared" si="12"/>
        <v>-15.4</v>
      </c>
    </row>
    <row r="84" spans="1:59" x14ac:dyDescent="0.3">
      <c r="A84" s="3">
        <v>41213</v>
      </c>
      <c r="B84">
        <v>84.7</v>
      </c>
      <c r="D84" s="3">
        <v>41213</v>
      </c>
      <c r="E84">
        <v>-17.899999999999999</v>
      </c>
      <c r="G84" s="3">
        <v>41213</v>
      </c>
      <c r="H84">
        <v>-25.4</v>
      </c>
      <c r="J84" s="3">
        <f t="shared" si="0"/>
        <v>41213</v>
      </c>
      <c r="K84">
        <f t="shared" si="0"/>
        <v>84.7</v>
      </c>
      <c r="L84">
        <f t="shared" si="1"/>
        <v>-17.899999999999999</v>
      </c>
      <c r="M84">
        <f t="shared" si="2"/>
        <v>-25.4</v>
      </c>
      <c r="O84" s="3">
        <v>41213</v>
      </c>
      <c r="P84">
        <v>-9.3000000000000007</v>
      </c>
      <c r="R84" s="3">
        <v>41213</v>
      </c>
      <c r="S84">
        <v>-29.8</v>
      </c>
      <c r="U84" s="3">
        <v>41213</v>
      </c>
      <c r="V84">
        <v>-36.9</v>
      </c>
      <c r="X84" s="3">
        <v>41213</v>
      </c>
      <c r="Y84">
        <v>-35.799999999999997</v>
      </c>
      <c r="AA84" s="3">
        <v>41213</v>
      </c>
      <c r="AB84">
        <v>-30</v>
      </c>
      <c r="AD84" s="3">
        <f t="shared" si="16"/>
        <v>41213</v>
      </c>
      <c r="AE84">
        <f t="shared" si="17"/>
        <v>-9.3000000000000007</v>
      </c>
      <c r="AF84">
        <f t="shared" si="5"/>
        <v>-29.8</v>
      </c>
      <c r="AG84">
        <f t="shared" si="6"/>
        <v>-36.9</v>
      </c>
      <c r="AH84">
        <f t="shared" si="7"/>
        <v>-35.799999999999997</v>
      </c>
      <c r="AI84">
        <f t="shared" si="8"/>
        <v>-30</v>
      </c>
      <c r="AJ84">
        <f t="shared" si="9"/>
        <v>-25.4</v>
      </c>
      <c r="AL84" s="3">
        <v>41213</v>
      </c>
      <c r="AM84">
        <v>-18.100000000000001</v>
      </c>
      <c r="AO84" s="3">
        <v>41213</v>
      </c>
      <c r="AP84">
        <v>-20</v>
      </c>
      <c r="AR84" s="3">
        <v>41213</v>
      </c>
      <c r="AS84">
        <v>-18.899999999999999</v>
      </c>
      <c r="AU84" s="3">
        <v>41213</v>
      </c>
      <c r="AV84">
        <v>-20.5</v>
      </c>
      <c r="AX84" s="3">
        <v>41213</v>
      </c>
      <c r="AY84">
        <v>-2.7</v>
      </c>
      <c r="BA84" s="3">
        <f t="shared" si="10"/>
        <v>41213</v>
      </c>
      <c r="BB84">
        <f t="shared" si="10"/>
        <v>-18.100000000000001</v>
      </c>
      <c r="BC84">
        <f t="shared" si="11"/>
        <v>-20</v>
      </c>
      <c r="BD84">
        <f t="shared" si="13"/>
        <v>-18.899999999999999</v>
      </c>
      <c r="BE84" s="10">
        <f t="shared" si="14"/>
        <v>-20.5</v>
      </c>
      <c r="BF84">
        <f t="shared" si="15"/>
        <v>-2.7</v>
      </c>
      <c r="BG84">
        <f t="shared" si="12"/>
        <v>-17.899999999999999</v>
      </c>
    </row>
    <row r="85" spans="1:59" x14ac:dyDescent="0.3">
      <c r="A85" s="3">
        <v>41243</v>
      </c>
      <c r="B85">
        <v>86.5</v>
      </c>
      <c r="D85" s="3">
        <v>41243</v>
      </c>
      <c r="E85">
        <v>-14.6</v>
      </c>
      <c r="G85" s="3">
        <v>41243</v>
      </c>
      <c r="H85">
        <v>-26.5</v>
      </c>
      <c r="J85" s="3">
        <f t="shared" si="0"/>
        <v>41243</v>
      </c>
      <c r="K85">
        <f t="shared" si="0"/>
        <v>86.5</v>
      </c>
      <c r="L85">
        <f t="shared" si="1"/>
        <v>-14.6</v>
      </c>
      <c r="M85">
        <f t="shared" si="2"/>
        <v>-26.5</v>
      </c>
      <c r="O85" s="3">
        <v>41243</v>
      </c>
      <c r="P85">
        <v>-10.199999999999999</v>
      </c>
      <c r="R85" s="3">
        <v>41243</v>
      </c>
      <c r="S85">
        <v>-28</v>
      </c>
      <c r="U85" s="3">
        <v>41243</v>
      </c>
      <c r="V85">
        <v>-40.4</v>
      </c>
      <c r="X85" s="3">
        <v>41243</v>
      </c>
      <c r="Y85">
        <v>-37.700000000000003</v>
      </c>
      <c r="AA85" s="3">
        <v>41243</v>
      </c>
      <c r="AB85">
        <v>-22</v>
      </c>
      <c r="AD85" s="3">
        <f t="shared" si="16"/>
        <v>41243</v>
      </c>
      <c r="AE85">
        <f t="shared" si="17"/>
        <v>-10.199999999999999</v>
      </c>
      <c r="AF85">
        <f t="shared" si="5"/>
        <v>-28</v>
      </c>
      <c r="AG85">
        <f t="shared" si="6"/>
        <v>-40.4</v>
      </c>
      <c r="AH85">
        <f t="shared" si="7"/>
        <v>-37.700000000000003</v>
      </c>
      <c r="AI85">
        <f t="shared" si="8"/>
        <v>-22</v>
      </c>
      <c r="AJ85">
        <f t="shared" si="9"/>
        <v>-26.5</v>
      </c>
      <c r="AL85" s="3">
        <v>41243</v>
      </c>
      <c r="AM85">
        <v>-13.4</v>
      </c>
      <c r="AO85" s="3">
        <v>41243</v>
      </c>
      <c r="AP85">
        <v>-15.5</v>
      </c>
      <c r="AR85" s="3">
        <v>41243</v>
      </c>
      <c r="AS85">
        <v>-16.399999999999999</v>
      </c>
      <c r="AU85" s="3">
        <v>41243</v>
      </c>
      <c r="AV85">
        <v>-17.2</v>
      </c>
      <c r="AX85" s="3">
        <v>41243</v>
      </c>
      <c r="AY85">
        <v>-9.9</v>
      </c>
      <c r="BA85" s="3">
        <f t="shared" si="10"/>
        <v>41243</v>
      </c>
      <c r="BB85">
        <f t="shared" si="10"/>
        <v>-13.4</v>
      </c>
      <c r="BC85">
        <f t="shared" si="11"/>
        <v>-15.5</v>
      </c>
      <c r="BD85">
        <f t="shared" si="13"/>
        <v>-16.399999999999999</v>
      </c>
      <c r="BE85" s="10">
        <f t="shared" si="14"/>
        <v>-17.2</v>
      </c>
      <c r="BF85">
        <f t="shared" si="15"/>
        <v>-9.9</v>
      </c>
      <c r="BG85">
        <f t="shared" si="12"/>
        <v>-14.6</v>
      </c>
    </row>
    <row r="86" spans="1:59" x14ac:dyDescent="0.3">
      <c r="A86" s="3">
        <v>41274</v>
      </c>
      <c r="B86">
        <v>87.6</v>
      </c>
      <c r="D86" s="3">
        <v>41274</v>
      </c>
      <c r="E86">
        <v>-13.5</v>
      </c>
      <c r="G86" s="3">
        <v>41274</v>
      </c>
      <c r="H86">
        <v>-26.3</v>
      </c>
      <c r="J86" s="3">
        <f t="shared" si="0"/>
        <v>41274</v>
      </c>
      <c r="K86">
        <f t="shared" si="0"/>
        <v>87.6</v>
      </c>
      <c r="L86">
        <f t="shared" si="1"/>
        <v>-13.5</v>
      </c>
      <c r="M86">
        <f t="shared" si="2"/>
        <v>-26.3</v>
      </c>
      <c r="O86" s="3">
        <v>41274</v>
      </c>
      <c r="P86">
        <v>-10.4</v>
      </c>
      <c r="R86" s="3">
        <v>41274</v>
      </c>
      <c r="S86">
        <v>-27.6</v>
      </c>
      <c r="U86" s="3">
        <v>41274</v>
      </c>
      <c r="V86">
        <v>-38</v>
      </c>
      <c r="X86" s="3">
        <v>41274</v>
      </c>
      <c r="Y86">
        <v>-40</v>
      </c>
      <c r="AA86" s="3">
        <v>41274</v>
      </c>
      <c r="AB86">
        <v>-29</v>
      </c>
      <c r="AD86" s="3">
        <f t="shared" si="16"/>
        <v>41274</v>
      </c>
      <c r="AE86">
        <f t="shared" si="17"/>
        <v>-10.4</v>
      </c>
      <c r="AF86">
        <f t="shared" si="5"/>
        <v>-27.6</v>
      </c>
      <c r="AG86">
        <f t="shared" si="6"/>
        <v>-38</v>
      </c>
      <c r="AH86">
        <f t="shared" si="7"/>
        <v>-40</v>
      </c>
      <c r="AI86">
        <f t="shared" si="8"/>
        <v>-29</v>
      </c>
      <c r="AJ86">
        <f t="shared" si="9"/>
        <v>-26.3</v>
      </c>
      <c r="AL86" s="3">
        <v>41274</v>
      </c>
      <c r="AM86">
        <v>-12.7</v>
      </c>
      <c r="AO86" s="3">
        <v>41274</v>
      </c>
      <c r="AP86">
        <v>-15.4</v>
      </c>
      <c r="AR86" s="3">
        <v>41274</v>
      </c>
      <c r="AS86">
        <v>-14.9</v>
      </c>
      <c r="AU86" s="3">
        <v>41274</v>
      </c>
      <c r="AV86">
        <v>-16</v>
      </c>
      <c r="AX86" s="3">
        <v>41274</v>
      </c>
      <c r="AY86">
        <v>-4.0999999999999996</v>
      </c>
      <c r="BA86" s="3">
        <f t="shared" si="10"/>
        <v>41274</v>
      </c>
      <c r="BB86">
        <f t="shared" si="10"/>
        <v>-12.7</v>
      </c>
      <c r="BC86">
        <f t="shared" si="11"/>
        <v>-15.4</v>
      </c>
      <c r="BD86">
        <f t="shared" si="13"/>
        <v>-14.9</v>
      </c>
      <c r="BE86" s="10">
        <f t="shared" si="14"/>
        <v>-16</v>
      </c>
      <c r="BF86">
        <f t="shared" si="15"/>
        <v>-4.0999999999999996</v>
      </c>
      <c r="BG86">
        <f t="shared" si="12"/>
        <v>-13.5</v>
      </c>
    </row>
    <row r="87" spans="1:59" x14ac:dyDescent="0.3">
      <c r="A87" s="3">
        <v>41305</v>
      </c>
      <c r="B87">
        <v>89.2</v>
      </c>
      <c r="D87" s="3">
        <v>41305</v>
      </c>
      <c r="E87">
        <v>-13.2</v>
      </c>
      <c r="G87" s="3">
        <v>41305</v>
      </c>
      <c r="H87">
        <v>-23.9</v>
      </c>
      <c r="J87" s="3">
        <f t="shared" si="0"/>
        <v>41305</v>
      </c>
      <c r="K87">
        <f t="shared" si="0"/>
        <v>89.2</v>
      </c>
      <c r="L87">
        <f t="shared" si="1"/>
        <v>-13.2</v>
      </c>
      <c r="M87">
        <f t="shared" si="2"/>
        <v>-23.9</v>
      </c>
      <c r="O87" s="3">
        <v>41305</v>
      </c>
      <c r="P87">
        <v>-7.6</v>
      </c>
      <c r="R87" s="3">
        <v>41305</v>
      </c>
      <c r="S87">
        <v>-28</v>
      </c>
      <c r="U87" s="3">
        <v>41305</v>
      </c>
      <c r="V87">
        <v>-37.200000000000003</v>
      </c>
      <c r="X87" s="3">
        <v>41305</v>
      </c>
      <c r="Y87">
        <v>-32.5</v>
      </c>
      <c r="AA87" s="3">
        <v>41305</v>
      </c>
      <c r="AB87">
        <v>-26</v>
      </c>
      <c r="AD87" s="3">
        <f t="shared" si="16"/>
        <v>41305</v>
      </c>
      <c r="AE87">
        <f t="shared" si="17"/>
        <v>-7.6</v>
      </c>
      <c r="AF87">
        <f t="shared" si="5"/>
        <v>-28</v>
      </c>
      <c r="AG87">
        <f t="shared" si="6"/>
        <v>-37.200000000000003</v>
      </c>
      <c r="AH87">
        <f t="shared" si="7"/>
        <v>-32.5</v>
      </c>
      <c r="AI87">
        <f t="shared" si="8"/>
        <v>-26</v>
      </c>
      <c r="AJ87">
        <f t="shared" si="9"/>
        <v>-23.9</v>
      </c>
      <c r="AL87" s="3">
        <v>41305</v>
      </c>
      <c r="AM87">
        <v>-10.199999999999999</v>
      </c>
      <c r="AO87" s="3">
        <v>41305</v>
      </c>
      <c r="AP87">
        <v>-15.6</v>
      </c>
      <c r="AR87" s="3">
        <v>41305</v>
      </c>
      <c r="AS87">
        <v>-16.399999999999999</v>
      </c>
      <c r="AU87" s="3">
        <v>41305</v>
      </c>
      <c r="AV87">
        <v>-18.600000000000001</v>
      </c>
      <c r="AX87" s="3">
        <v>41305</v>
      </c>
      <c r="AY87">
        <v>-8.8000000000000007</v>
      </c>
      <c r="BA87" s="3">
        <f t="shared" si="10"/>
        <v>41305</v>
      </c>
      <c r="BB87">
        <f t="shared" si="10"/>
        <v>-10.199999999999999</v>
      </c>
      <c r="BC87">
        <f t="shared" si="11"/>
        <v>-15.6</v>
      </c>
      <c r="BD87">
        <f t="shared" si="13"/>
        <v>-16.399999999999999</v>
      </c>
      <c r="BE87" s="10">
        <f t="shared" si="14"/>
        <v>-18.600000000000001</v>
      </c>
      <c r="BF87">
        <f t="shared" si="15"/>
        <v>-8.8000000000000007</v>
      </c>
      <c r="BG87">
        <f t="shared" si="12"/>
        <v>-13.2</v>
      </c>
    </row>
    <row r="88" spans="1:59" x14ac:dyDescent="0.3">
      <c r="A88" s="3">
        <v>41333</v>
      </c>
      <c r="B88">
        <v>90</v>
      </c>
      <c r="D88" s="3">
        <v>41333</v>
      </c>
      <c r="E88">
        <v>-10.9</v>
      </c>
      <c r="G88" s="3">
        <v>41333</v>
      </c>
      <c r="H88">
        <v>-23.6</v>
      </c>
      <c r="J88" s="3">
        <f t="shared" si="0"/>
        <v>41333</v>
      </c>
      <c r="K88">
        <f t="shared" si="0"/>
        <v>90</v>
      </c>
      <c r="L88">
        <f t="shared" si="1"/>
        <v>-10.9</v>
      </c>
      <c r="M88">
        <f t="shared" si="2"/>
        <v>-23.6</v>
      </c>
      <c r="O88" s="3">
        <v>41333</v>
      </c>
      <c r="P88">
        <v>-6.4</v>
      </c>
      <c r="R88" s="3">
        <v>41333</v>
      </c>
      <c r="S88">
        <v>-28.5</v>
      </c>
      <c r="U88" s="3">
        <v>41333</v>
      </c>
      <c r="V88">
        <v>-35.799999999999997</v>
      </c>
      <c r="X88" s="3">
        <v>41333</v>
      </c>
      <c r="Y88">
        <v>-33.4</v>
      </c>
      <c r="AA88" s="3">
        <v>41333</v>
      </c>
      <c r="AB88">
        <v>-26</v>
      </c>
      <c r="AD88" s="3">
        <f t="shared" si="16"/>
        <v>41333</v>
      </c>
      <c r="AE88">
        <f t="shared" si="17"/>
        <v>-6.4</v>
      </c>
      <c r="AF88">
        <f t="shared" si="5"/>
        <v>-28.5</v>
      </c>
      <c r="AG88">
        <f t="shared" si="6"/>
        <v>-35.799999999999997</v>
      </c>
      <c r="AH88">
        <f t="shared" si="7"/>
        <v>-33.4</v>
      </c>
      <c r="AI88">
        <f t="shared" si="8"/>
        <v>-26</v>
      </c>
      <c r="AJ88">
        <f t="shared" si="9"/>
        <v>-23.6</v>
      </c>
      <c r="AL88" s="3">
        <v>41333</v>
      </c>
      <c r="AM88">
        <v>-8.4</v>
      </c>
      <c r="AO88" s="3">
        <v>41333</v>
      </c>
      <c r="AP88">
        <v>-13</v>
      </c>
      <c r="AR88" s="3">
        <v>41333</v>
      </c>
      <c r="AS88">
        <v>-15.4</v>
      </c>
      <c r="AU88" s="3">
        <v>41333</v>
      </c>
      <c r="AV88">
        <v>-13.5</v>
      </c>
      <c r="AX88" s="3">
        <v>41333</v>
      </c>
      <c r="AY88">
        <v>-9</v>
      </c>
      <c r="BA88" s="3">
        <f t="shared" si="10"/>
        <v>41333</v>
      </c>
      <c r="BB88">
        <f t="shared" si="10"/>
        <v>-8.4</v>
      </c>
      <c r="BC88">
        <f t="shared" si="11"/>
        <v>-13</v>
      </c>
      <c r="BD88">
        <f t="shared" si="13"/>
        <v>-15.4</v>
      </c>
      <c r="BE88" s="10">
        <f t="shared" si="14"/>
        <v>-13.5</v>
      </c>
      <c r="BF88">
        <f t="shared" si="15"/>
        <v>-9</v>
      </c>
      <c r="BG88">
        <f t="shared" si="12"/>
        <v>-10.9</v>
      </c>
    </row>
    <row r="89" spans="1:59" x14ac:dyDescent="0.3">
      <c r="A89" s="3">
        <v>41364</v>
      </c>
      <c r="B89">
        <v>89.8</v>
      </c>
      <c r="D89" s="3">
        <v>41364</v>
      </c>
      <c r="E89">
        <v>-12</v>
      </c>
      <c r="G89" s="3">
        <v>41364</v>
      </c>
      <c r="H89">
        <v>-23.5</v>
      </c>
      <c r="J89" s="3">
        <f t="shared" si="0"/>
        <v>41364</v>
      </c>
      <c r="K89">
        <f t="shared" si="0"/>
        <v>89.8</v>
      </c>
      <c r="L89">
        <f t="shared" si="1"/>
        <v>-12</v>
      </c>
      <c r="M89">
        <f t="shared" si="2"/>
        <v>-23.5</v>
      </c>
      <c r="O89" s="3">
        <v>41364</v>
      </c>
      <c r="P89">
        <v>-5.4</v>
      </c>
      <c r="R89" s="3">
        <v>41364</v>
      </c>
      <c r="S89">
        <v>-30.1</v>
      </c>
      <c r="U89" s="3">
        <v>41364</v>
      </c>
      <c r="V89">
        <v>-36.200000000000003</v>
      </c>
      <c r="X89" s="3">
        <v>41364</v>
      </c>
      <c r="Y89">
        <v>-31.9</v>
      </c>
      <c r="AA89" s="3">
        <v>41364</v>
      </c>
      <c r="AB89">
        <v>-26</v>
      </c>
      <c r="AD89" s="3">
        <f t="shared" si="16"/>
        <v>41364</v>
      </c>
      <c r="AE89">
        <f t="shared" si="17"/>
        <v>-5.4</v>
      </c>
      <c r="AF89">
        <f t="shared" si="5"/>
        <v>-30.1</v>
      </c>
      <c r="AG89">
        <f t="shared" si="6"/>
        <v>-36.200000000000003</v>
      </c>
      <c r="AH89">
        <f t="shared" si="7"/>
        <v>-31.9</v>
      </c>
      <c r="AI89">
        <f t="shared" si="8"/>
        <v>-26</v>
      </c>
      <c r="AJ89">
        <f t="shared" si="9"/>
        <v>-23.5</v>
      </c>
      <c r="AL89" s="3">
        <v>41364</v>
      </c>
      <c r="AM89">
        <v>-9.8000000000000007</v>
      </c>
      <c r="AO89" s="3">
        <v>41364</v>
      </c>
      <c r="AP89">
        <v>-15</v>
      </c>
      <c r="AR89" s="3">
        <v>41364</v>
      </c>
      <c r="AS89">
        <v>-14.7</v>
      </c>
      <c r="AU89" s="3">
        <v>41364</v>
      </c>
      <c r="AV89">
        <v>-15.7</v>
      </c>
      <c r="AX89" s="3">
        <v>41364</v>
      </c>
      <c r="AY89">
        <v>-8.4</v>
      </c>
      <c r="BA89" s="3">
        <f t="shared" si="10"/>
        <v>41364</v>
      </c>
      <c r="BB89">
        <f t="shared" si="10"/>
        <v>-9.8000000000000007</v>
      </c>
      <c r="BC89">
        <f t="shared" si="11"/>
        <v>-15</v>
      </c>
      <c r="BD89">
        <f t="shared" si="13"/>
        <v>-14.7</v>
      </c>
      <c r="BE89" s="10">
        <f t="shared" si="14"/>
        <v>-15.7</v>
      </c>
      <c r="BF89">
        <f t="shared" si="15"/>
        <v>-8.4</v>
      </c>
      <c r="BG89">
        <f t="shared" si="12"/>
        <v>-12</v>
      </c>
    </row>
    <row r="90" spans="1:59" x14ac:dyDescent="0.3">
      <c r="A90" s="3">
        <v>41394</v>
      </c>
      <c r="B90">
        <v>88.1</v>
      </c>
      <c r="D90" s="3">
        <v>41394</v>
      </c>
      <c r="E90">
        <v>-13.4</v>
      </c>
      <c r="G90" s="3">
        <v>41394</v>
      </c>
      <c r="H90">
        <v>-22.2</v>
      </c>
      <c r="J90" s="3">
        <f t="shared" si="0"/>
        <v>41394</v>
      </c>
      <c r="K90">
        <f t="shared" si="0"/>
        <v>88.1</v>
      </c>
      <c r="L90">
        <f t="shared" si="1"/>
        <v>-13.4</v>
      </c>
      <c r="M90">
        <f t="shared" si="2"/>
        <v>-22.2</v>
      </c>
      <c r="O90" s="3">
        <v>41394</v>
      </c>
      <c r="P90">
        <v>-4.9000000000000004</v>
      </c>
      <c r="R90" s="3">
        <v>41394</v>
      </c>
      <c r="S90">
        <v>-29.2</v>
      </c>
      <c r="U90" s="3">
        <v>41394</v>
      </c>
      <c r="V90">
        <v>-34</v>
      </c>
      <c r="X90" s="3">
        <v>41394</v>
      </c>
      <c r="Y90">
        <v>-28.8</v>
      </c>
      <c r="AA90" s="3">
        <v>41394</v>
      </c>
      <c r="AB90">
        <v>-27</v>
      </c>
      <c r="AD90" s="3">
        <f t="shared" si="16"/>
        <v>41394</v>
      </c>
      <c r="AE90">
        <f t="shared" si="17"/>
        <v>-4.9000000000000004</v>
      </c>
      <c r="AF90">
        <f t="shared" si="5"/>
        <v>-29.2</v>
      </c>
      <c r="AG90">
        <f t="shared" si="6"/>
        <v>-34</v>
      </c>
      <c r="AH90">
        <f t="shared" si="7"/>
        <v>-28.8</v>
      </c>
      <c r="AI90">
        <f t="shared" si="8"/>
        <v>-27</v>
      </c>
      <c r="AJ90">
        <f t="shared" si="9"/>
        <v>-22.2</v>
      </c>
      <c r="AL90" s="3">
        <v>41394</v>
      </c>
      <c r="AM90">
        <v>-10.7</v>
      </c>
      <c r="AO90" s="3">
        <v>41394</v>
      </c>
      <c r="AP90">
        <v>-18.899999999999999</v>
      </c>
      <c r="AR90" s="3">
        <v>41394</v>
      </c>
      <c r="AS90">
        <v>-16.2</v>
      </c>
      <c r="AU90" s="3">
        <v>41394</v>
      </c>
      <c r="AV90">
        <v>-17.399999999999999</v>
      </c>
      <c r="AX90" s="3">
        <v>41394</v>
      </c>
      <c r="AY90">
        <v>-7.4</v>
      </c>
      <c r="BA90" s="3">
        <f t="shared" si="10"/>
        <v>41394</v>
      </c>
      <c r="BB90">
        <f t="shared" si="10"/>
        <v>-10.7</v>
      </c>
      <c r="BC90">
        <f t="shared" si="11"/>
        <v>-18.899999999999999</v>
      </c>
      <c r="BD90">
        <f t="shared" si="13"/>
        <v>-16.2</v>
      </c>
      <c r="BE90" s="10">
        <f t="shared" si="14"/>
        <v>-17.399999999999999</v>
      </c>
      <c r="BF90">
        <f t="shared" si="15"/>
        <v>-7.4</v>
      </c>
      <c r="BG90">
        <f t="shared" si="12"/>
        <v>-13.4</v>
      </c>
    </row>
    <row r="91" spans="1:59" x14ac:dyDescent="0.3">
      <c r="A91" s="3">
        <v>41425</v>
      </c>
      <c r="B91">
        <v>88.9</v>
      </c>
      <c r="D91" s="3">
        <v>41425</v>
      </c>
      <c r="E91">
        <v>-12.7</v>
      </c>
      <c r="G91" s="3">
        <v>41425</v>
      </c>
      <c r="H91">
        <v>-22</v>
      </c>
      <c r="J91" s="3">
        <f t="shared" si="0"/>
        <v>41425</v>
      </c>
      <c r="K91">
        <f t="shared" si="0"/>
        <v>88.9</v>
      </c>
      <c r="L91">
        <f t="shared" si="1"/>
        <v>-12.7</v>
      </c>
      <c r="M91">
        <f t="shared" si="2"/>
        <v>-22</v>
      </c>
      <c r="O91" s="3">
        <v>41425</v>
      </c>
      <c r="P91">
        <v>-4.5</v>
      </c>
      <c r="R91" s="3">
        <v>41425</v>
      </c>
      <c r="S91">
        <v>-29.9</v>
      </c>
      <c r="U91" s="3">
        <v>41425</v>
      </c>
      <c r="V91">
        <v>-32.9</v>
      </c>
      <c r="X91" s="3">
        <v>41425</v>
      </c>
      <c r="Y91">
        <v>-31.6</v>
      </c>
      <c r="AA91" s="3">
        <v>41425</v>
      </c>
      <c r="AB91">
        <v>-22</v>
      </c>
      <c r="AD91" s="3">
        <f t="shared" si="16"/>
        <v>41425</v>
      </c>
      <c r="AE91">
        <f t="shared" si="17"/>
        <v>-4.5</v>
      </c>
      <c r="AF91">
        <f t="shared" si="5"/>
        <v>-29.9</v>
      </c>
      <c r="AG91">
        <f t="shared" si="6"/>
        <v>-32.9</v>
      </c>
      <c r="AH91">
        <f t="shared" si="7"/>
        <v>-31.6</v>
      </c>
      <c r="AI91">
        <f t="shared" si="8"/>
        <v>-22</v>
      </c>
      <c r="AJ91">
        <f t="shared" si="9"/>
        <v>-22</v>
      </c>
      <c r="AL91" s="3">
        <v>41425</v>
      </c>
      <c r="AM91">
        <v>-11.6</v>
      </c>
      <c r="AO91" s="3">
        <v>41425</v>
      </c>
      <c r="AP91">
        <v>-15.7</v>
      </c>
      <c r="AR91" s="3">
        <v>41425</v>
      </c>
      <c r="AS91">
        <v>-15.7</v>
      </c>
      <c r="AU91" s="3">
        <v>41425</v>
      </c>
      <c r="AV91">
        <v>-14.7</v>
      </c>
      <c r="AX91" s="3">
        <v>41425</v>
      </c>
      <c r="AY91">
        <v>-7.8</v>
      </c>
      <c r="BA91" s="3">
        <f t="shared" si="10"/>
        <v>41425</v>
      </c>
      <c r="BB91">
        <f t="shared" si="10"/>
        <v>-11.6</v>
      </c>
      <c r="BC91">
        <f t="shared" si="11"/>
        <v>-15.7</v>
      </c>
      <c r="BD91">
        <f t="shared" si="13"/>
        <v>-15.7</v>
      </c>
      <c r="BE91" s="10">
        <f t="shared" si="14"/>
        <v>-14.7</v>
      </c>
      <c r="BF91">
        <f t="shared" si="15"/>
        <v>-7.8</v>
      </c>
      <c r="BG91">
        <f t="shared" si="12"/>
        <v>-12.7</v>
      </c>
    </row>
    <row r="92" spans="1:59" x14ac:dyDescent="0.3">
      <c r="A92" s="3">
        <v>41455</v>
      </c>
      <c r="B92">
        <v>91.3</v>
      </c>
      <c r="D92" s="3">
        <v>41455</v>
      </c>
      <c r="E92">
        <v>-10.8</v>
      </c>
      <c r="G92" s="3">
        <v>41455</v>
      </c>
      <c r="H92">
        <v>-18.8</v>
      </c>
      <c r="J92" s="3">
        <f t="shared" ref="J92:K103" si="18">+A92</f>
        <v>41455</v>
      </c>
      <c r="K92">
        <f t="shared" si="18"/>
        <v>91.3</v>
      </c>
      <c r="L92">
        <f t="shared" ref="L92:L103" si="19">+E92</f>
        <v>-10.8</v>
      </c>
      <c r="M92">
        <f t="shared" ref="M92:M104" si="20">+H92</f>
        <v>-18.8</v>
      </c>
      <c r="O92" s="3">
        <v>41455</v>
      </c>
      <c r="P92">
        <v>-3.2</v>
      </c>
      <c r="R92" s="3">
        <v>41455</v>
      </c>
      <c r="S92">
        <v>-30.9</v>
      </c>
      <c r="U92" s="3">
        <v>41455</v>
      </c>
      <c r="V92">
        <v>-19.2</v>
      </c>
      <c r="X92" s="3">
        <v>41455</v>
      </c>
      <c r="Y92">
        <v>-25.6</v>
      </c>
      <c r="AA92" s="3">
        <v>41455</v>
      </c>
      <c r="AB92">
        <v>-21</v>
      </c>
      <c r="AD92" s="3">
        <f t="shared" ref="AD92:AD98" si="21">+O92</f>
        <v>41455</v>
      </c>
      <c r="AE92">
        <f t="shared" ref="AE92:AE98" si="22">+P92</f>
        <v>-3.2</v>
      </c>
      <c r="AF92">
        <f t="shared" ref="AF92:AF98" si="23">+S92</f>
        <v>-30.9</v>
      </c>
      <c r="AG92">
        <f t="shared" ref="AG92:AG98" si="24">+V92</f>
        <v>-19.2</v>
      </c>
      <c r="AH92">
        <f t="shared" ref="AH92:AH98" si="25">+Y92</f>
        <v>-25.6</v>
      </c>
      <c r="AI92">
        <f t="shared" ref="AI92:AI98" si="26">AB92</f>
        <v>-21</v>
      </c>
      <c r="AJ92">
        <f t="shared" ref="AJ92:AJ104" si="27">H92</f>
        <v>-18.8</v>
      </c>
      <c r="AL92" s="3">
        <v>41455</v>
      </c>
      <c r="AM92">
        <v>-8.1999999999999993</v>
      </c>
      <c r="AO92" s="3">
        <v>41455</v>
      </c>
      <c r="AP92">
        <v>-14</v>
      </c>
      <c r="AR92" s="3">
        <v>41455</v>
      </c>
      <c r="AS92">
        <v>-13.1</v>
      </c>
      <c r="AU92" s="3">
        <v>41455</v>
      </c>
      <c r="AV92">
        <v>-14.2</v>
      </c>
      <c r="AX92" s="3">
        <v>41455</v>
      </c>
      <c r="AY92">
        <v>-11.4</v>
      </c>
      <c r="BA92" s="3">
        <f t="shared" ref="BA92:BB98" si="28">+AL92</f>
        <v>41455</v>
      </c>
      <c r="BB92">
        <f t="shared" si="28"/>
        <v>-8.1999999999999993</v>
      </c>
      <c r="BC92">
        <f t="shared" ref="BC92:BC98" si="29">+AP92</f>
        <v>-14</v>
      </c>
      <c r="BD92">
        <f t="shared" ref="BD92:BD98" si="30">+AS92</f>
        <v>-13.1</v>
      </c>
      <c r="BE92" s="10">
        <f t="shared" ref="BE92:BE98" si="31">+AV92</f>
        <v>-14.2</v>
      </c>
      <c r="BF92">
        <f t="shared" si="15"/>
        <v>-11.4</v>
      </c>
      <c r="BG92">
        <f t="shared" ref="BG92:BG104" si="32">E92</f>
        <v>-10.8</v>
      </c>
    </row>
    <row r="93" spans="1:59" x14ac:dyDescent="0.3">
      <c r="A93" s="3">
        <v>41486</v>
      </c>
      <c r="B93">
        <v>92.6</v>
      </c>
      <c r="D93" s="3">
        <v>41486</v>
      </c>
      <c r="E93">
        <v>-10.199999999999999</v>
      </c>
      <c r="G93" s="3">
        <v>41486</v>
      </c>
      <c r="H93">
        <v>-17.399999999999999</v>
      </c>
      <c r="J93" s="3">
        <f t="shared" si="18"/>
        <v>41486</v>
      </c>
      <c r="K93">
        <f t="shared" si="18"/>
        <v>92.6</v>
      </c>
      <c r="L93">
        <f t="shared" si="19"/>
        <v>-10.199999999999999</v>
      </c>
      <c r="M93">
        <f t="shared" si="20"/>
        <v>-17.399999999999999</v>
      </c>
      <c r="O93" s="3">
        <v>41486</v>
      </c>
      <c r="P93">
        <v>-2.2999999999999998</v>
      </c>
      <c r="R93" s="3">
        <v>41486</v>
      </c>
      <c r="S93">
        <v>-25.8</v>
      </c>
      <c r="U93" s="3">
        <v>41486</v>
      </c>
      <c r="V93">
        <v>-18.5</v>
      </c>
      <c r="X93" s="3">
        <v>41486</v>
      </c>
      <c r="Y93">
        <v>-22.7</v>
      </c>
      <c r="AA93" s="3">
        <v>41486</v>
      </c>
      <c r="AB93">
        <v>-16</v>
      </c>
      <c r="AD93" s="3">
        <f t="shared" si="21"/>
        <v>41486</v>
      </c>
      <c r="AE93">
        <f t="shared" si="22"/>
        <v>-2.2999999999999998</v>
      </c>
      <c r="AF93">
        <f t="shared" si="23"/>
        <v>-25.8</v>
      </c>
      <c r="AG93">
        <f t="shared" si="24"/>
        <v>-18.5</v>
      </c>
      <c r="AH93">
        <f t="shared" si="25"/>
        <v>-22.7</v>
      </c>
      <c r="AI93">
        <f t="shared" si="26"/>
        <v>-16</v>
      </c>
      <c r="AJ93">
        <f t="shared" si="27"/>
        <v>-17.399999999999999</v>
      </c>
      <c r="AL93" s="3">
        <v>41486</v>
      </c>
      <c r="AM93">
        <v>-8.8000000000000007</v>
      </c>
      <c r="AO93" s="3">
        <v>41486</v>
      </c>
      <c r="AP93">
        <v>-12.1</v>
      </c>
      <c r="AR93" s="3">
        <v>41486</v>
      </c>
      <c r="AS93">
        <v>-10.8</v>
      </c>
      <c r="AU93" s="3">
        <v>41486</v>
      </c>
      <c r="AV93">
        <v>-14.2</v>
      </c>
      <c r="AX93" s="3">
        <v>41486</v>
      </c>
      <c r="AY93">
        <v>-4.4000000000000004</v>
      </c>
      <c r="BA93" s="3">
        <f t="shared" si="28"/>
        <v>41486</v>
      </c>
      <c r="BB93">
        <f t="shared" si="28"/>
        <v>-8.8000000000000007</v>
      </c>
      <c r="BC93">
        <f t="shared" si="29"/>
        <v>-12.1</v>
      </c>
      <c r="BD93">
        <f t="shared" si="30"/>
        <v>-10.8</v>
      </c>
      <c r="BE93" s="10">
        <f t="shared" si="31"/>
        <v>-14.2</v>
      </c>
      <c r="BF93">
        <f t="shared" ref="BF93:BF104" si="33">AY93</f>
        <v>-4.4000000000000004</v>
      </c>
      <c r="BG93">
        <f t="shared" si="32"/>
        <v>-10.199999999999999</v>
      </c>
    </row>
    <row r="94" spans="1:59" x14ac:dyDescent="0.3">
      <c r="A94" s="3">
        <v>41517</v>
      </c>
      <c r="B94">
        <v>95.5</v>
      </c>
      <c r="D94" s="3">
        <v>41517</v>
      </c>
      <c r="E94">
        <v>-7.5</v>
      </c>
      <c r="G94" s="3">
        <v>41517</v>
      </c>
      <c r="H94">
        <v>-15.7</v>
      </c>
      <c r="J94" s="3">
        <f t="shared" si="18"/>
        <v>41517</v>
      </c>
      <c r="K94">
        <f t="shared" si="18"/>
        <v>95.5</v>
      </c>
      <c r="L94">
        <f t="shared" si="19"/>
        <v>-7.5</v>
      </c>
      <c r="M94">
        <f t="shared" si="20"/>
        <v>-15.7</v>
      </c>
      <c r="O94" s="3">
        <v>41517</v>
      </c>
      <c r="P94">
        <v>-3.4</v>
      </c>
      <c r="R94" s="3">
        <v>41517</v>
      </c>
      <c r="S94">
        <v>-22</v>
      </c>
      <c r="U94" s="3">
        <v>41517</v>
      </c>
      <c r="V94">
        <v>-16.899999999999999</v>
      </c>
      <c r="X94" s="3">
        <v>41517</v>
      </c>
      <c r="Y94">
        <v>-21.2</v>
      </c>
      <c r="AA94" s="3">
        <v>41517</v>
      </c>
      <c r="AB94">
        <v>-13</v>
      </c>
      <c r="AD94" s="3">
        <f t="shared" si="21"/>
        <v>41517</v>
      </c>
      <c r="AE94">
        <f t="shared" si="22"/>
        <v>-3.4</v>
      </c>
      <c r="AF94">
        <f t="shared" si="23"/>
        <v>-22</v>
      </c>
      <c r="AG94">
        <f t="shared" si="24"/>
        <v>-16.899999999999999</v>
      </c>
      <c r="AH94">
        <f t="shared" si="25"/>
        <v>-21.2</v>
      </c>
      <c r="AI94">
        <f t="shared" si="26"/>
        <v>-13</v>
      </c>
      <c r="AJ94">
        <f t="shared" si="27"/>
        <v>-15.7</v>
      </c>
      <c r="AL94" s="3">
        <v>41517</v>
      </c>
      <c r="AM94">
        <v>-3.7</v>
      </c>
      <c r="AO94" s="3">
        <v>41517</v>
      </c>
      <c r="AP94">
        <v>-10.7</v>
      </c>
      <c r="AR94" s="3">
        <v>41517</v>
      </c>
      <c r="AS94">
        <v>-10.3</v>
      </c>
      <c r="AU94" s="3">
        <v>41517</v>
      </c>
      <c r="AV94">
        <v>-12.7</v>
      </c>
      <c r="AX94" s="3">
        <v>41517</v>
      </c>
      <c r="AY94">
        <v>0.3</v>
      </c>
      <c r="BA94" s="3">
        <f t="shared" si="28"/>
        <v>41517</v>
      </c>
      <c r="BB94">
        <f t="shared" si="28"/>
        <v>-3.7</v>
      </c>
      <c r="BC94">
        <f t="shared" si="29"/>
        <v>-10.7</v>
      </c>
      <c r="BD94">
        <f t="shared" si="30"/>
        <v>-10.3</v>
      </c>
      <c r="BE94" s="10">
        <f t="shared" si="31"/>
        <v>-12.7</v>
      </c>
      <c r="BF94">
        <f t="shared" si="33"/>
        <v>0.3</v>
      </c>
      <c r="BG94">
        <f t="shared" si="32"/>
        <v>-7.5</v>
      </c>
    </row>
    <row r="95" spans="1:59" x14ac:dyDescent="0.3">
      <c r="A95" s="3">
        <v>41547</v>
      </c>
      <c r="B95">
        <v>97.1</v>
      </c>
      <c r="D95" s="3">
        <v>41547</v>
      </c>
      <c r="E95">
        <v>-6.2</v>
      </c>
      <c r="G95" s="3">
        <v>41547</v>
      </c>
      <c r="H95">
        <v>-15</v>
      </c>
      <c r="J95" s="3">
        <f t="shared" si="18"/>
        <v>41547</v>
      </c>
      <c r="K95">
        <f t="shared" si="18"/>
        <v>97.1</v>
      </c>
      <c r="L95">
        <f t="shared" si="19"/>
        <v>-6.2</v>
      </c>
      <c r="M95">
        <f t="shared" si="20"/>
        <v>-15</v>
      </c>
      <c r="O95" s="3">
        <v>41547</v>
      </c>
      <c r="P95">
        <v>-4</v>
      </c>
      <c r="R95" s="3">
        <v>41547</v>
      </c>
      <c r="S95">
        <v>-20.399999999999999</v>
      </c>
      <c r="U95" s="3">
        <v>41547</v>
      </c>
      <c r="V95">
        <v>-18.100000000000001</v>
      </c>
      <c r="X95" s="3">
        <v>41547</v>
      </c>
      <c r="Y95">
        <v>-17.5</v>
      </c>
      <c r="AA95" s="3">
        <v>41547</v>
      </c>
      <c r="AB95">
        <v>-10</v>
      </c>
      <c r="AD95" s="3">
        <f t="shared" si="21"/>
        <v>41547</v>
      </c>
      <c r="AE95">
        <f t="shared" si="22"/>
        <v>-4</v>
      </c>
      <c r="AF95">
        <f t="shared" si="23"/>
        <v>-20.399999999999999</v>
      </c>
      <c r="AG95">
        <f t="shared" si="24"/>
        <v>-18.100000000000001</v>
      </c>
      <c r="AH95">
        <f t="shared" si="25"/>
        <v>-17.5</v>
      </c>
      <c r="AI95">
        <f t="shared" si="26"/>
        <v>-10</v>
      </c>
      <c r="AJ95">
        <f t="shared" si="27"/>
        <v>-15</v>
      </c>
      <c r="AL95" s="3">
        <v>41547</v>
      </c>
      <c r="AM95">
        <v>-2.6</v>
      </c>
      <c r="AO95" s="3">
        <v>41547</v>
      </c>
      <c r="AP95">
        <v>-11.3</v>
      </c>
      <c r="AR95" s="3">
        <v>41547</v>
      </c>
      <c r="AS95">
        <v>-6</v>
      </c>
      <c r="AU95" s="3">
        <v>41547</v>
      </c>
      <c r="AV95">
        <v>-11.4</v>
      </c>
      <c r="AX95" s="3">
        <v>41547</v>
      </c>
      <c r="AY95">
        <v>9.6</v>
      </c>
      <c r="BA95" s="3">
        <f t="shared" si="28"/>
        <v>41547</v>
      </c>
      <c r="BB95">
        <f t="shared" si="28"/>
        <v>-2.6</v>
      </c>
      <c r="BC95">
        <f t="shared" si="29"/>
        <v>-11.3</v>
      </c>
      <c r="BD95">
        <f t="shared" si="30"/>
        <v>-6</v>
      </c>
      <c r="BE95" s="10">
        <f t="shared" si="31"/>
        <v>-11.4</v>
      </c>
      <c r="BF95">
        <f t="shared" si="33"/>
        <v>9.6</v>
      </c>
      <c r="BG95">
        <f t="shared" si="32"/>
        <v>-6.2</v>
      </c>
    </row>
    <row r="96" spans="1:59" x14ac:dyDescent="0.3">
      <c r="A96" s="3">
        <v>41578</v>
      </c>
      <c r="B96">
        <v>98.1</v>
      </c>
      <c r="D96" s="3">
        <v>41578</v>
      </c>
      <c r="E96">
        <v>-4.9000000000000004</v>
      </c>
      <c r="G96" s="3">
        <v>41578</v>
      </c>
      <c r="H96">
        <v>-14.6</v>
      </c>
      <c r="J96" s="3">
        <f t="shared" si="18"/>
        <v>41578</v>
      </c>
      <c r="K96">
        <f t="shared" si="18"/>
        <v>98.1</v>
      </c>
      <c r="L96">
        <f t="shared" si="19"/>
        <v>-4.9000000000000004</v>
      </c>
      <c r="M96">
        <f t="shared" si="20"/>
        <v>-14.6</v>
      </c>
      <c r="O96" s="3">
        <v>41578</v>
      </c>
      <c r="P96">
        <v>-4.2</v>
      </c>
      <c r="R96" s="3">
        <v>41578</v>
      </c>
      <c r="S96">
        <v>-18.399999999999999</v>
      </c>
      <c r="U96" s="3">
        <v>41578</v>
      </c>
      <c r="V96">
        <v>-19.100000000000001</v>
      </c>
      <c r="X96" s="3">
        <v>41578</v>
      </c>
      <c r="Y96">
        <v>-20.7</v>
      </c>
      <c r="AA96" s="3">
        <v>41578</v>
      </c>
      <c r="AB96">
        <v>-11</v>
      </c>
      <c r="AD96" s="3">
        <f t="shared" si="21"/>
        <v>41578</v>
      </c>
      <c r="AE96">
        <f t="shared" si="22"/>
        <v>-4.2</v>
      </c>
      <c r="AF96">
        <f t="shared" si="23"/>
        <v>-18.399999999999999</v>
      </c>
      <c r="AG96">
        <f t="shared" si="24"/>
        <v>-19.100000000000001</v>
      </c>
      <c r="AH96">
        <f t="shared" si="25"/>
        <v>-20.7</v>
      </c>
      <c r="AI96">
        <f t="shared" si="26"/>
        <v>-11</v>
      </c>
      <c r="AJ96">
        <f t="shared" si="27"/>
        <v>-14.6</v>
      </c>
      <c r="AL96" s="3">
        <v>41578</v>
      </c>
      <c r="AM96">
        <v>0.4</v>
      </c>
      <c r="AO96" s="3">
        <v>41578</v>
      </c>
      <c r="AP96">
        <v>-8.1</v>
      </c>
      <c r="AR96" s="3">
        <v>41578</v>
      </c>
      <c r="AS96">
        <v>-6.8</v>
      </c>
      <c r="AU96" s="3">
        <v>41578</v>
      </c>
      <c r="AV96">
        <v>-14.2</v>
      </c>
      <c r="AX96" s="3">
        <v>41578</v>
      </c>
      <c r="AY96">
        <v>2.2999999999999998</v>
      </c>
      <c r="BA96" s="3">
        <f t="shared" si="28"/>
        <v>41578</v>
      </c>
      <c r="BB96">
        <f t="shared" si="28"/>
        <v>0.4</v>
      </c>
      <c r="BC96">
        <f t="shared" si="29"/>
        <v>-8.1</v>
      </c>
      <c r="BD96">
        <f t="shared" si="30"/>
        <v>-6.8</v>
      </c>
      <c r="BE96" s="10">
        <f t="shared" si="31"/>
        <v>-14.2</v>
      </c>
      <c r="BF96">
        <f t="shared" si="33"/>
        <v>2.2999999999999998</v>
      </c>
      <c r="BG96">
        <f t="shared" si="32"/>
        <v>-4.9000000000000004</v>
      </c>
    </row>
    <row r="97" spans="1:59" x14ac:dyDescent="0.3">
      <c r="A97" s="3">
        <v>41608</v>
      </c>
      <c r="B97">
        <v>98.9</v>
      </c>
      <c r="D97" s="3">
        <v>41608</v>
      </c>
      <c r="E97">
        <v>-3.5</v>
      </c>
      <c r="G97" s="3">
        <v>41608</v>
      </c>
      <c r="H97">
        <v>-15.5</v>
      </c>
      <c r="J97" s="3">
        <f t="shared" si="18"/>
        <v>41608</v>
      </c>
      <c r="K97">
        <f t="shared" si="18"/>
        <v>98.9</v>
      </c>
      <c r="L97">
        <f t="shared" si="19"/>
        <v>-3.5</v>
      </c>
      <c r="M97">
        <f t="shared" si="20"/>
        <v>-15.5</v>
      </c>
      <c r="O97" s="3">
        <v>41608</v>
      </c>
      <c r="P97">
        <v>-2.1</v>
      </c>
      <c r="R97" s="3">
        <v>41608</v>
      </c>
      <c r="S97">
        <v>-26.4</v>
      </c>
      <c r="U97" s="3">
        <v>41608</v>
      </c>
      <c r="V97">
        <v>-20.9</v>
      </c>
      <c r="X97" s="3">
        <v>41608</v>
      </c>
      <c r="Y97">
        <v>-20.5</v>
      </c>
      <c r="AA97" s="3">
        <v>41608</v>
      </c>
      <c r="AB97">
        <v>-12</v>
      </c>
      <c r="AD97" s="3">
        <f t="shared" si="21"/>
        <v>41608</v>
      </c>
      <c r="AE97">
        <f t="shared" si="22"/>
        <v>-2.1</v>
      </c>
      <c r="AF97">
        <f t="shared" si="23"/>
        <v>-26.4</v>
      </c>
      <c r="AG97">
        <f t="shared" si="24"/>
        <v>-20.9</v>
      </c>
      <c r="AH97">
        <f t="shared" si="25"/>
        <v>-20.5</v>
      </c>
      <c r="AI97">
        <f t="shared" si="26"/>
        <v>-12</v>
      </c>
      <c r="AJ97">
        <f t="shared" si="27"/>
        <v>-15.5</v>
      </c>
      <c r="AL97" s="3">
        <v>41608</v>
      </c>
      <c r="AM97">
        <v>1.1000000000000001</v>
      </c>
      <c r="AO97" s="3">
        <v>41608</v>
      </c>
      <c r="AP97">
        <v>-9.3000000000000007</v>
      </c>
      <c r="AR97" s="3">
        <v>41608</v>
      </c>
      <c r="AS97">
        <v>-3.2</v>
      </c>
      <c r="AU97" s="3">
        <v>41608</v>
      </c>
      <c r="AV97">
        <v>-11.7</v>
      </c>
      <c r="AX97" s="3">
        <v>41608</v>
      </c>
      <c r="AY97">
        <v>12.3</v>
      </c>
      <c r="BA97" s="3">
        <f t="shared" si="28"/>
        <v>41608</v>
      </c>
      <c r="BB97">
        <f t="shared" si="28"/>
        <v>1.1000000000000001</v>
      </c>
      <c r="BC97">
        <f t="shared" si="29"/>
        <v>-9.3000000000000007</v>
      </c>
      <c r="BD97">
        <f t="shared" si="30"/>
        <v>-3.2</v>
      </c>
      <c r="BE97" s="10">
        <f t="shared" si="31"/>
        <v>-11.7</v>
      </c>
      <c r="BF97">
        <f t="shared" si="33"/>
        <v>12.3</v>
      </c>
      <c r="BG97">
        <f t="shared" si="32"/>
        <v>-3.5</v>
      </c>
    </row>
    <row r="98" spans="1:59" x14ac:dyDescent="0.3">
      <c r="A98" s="3">
        <v>41639</v>
      </c>
      <c r="B98">
        <v>100.5</v>
      </c>
      <c r="D98" s="3">
        <v>41639</v>
      </c>
      <c r="E98">
        <v>-2.9</v>
      </c>
      <c r="G98" s="3">
        <v>41639</v>
      </c>
      <c r="H98">
        <v>-13.7</v>
      </c>
      <c r="J98" s="3">
        <f t="shared" si="18"/>
        <v>41639</v>
      </c>
      <c r="K98">
        <f t="shared" si="18"/>
        <v>100.5</v>
      </c>
      <c r="L98">
        <f t="shared" si="19"/>
        <v>-2.9</v>
      </c>
      <c r="M98">
        <f t="shared" si="20"/>
        <v>-13.7</v>
      </c>
      <c r="O98" s="3">
        <v>41639</v>
      </c>
      <c r="P98">
        <v>-2.2000000000000002</v>
      </c>
      <c r="R98" s="3">
        <v>41639</v>
      </c>
      <c r="S98">
        <v>-22.4</v>
      </c>
      <c r="U98" s="3">
        <v>41639</v>
      </c>
      <c r="V98">
        <v>-20.2</v>
      </c>
      <c r="X98" s="3">
        <v>41639</v>
      </c>
      <c r="Y98">
        <v>-17.100000000000001</v>
      </c>
      <c r="AA98" s="3">
        <v>41639</v>
      </c>
      <c r="AB98">
        <v>-13</v>
      </c>
      <c r="AD98" s="3">
        <f t="shared" si="21"/>
        <v>41639</v>
      </c>
      <c r="AE98">
        <f t="shared" si="22"/>
        <v>-2.2000000000000002</v>
      </c>
      <c r="AF98">
        <f t="shared" si="23"/>
        <v>-22.4</v>
      </c>
      <c r="AG98">
        <f t="shared" si="24"/>
        <v>-20.2</v>
      </c>
      <c r="AH98">
        <f t="shared" si="25"/>
        <v>-17.100000000000001</v>
      </c>
      <c r="AI98">
        <f t="shared" si="26"/>
        <v>-13</v>
      </c>
      <c r="AJ98">
        <f t="shared" si="27"/>
        <v>-13.7</v>
      </c>
      <c r="AL98" s="3">
        <v>41639</v>
      </c>
      <c r="AM98">
        <v>1</v>
      </c>
      <c r="AO98" s="3">
        <v>41639</v>
      </c>
      <c r="AP98">
        <v>-7.2</v>
      </c>
      <c r="AR98" s="3">
        <v>41639</v>
      </c>
      <c r="AS98">
        <v>-2.8</v>
      </c>
      <c r="AU98" s="3">
        <v>41639</v>
      </c>
      <c r="AV98">
        <v>-8.8000000000000007</v>
      </c>
      <c r="AX98" s="3">
        <v>41639</v>
      </c>
      <c r="AY98">
        <v>9</v>
      </c>
      <c r="BA98" s="3">
        <f t="shared" si="28"/>
        <v>41639</v>
      </c>
      <c r="BB98">
        <f t="shared" si="28"/>
        <v>1</v>
      </c>
      <c r="BC98">
        <f t="shared" si="29"/>
        <v>-7.2</v>
      </c>
      <c r="BD98">
        <f t="shared" si="30"/>
        <v>-2.8</v>
      </c>
      <c r="BE98" s="10">
        <f t="shared" si="31"/>
        <v>-8.8000000000000007</v>
      </c>
      <c r="BF98">
        <f t="shared" si="33"/>
        <v>9</v>
      </c>
      <c r="BG98">
        <f t="shared" si="32"/>
        <v>-2.9</v>
      </c>
    </row>
    <row r="99" spans="1:59" x14ac:dyDescent="0.3">
      <c r="A99" s="3">
        <v>41670</v>
      </c>
      <c r="B99">
        <v>101.2</v>
      </c>
      <c r="D99" s="3">
        <v>41670</v>
      </c>
      <c r="E99">
        <v>-3.3</v>
      </c>
      <c r="G99" s="3">
        <v>41670</v>
      </c>
      <c r="H99">
        <v>-11.8</v>
      </c>
      <c r="J99" s="3">
        <f t="shared" si="18"/>
        <v>41670</v>
      </c>
      <c r="K99">
        <f t="shared" si="18"/>
        <v>101.2</v>
      </c>
      <c r="L99">
        <f t="shared" si="19"/>
        <v>-3.3</v>
      </c>
      <c r="M99">
        <f t="shared" si="20"/>
        <v>-11.8</v>
      </c>
      <c r="O99" s="3">
        <v>41670</v>
      </c>
      <c r="P99">
        <v>-0.8</v>
      </c>
      <c r="R99" s="3">
        <v>41670</v>
      </c>
      <c r="S99">
        <v>-20.2</v>
      </c>
      <c r="U99" s="3">
        <v>41670</v>
      </c>
      <c r="V99">
        <v>-18.5</v>
      </c>
      <c r="X99" s="3">
        <v>41670</v>
      </c>
      <c r="Y99">
        <v>-12.4</v>
      </c>
      <c r="AA99" s="3">
        <v>41670</v>
      </c>
      <c r="AB99">
        <v>-7</v>
      </c>
      <c r="AD99" s="3">
        <f t="shared" ref="AD99:AD139" si="34">+O99</f>
        <v>41670</v>
      </c>
      <c r="AE99">
        <f t="shared" ref="AE99:AE106" si="35">+P99</f>
        <v>-0.8</v>
      </c>
      <c r="AF99">
        <f t="shared" ref="AF99:AF106" si="36">+S99</f>
        <v>-20.2</v>
      </c>
      <c r="AG99">
        <f t="shared" ref="AG99:AG106" si="37">+V99</f>
        <v>-18.5</v>
      </c>
      <c r="AH99">
        <f t="shared" ref="AH99:AH106" si="38">+Y99</f>
        <v>-12.4</v>
      </c>
      <c r="AI99">
        <f t="shared" ref="AI99:AI106" si="39">AB99</f>
        <v>-7</v>
      </c>
      <c r="AJ99">
        <f t="shared" si="27"/>
        <v>-11.8</v>
      </c>
      <c r="AL99" s="3">
        <v>41670</v>
      </c>
      <c r="AM99">
        <v>0.1</v>
      </c>
      <c r="AO99" s="3">
        <v>41670</v>
      </c>
      <c r="AP99">
        <v>-5.5</v>
      </c>
      <c r="AR99" s="3">
        <v>41670</v>
      </c>
      <c r="AS99">
        <v>-3.6</v>
      </c>
      <c r="AU99" s="3">
        <v>41670</v>
      </c>
      <c r="AV99">
        <v>-9.5</v>
      </c>
      <c r="AX99" s="3">
        <v>41670</v>
      </c>
      <c r="AY99">
        <v>6</v>
      </c>
      <c r="BA99" s="3">
        <f t="shared" ref="BA99:BA139" si="40">+AL99</f>
        <v>41670</v>
      </c>
      <c r="BB99">
        <f t="shared" ref="BB99:BB107" si="41">+AM99</f>
        <v>0.1</v>
      </c>
      <c r="BC99">
        <f t="shared" ref="BC99:BC107" si="42">+AP99</f>
        <v>-5.5</v>
      </c>
      <c r="BD99">
        <f t="shared" ref="BD99:BD107" si="43">+AS99</f>
        <v>-3.6</v>
      </c>
      <c r="BE99" s="10">
        <f t="shared" ref="BE99:BE107" si="44">+AV99</f>
        <v>-9.5</v>
      </c>
      <c r="BF99">
        <f t="shared" si="33"/>
        <v>6</v>
      </c>
      <c r="BG99">
        <f t="shared" si="32"/>
        <v>-3.3</v>
      </c>
    </row>
    <row r="100" spans="1:59" x14ac:dyDescent="0.3">
      <c r="A100" s="3">
        <v>41698</v>
      </c>
      <c r="B100">
        <v>101</v>
      </c>
      <c r="D100" s="3">
        <v>41698</v>
      </c>
      <c r="E100">
        <v>-3.1</v>
      </c>
      <c r="G100" s="3">
        <v>41698</v>
      </c>
      <c r="H100">
        <v>-12.9</v>
      </c>
      <c r="J100" s="3">
        <f t="shared" si="18"/>
        <v>41698</v>
      </c>
      <c r="K100">
        <f t="shared" si="18"/>
        <v>101</v>
      </c>
      <c r="L100">
        <f t="shared" si="19"/>
        <v>-3.1</v>
      </c>
      <c r="M100">
        <f t="shared" si="20"/>
        <v>-12.9</v>
      </c>
      <c r="O100" s="3">
        <v>41698</v>
      </c>
      <c r="P100">
        <v>-0.7</v>
      </c>
      <c r="R100" s="3">
        <v>41698</v>
      </c>
      <c r="S100">
        <v>-23.1</v>
      </c>
      <c r="U100" s="3">
        <v>41698</v>
      </c>
      <c r="V100">
        <v>-18.8</v>
      </c>
      <c r="X100" s="3">
        <v>41698</v>
      </c>
      <c r="Y100">
        <v>-14.7</v>
      </c>
      <c r="AA100" s="3">
        <v>41698</v>
      </c>
      <c r="AB100">
        <v>-7</v>
      </c>
      <c r="AD100" s="3">
        <f t="shared" si="34"/>
        <v>41698</v>
      </c>
      <c r="AE100">
        <f t="shared" si="35"/>
        <v>-0.7</v>
      </c>
      <c r="AF100">
        <f t="shared" si="36"/>
        <v>-23.1</v>
      </c>
      <c r="AG100">
        <f t="shared" si="37"/>
        <v>-18.8</v>
      </c>
      <c r="AH100">
        <f t="shared" si="38"/>
        <v>-14.7</v>
      </c>
      <c r="AI100">
        <f t="shared" si="39"/>
        <v>-7</v>
      </c>
      <c r="AJ100">
        <f t="shared" si="27"/>
        <v>-12.9</v>
      </c>
      <c r="AL100" s="3">
        <v>41698</v>
      </c>
      <c r="AM100">
        <v>0.1</v>
      </c>
      <c r="AO100" s="3">
        <v>41698</v>
      </c>
      <c r="AP100">
        <v>-7.4</v>
      </c>
      <c r="AR100" s="3">
        <v>41698</v>
      </c>
      <c r="AS100">
        <v>-2.8</v>
      </c>
      <c r="AU100" s="3">
        <v>41698</v>
      </c>
      <c r="AV100">
        <v>-8.1</v>
      </c>
      <c r="AX100" s="3">
        <v>41698</v>
      </c>
      <c r="AY100">
        <v>6.3</v>
      </c>
      <c r="BA100" s="3">
        <f t="shared" si="40"/>
        <v>41698</v>
      </c>
      <c r="BB100">
        <f t="shared" si="41"/>
        <v>0.1</v>
      </c>
      <c r="BC100">
        <f t="shared" si="42"/>
        <v>-7.4</v>
      </c>
      <c r="BD100">
        <f t="shared" si="43"/>
        <v>-2.8</v>
      </c>
      <c r="BE100" s="10">
        <f t="shared" si="44"/>
        <v>-8.1</v>
      </c>
      <c r="BF100">
        <f t="shared" si="33"/>
        <v>6.3</v>
      </c>
      <c r="BG100">
        <f t="shared" si="32"/>
        <v>-3.1</v>
      </c>
    </row>
    <row r="101" spans="1:59" x14ac:dyDescent="0.3">
      <c r="A101" s="3">
        <v>41729</v>
      </c>
      <c r="B101">
        <v>102.6</v>
      </c>
      <c r="D101" s="3">
        <v>41729</v>
      </c>
      <c r="E101">
        <v>-2.9</v>
      </c>
      <c r="G101" s="3">
        <v>41729</v>
      </c>
      <c r="H101">
        <v>-9.5</v>
      </c>
      <c r="J101" s="3">
        <f t="shared" si="18"/>
        <v>41729</v>
      </c>
      <c r="K101">
        <f t="shared" si="18"/>
        <v>102.6</v>
      </c>
      <c r="L101">
        <f t="shared" si="19"/>
        <v>-2.9</v>
      </c>
      <c r="M101">
        <f t="shared" si="20"/>
        <v>-9.5</v>
      </c>
      <c r="O101" s="3">
        <v>41729</v>
      </c>
      <c r="P101">
        <v>2.2999999999999998</v>
      </c>
      <c r="R101" s="3">
        <v>41729</v>
      </c>
      <c r="S101">
        <v>-20.2</v>
      </c>
      <c r="U101" s="3">
        <v>41729</v>
      </c>
      <c r="V101">
        <v>-14.3</v>
      </c>
      <c r="X101" s="3">
        <v>41729</v>
      </c>
      <c r="Y101">
        <v>-8.3000000000000007</v>
      </c>
      <c r="AA101" s="3">
        <v>41729</v>
      </c>
      <c r="AB101">
        <v>-5</v>
      </c>
      <c r="AD101" s="3">
        <f t="shared" si="34"/>
        <v>41729</v>
      </c>
      <c r="AE101">
        <f t="shared" si="35"/>
        <v>2.2999999999999998</v>
      </c>
      <c r="AF101">
        <f t="shared" si="36"/>
        <v>-20.2</v>
      </c>
      <c r="AG101">
        <f t="shared" si="37"/>
        <v>-14.3</v>
      </c>
      <c r="AH101">
        <f t="shared" si="38"/>
        <v>-8.3000000000000007</v>
      </c>
      <c r="AI101">
        <f t="shared" si="39"/>
        <v>-5</v>
      </c>
      <c r="AJ101">
        <f t="shared" si="27"/>
        <v>-9.5</v>
      </c>
      <c r="AL101" s="3">
        <v>41729</v>
      </c>
      <c r="AM101">
        <v>0.9</v>
      </c>
      <c r="AO101" s="3">
        <v>41729</v>
      </c>
      <c r="AP101">
        <v>-7.7</v>
      </c>
      <c r="AR101" s="3">
        <v>41729</v>
      </c>
      <c r="AS101">
        <v>-2.2000000000000002</v>
      </c>
      <c r="AU101" s="3">
        <v>41729</v>
      </c>
      <c r="AV101">
        <v>-9.6</v>
      </c>
      <c r="AX101" s="3">
        <v>41729</v>
      </c>
      <c r="AY101">
        <v>2.5</v>
      </c>
      <c r="BA101" s="3">
        <f t="shared" si="40"/>
        <v>41729</v>
      </c>
      <c r="BB101">
        <f t="shared" si="41"/>
        <v>0.9</v>
      </c>
      <c r="BC101">
        <f t="shared" si="42"/>
        <v>-7.7</v>
      </c>
      <c r="BD101">
        <f t="shared" si="43"/>
        <v>-2.2000000000000002</v>
      </c>
      <c r="BE101" s="10">
        <f t="shared" si="44"/>
        <v>-9.6</v>
      </c>
      <c r="BF101">
        <f t="shared" si="33"/>
        <v>2.5</v>
      </c>
      <c r="BG101">
        <f t="shared" si="32"/>
        <v>-2.9</v>
      </c>
    </row>
    <row r="102" spans="1:59" x14ac:dyDescent="0.3">
      <c r="A102" s="3">
        <v>41759</v>
      </c>
      <c r="B102">
        <v>102.1</v>
      </c>
      <c r="D102" s="3">
        <v>41759</v>
      </c>
      <c r="E102">
        <v>-3</v>
      </c>
      <c r="G102" s="3">
        <v>41759</v>
      </c>
      <c r="H102">
        <v>-8.8000000000000007</v>
      </c>
      <c r="J102" s="3">
        <f t="shared" si="18"/>
        <v>41759</v>
      </c>
      <c r="K102">
        <f t="shared" si="18"/>
        <v>102.1</v>
      </c>
      <c r="L102">
        <f t="shared" si="19"/>
        <v>-3</v>
      </c>
      <c r="M102">
        <f t="shared" si="20"/>
        <v>-8.8000000000000007</v>
      </c>
      <c r="O102" s="3">
        <v>41759</v>
      </c>
      <c r="P102">
        <v>3.1</v>
      </c>
      <c r="R102" s="3">
        <v>41759</v>
      </c>
      <c r="S102">
        <v>-21.7</v>
      </c>
      <c r="U102" s="3">
        <v>41759</v>
      </c>
      <c r="V102">
        <v>-9.6</v>
      </c>
      <c r="X102" s="3">
        <v>41759</v>
      </c>
      <c r="Y102">
        <v>-7.8</v>
      </c>
      <c r="AA102" s="3">
        <v>41759</v>
      </c>
      <c r="AB102">
        <v>-3</v>
      </c>
      <c r="AD102" s="3">
        <f t="shared" si="34"/>
        <v>41759</v>
      </c>
      <c r="AE102">
        <f t="shared" si="35"/>
        <v>3.1</v>
      </c>
      <c r="AF102">
        <f t="shared" si="36"/>
        <v>-21.7</v>
      </c>
      <c r="AG102">
        <f t="shared" si="37"/>
        <v>-9.6</v>
      </c>
      <c r="AH102">
        <f t="shared" si="38"/>
        <v>-7.8</v>
      </c>
      <c r="AI102">
        <f t="shared" si="39"/>
        <v>-3</v>
      </c>
      <c r="AJ102">
        <f t="shared" si="27"/>
        <v>-8.8000000000000007</v>
      </c>
      <c r="AL102" s="3">
        <v>41759</v>
      </c>
      <c r="AM102">
        <v>-0.1</v>
      </c>
      <c r="AO102" s="3">
        <v>41759</v>
      </c>
      <c r="AP102">
        <v>-6.1</v>
      </c>
      <c r="AR102" s="3">
        <v>41759</v>
      </c>
      <c r="AS102">
        <v>-1.5</v>
      </c>
      <c r="AU102" s="3">
        <v>41759</v>
      </c>
      <c r="AV102">
        <v>-9.3000000000000007</v>
      </c>
      <c r="AX102" s="3">
        <v>41759</v>
      </c>
      <c r="AY102">
        <v>9</v>
      </c>
      <c r="BA102" s="3">
        <f t="shared" si="40"/>
        <v>41759</v>
      </c>
      <c r="BB102">
        <f t="shared" si="41"/>
        <v>-0.1</v>
      </c>
      <c r="BC102">
        <f t="shared" si="42"/>
        <v>-6.1</v>
      </c>
      <c r="BD102">
        <f t="shared" si="43"/>
        <v>-1.5</v>
      </c>
      <c r="BE102" s="10">
        <f t="shared" si="44"/>
        <v>-9.3000000000000007</v>
      </c>
      <c r="BF102">
        <f t="shared" si="33"/>
        <v>9</v>
      </c>
      <c r="BG102">
        <f t="shared" si="32"/>
        <v>-3</v>
      </c>
    </row>
    <row r="103" spans="1:59" x14ac:dyDescent="0.3">
      <c r="A103" s="3">
        <v>41790</v>
      </c>
      <c r="B103">
        <v>102.7</v>
      </c>
      <c r="D103" s="3">
        <v>41790</v>
      </c>
      <c r="E103">
        <v>-2.8</v>
      </c>
      <c r="G103" s="3">
        <v>41790</v>
      </c>
      <c r="H103">
        <v>-7.4</v>
      </c>
      <c r="J103" s="3">
        <f t="shared" si="18"/>
        <v>41790</v>
      </c>
      <c r="K103">
        <f t="shared" si="18"/>
        <v>102.7</v>
      </c>
      <c r="L103">
        <f t="shared" si="19"/>
        <v>-2.8</v>
      </c>
      <c r="M103">
        <f t="shared" si="20"/>
        <v>-7.4</v>
      </c>
      <c r="O103" s="3">
        <v>41790</v>
      </c>
      <c r="P103">
        <v>5.5</v>
      </c>
      <c r="R103" s="3">
        <v>41790</v>
      </c>
      <c r="S103">
        <v>-22</v>
      </c>
      <c r="U103" s="3">
        <v>41790</v>
      </c>
      <c r="V103">
        <v>-8.6999999999999993</v>
      </c>
      <c r="X103" s="3">
        <v>41790</v>
      </c>
      <c r="Y103">
        <v>-6.7</v>
      </c>
      <c r="AA103" s="3">
        <v>41790</v>
      </c>
      <c r="AB103">
        <v>0</v>
      </c>
      <c r="AD103" s="3">
        <f t="shared" si="34"/>
        <v>41790</v>
      </c>
      <c r="AE103">
        <f t="shared" si="35"/>
        <v>5.5</v>
      </c>
      <c r="AF103">
        <f t="shared" si="36"/>
        <v>-22</v>
      </c>
      <c r="AG103">
        <f t="shared" si="37"/>
        <v>-8.6999999999999993</v>
      </c>
      <c r="AH103">
        <f t="shared" si="38"/>
        <v>-6.7</v>
      </c>
      <c r="AI103">
        <f t="shared" si="39"/>
        <v>0</v>
      </c>
      <c r="AJ103">
        <f t="shared" si="27"/>
        <v>-7.4</v>
      </c>
      <c r="AL103" s="3">
        <v>41790</v>
      </c>
      <c r="AM103">
        <v>1.2</v>
      </c>
      <c r="AO103" s="3">
        <v>41790</v>
      </c>
      <c r="AP103">
        <v>-8.9</v>
      </c>
      <c r="AR103" s="3">
        <v>41790</v>
      </c>
      <c r="AS103">
        <v>-2.6</v>
      </c>
      <c r="AU103" s="3">
        <v>41790</v>
      </c>
      <c r="AV103">
        <v>-8</v>
      </c>
      <c r="AX103" s="3">
        <v>41790</v>
      </c>
      <c r="AY103">
        <v>9.1999999999999993</v>
      </c>
      <c r="BA103" s="3">
        <f t="shared" si="40"/>
        <v>41790</v>
      </c>
      <c r="BB103">
        <f t="shared" si="41"/>
        <v>1.2</v>
      </c>
      <c r="BC103">
        <f t="shared" si="42"/>
        <v>-8.9</v>
      </c>
      <c r="BD103">
        <f t="shared" si="43"/>
        <v>-2.6</v>
      </c>
      <c r="BE103" s="10">
        <f t="shared" si="44"/>
        <v>-8</v>
      </c>
      <c r="BF103">
        <f t="shared" si="33"/>
        <v>9.1999999999999993</v>
      </c>
      <c r="BG103">
        <f t="shared" si="32"/>
        <v>-2.8</v>
      </c>
    </row>
    <row r="104" spans="1:59" x14ac:dyDescent="0.3">
      <c r="A104" s="3">
        <v>41820</v>
      </c>
      <c r="B104">
        <v>102.2</v>
      </c>
      <c r="D104" s="3">
        <v>41820</v>
      </c>
      <c r="E104">
        <v>-4.0999999999999996</v>
      </c>
      <c r="G104" s="3">
        <v>41820</v>
      </c>
      <c r="H104">
        <v>-7.7</v>
      </c>
      <c r="J104" s="3">
        <f>+G104</f>
        <v>41820</v>
      </c>
      <c r="K104">
        <f t="shared" ref="K104:K106" si="45">+B104</f>
        <v>102.2</v>
      </c>
      <c r="L104">
        <f t="shared" ref="L104:L106" si="46">+E104</f>
        <v>-4.0999999999999996</v>
      </c>
      <c r="M104">
        <f t="shared" si="20"/>
        <v>-7.7</v>
      </c>
      <c r="O104" s="3">
        <v>41820</v>
      </c>
      <c r="P104">
        <v>4.3</v>
      </c>
      <c r="R104" s="3">
        <v>41820</v>
      </c>
      <c r="S104">
        <v>-21.7</v>
      </c>
      <c r="U104" s="3">
        <v>41820</v>
      </c>
      <c r="V104">
        <v>-11.4</v>
      </c>
      <c r="X104" s="3">
        <v>41820</v>
      </c>
      <c r="Y104">
        <v>-3.9</v>
      </c>
      <c r="AA104" s="3">
        <v>41820</v>
      </c>
      <c r="AB104">
        <v>1</v>
      </c>
      <c r="AD104" s="3">
        <f t="shared" si="34"/>
        <v>41820</v>
      </c>
      <c r="AE104">
        <f t="shared" si="35"/>
        <v>4.3</v>
      </c>
      <c r="AF104">
        <f t="shared" si="36"/>
        <v>-21.7</v>
      </c>
      <c r="AG104">
        <f t="shared" si="37"/>
        <v>-11.4</v>
      </c>
      <c r="AH104">
        <f t="shared" si="38"/>
        <v>-3.9</v>
      </c>
      <c r="AI104">
        <f t="shared" si="39"/>
        <v>1</v>
      </c>
      <c r="AJ104">
        <f t="shared" si="27"/>
        <v>-7.7</v>
      </c>
      <c r="AL104" s="3">
        <v>41820</v>
      </c>
      <c r="AM104">
        <v>-1.3</v>
      </c>
      <c r="AO104" s="3">
        <v>41820</v>
      </c>
      <c r="AP104">
        <v>-11.3</v>
      </c>
      <c r="AR104" s="3">
        <v>41820</v>
      </c>
      <c r="AS104">
        <v>-2.8</v>
      </c>
      <c r="AU104" s="3">
        <v>41820</v>
      </c>
      <c r="AV104">
        <v>-7.4</v>
      </c>
      <c r="AX104" s="3">
        <v>41820</v>
      </c>
      <c r="AY104">
        <v>12.3</v>
      </c>
      <c r="BA104" s="3">
        <f t="shared" si="40"/>
        <v>41820</v>
      </c>
      <c r="BB104">
        <f t="shared" si="41"/>
        <v>-1.3</v>
      </c>
      <c r="BC104">
        <f t="shared" si="42"/>
        <v>-11.3</v>
      </c>
      <c r="BD104">
        <f t="shared" si="43"/>
        <v>-2.8</v>
      </c>
      <c r="BE104" s="10">
        <f t="shared" si="44"/>
        <v>-7.4</v>
      </c>
      <c r="BF104">
        <f t="shared" si="33"/>
        <v>12.3</v>
      </c>
      <c r="BG104">
        <f t="shared" si="32"/>
        <v>-4.0999999999999996</v>
      </c>
    </row>
    <row r="105" spans="1:59" x14ac:dyDescent="0.3">
      <c r="A105" s="3">
        <v>41851</v>
      </c>
      <c r="B105">
        <v>102.3</v>
      </c>
      <c r="D105" s="3">
        <v>41851</v>
      </c>
      <c r="E105">
        <v>-3.5</v>
      </c>
      <c r="G105" s="3">
        <v>41851</v>
      </c>
      <c r="H105">
        <v>-8.5</v>
      </c>
      <c r="J105" s="3">
        <f t="shared" ref="J105:J106" si="47">+A105</f>
        <v>41851</v>
      </c>
      <c r="K105">
        <f t="shared" si="45"/>
        <v>102.3</v>
      </c>
      <c r="L105">
        <f t="shared" si="46"/>
        <v>-3.5</v>
      </c>
      <c r="M105">
        <f t="shared" ref="M105:M106" si="48">+H105</f>
        <v>-8.5</v>
      </c>
      <c r="O105" s="3">
        <v>41851</v>
      </c>
      <c r="P105">
        <v>3.9</v>
      </c>
      <c r="R105" s="3">
        <v>41851</v>
      </c>
      <c r="S105">
        <v>-22.8</v>
      </c>
      <c r="U105" s="3">
        <v>41851</v>
      </c>
      <c r="V105">
        <v>-12.3</v>
      </c>
      <c r="X105" s="3">
        <v>41851</v>
      </c>
      <c r="Y105">
        <v>-7.7</v>
      </c>
      <c r="AA105" s="3">
        <v>41851</v>
      </c>
      <c r="AB105">
        <v>-2</v>
      </c>
      <c r="AD105" s="3">
        <f t="shared" si="34"/>
        <v>41851</v>
      </c>
      <c r="AE105">
        <f t="shared" si="35"/>
        <v>3.9</v>
      </c>
      <c r="AF105">
        <f t="shared" si="36"/>
        <v>-22.8</v>
      </c>
      <c r="AG105">
        <f t="shared" si="37"/>
        <v>-12.3</v>
      </c>
      <c r="AH105">
        <f t="shared" si="38"/>
        <v>-7.7</v>
      </c>
      <c r="AI105">
        <f t="shared" si="39"/>
        <v>-2</v>
      </c>
      <c r="AJ105">
        <f t="shared" ref="AJ105:AJ139" si="49">H105</f>
        <v>-8.5</v>
      </c>
      <c r="AL105" s="3">
        <v>41851</v>
      </c>
      <c r="AM105">
        <v>-0.3</v>
      </c>
      <c r="AO105" s="3">
        <v>41851</v>
      </c>
      <c r="AP105">
        <v>-10.5</v>
      </c>
      <c r="AR105" s="3">
        <v>41851</v>
      </c>
      <c r="AS105">
        <v>-2.6</v>
      </c>
      <c r="AU105" s="3">
        <v>41851</v>
      </c>
      <c r="AV105">
        <v>-5.7</v>
      </c>
      <c r="AX105" s="3">
        <v>41851</v>
      </c>
      <c r="AY105">
        <v>7.4</v>
      </c>
      <c r="BA105" s="3">
        <f t="shared" si="40"/>
        <v>41851</v>
      </c>
      <c r="BB105">
        <f t="shared" si="41"/>
        <v>-0.3</v>
      </c>
      <c r="BC105">
        <f t="shared" si="42"/>
        <v>-10.5</v>
      </c>
      <c r="BD105">
        <f t="shared" si="43"/>
        <v>-2.6</v>
      </c>
      <c r="BE105" s="10">
        <f t="shared" si="44"/>
        <v>-5.7</v>
      </c>
      <c r="BF105">
        <f t="shared" ref="BF105:BF139" si="50">AY105</f>
        <v>7.4</v>
      </c>
      <c r="BG105">
        <f t="shared" ref="BG105:BG139" si="51">E105</f>
        <v>-3.5</v>
      </c>
    </row>
    <row r="106" spans="1:59" x14ac:dyDescent="0.3">
      <c r="A106" s="3">
        <v>41882</v>
      </c>
      <c r="B106">
        <v>100.6</v>
      </c>
      <c r="D106" s="3">
        <v>41882</v>
      </c>
      <c r="E106">
        <v>-4.8</v>
      </c>
      <c r="G106" s="3">
        <v>41882</v>
      </c>
      <c r="H106">
        <v>-10.3</v>
      </c>
      <c r="J106" s="3">
        <f t="shared" si="47"/>
        <v>41882</v>
      </c>
      <c r="K106">
        <f t="shared" si="45"/>
        <v>100.6</v>
      </c>
      <c r="L106">
        <f t="shared" si="46"/>
        <v>-4.8</v>
      </c>
      <c r="M106">
        <f t="shared" si="48"/>
        <v>-10.3</v>
      </c>
      <c r="O106" s="3">
        <v>41882</v>
      </c>
      <c r="P106">
        <v>0.3</v>
      </c>
      <c r="R106" s="3">
        <v>41882</v>
      </c>
      <c r="S106">
        <v>-22.3</v>
      </c>
      <c r="U106" s="3">
        <v>41882</v>
      </c>
      <c r="V106">
        <v>-14.1</v>
      </c>
      <c r="X106" s="3">
        <v>41882</v>
      </c>
      <c r="Y106">
        <v>-6.4</v>
      </c>
      <c r="AA106" s="3">
        <v>41882</v>
      </c>
      <c r="AB106">
        <v>1</v>
      </c>
      <c r="AD106" s="3">
        <f t="shared" si="34"/>
        <v>41882</v>
      </c>
      <c r="AE106">
        <f t="shared" si="35"/>
        <v>0.3</v>
      </c>
      <c r="AF106">
        <f t="shared" si="36"/>
        <v>-22.3</v>
      </c>
      <c r="AG106">
        <f t="shared" si="37"/>
        <v>-14.1</v>
      </c>
      <c r="AH106">
        <f t="shared" si="38"/>
        <v>-6.4</v>
      </c>
      <c r="AI106">
        <f t="shared" si="39"/>
        <v>1</v>
      </c>
      <c r="AJ106">
        <f t="shared" si="49"/>
        <v>-10.3</v>
      </c>
      <c r="AL106" s="3">
        <v>41882</v>
      </c>
      <c r="AM106">
        <v>-2.7</v>
      </c>
      <c r="AO106" s="3">
        <v>41882</v>
      </c>
      <c r="AP106">
        <v>-11.5</v>
      </c>
      <c r="AR106" s="3">
        <v>41882</v>
      </c>
      <c r="AS106">
        <v>-6.2</v>
      </c>
      <c r="AU106" s="3">
        <v>41882</v>
      </c>
      <c r="AV106">
        <v>-5.7</v>
      </c>
      <c r="AX106" s="3">
        <v>41882</v>
      </c>
      <c r="AY106">
        <v>9.1999999999999993</v>
      </c>
      <c r="BA106" s="3">
        <f t="shared" si="40"/>
        <v>41882</v>
      </c>
      <c r="BB106">
        <f t="shared" si="41"/>
        <v>-2.7</v>
      </c>
      <c r="BC106">
        <f t="shared" si="42"/>
        <v>-11.5</v>
      </c>
      <c r="BD106">
        <f t="shared" si="43"/>
        <v>-6.2</v>
      </c>
      <c r="BE106" s="10">
        <f t="shared" si="44"/>
        <v>-5.7</v>
      </c>
      <c r="BF106">
        <f t="shared" si="50"/>
        <v>9.1999999999999993</v>
      </c>
      <c r="BG106">
        <f t="shared" si="51"/>
        <v>-4.8</v>
      </c>
    </row>
    <row r="107" spans="1:59" x14ac:dyDescent="0.3">
      <c r="A107" s="3">
        <v>41912</v>
      </c>
      <c r="B107">
        <v>100</v>
      </c>
      <c r="D107" s="3">
        <v>41912</v>
      </c>
      <c r="E107">
        <v>-4.9000000000000004</v>
      </c>
      <c r="G107" s="3">
        <v>41912</v>
      </c>
      <c r="H107">
        <v>-11.6</v>
      </c>
      <c r="J107" s="3">
        <f t="shared" ref="J107:J139" si="52">+A107</f>
        <v>41912</v>
      </c>
      <c r="K107">
        <f t="shared" ref="K107:K112" si="53">+B107</f>
        <v>100</v>
      </c>
      <c r="L107">
        <f t="shared" ref="L107:L112" si="54">+E107</f>
        <v>-4.9000000000000004</v>
      </c>
      <c r="M107">
        <f t="shared" ref="M107:M112" si="55">+H107</f>
        <v>-11.6</v>
      </c>
      <c r="O107" s="3">
        <v>41912</v>
      </c>
      <c r="P107">
        <v>-1.1000000000000001</v>
      </c>
      <c r="R107" s="3">
        <v>41912</v>
      </c>
      <c r="S107">
        <v>-24</v>
      </c>
      <c r="U107" s="3">
        <v>41912</v>
      </c>
      <c r="V107">
        <v>-15.4</v>
      </c>
      <c r="X107" s="3">
        <v>41912</v>
      </c>
      <c r="Y107">
        <v>-9.6</v>
      </c>
      <c r="AA107" s="3">
        <v>41912</v>
      </c>
      <c r="AB107">
        <v>-1</v>
      </c>
      <c r="AD107" s="3">
        <f t="shared" si="34"/>
        <v>41912</v>
      </c>
      <c r="AE107">
        <f t="shared" ref="AE107:AE139" si="56">+P107</f>
        <v>-1.1000000000000001</v>
      </c>
      <c r="AF107">
        <f t="shared" ref="AF107:AF139" si="57">+S107</f>
        <v>-24</v>
      </c>
      <c r="AG107">
        <f t="shared" ref="AG107:AG139" si="58">+V107</f>
        <v>-15.4</v>
      </c>
      <c r="AH107">
        <f t="shared" ref="AH107:AH139" si="59">+Y107</f>
        <v>-9.6</v>
      </c>
      <c r="AI107">
        <f t="shared" ref="AI107:AI139" si="60">AB107</f>
        <v>-1</v>
      </c>
      <c r="AJ107">
        <f t="shared" si="49"/>
        <v>-11.6</v>
      </c>
      <c r="AL107" s="3">
        <v>41912</v>
      </c>
      <c r="AM107">
        <v>-3.1</v>
      </c>
      <c r="AO107" s="3">
        <v>41912</v>
      </c>
      <c r="AP107">
        <v>-10.1</v>
      </c>
      <c r="AR107" s="3">
        <v>41912</v>
      </c>
      <c r="AS107">
        <v>-5.6</v>
      </c>
      <c r="AU107" s="3">
        <v>41912</v>
      </c>
      <c r="AV107">
        <v>-5.7</v>
      </c>
      <c r="AX107" s="3">
        <v>41912</v>
      </c>
      <c r="AY107">
        <v>4.9000000000000004</v>
      </c>
      <c r="BA107" s="3">
        <f t="shared" si="40"/>
        <v>41912</v>
      </c>
      <c r="BB107">
        <f t="shared" si="41"/>
        <v>-3.1</v>
      </c>
      <c r="BC107">
        <f t="shared" si="42"/>
        <v>-10.1</v>
      </c>
      <c r="BD107">
        <f t="shared" si="43"/>
        <v>-5.6</v>
      </c>
      <c r="BE107" s="10">
        <f t="shared" si="44"/>
        <v>-5.7</v>
      </c>
      <c r="BF107">
        <f t="shared" si="50"/>
        <v>4.9000000000000004</v>
      </c>
      <c r="BG107">
        <f t="shared" si="51"/>
        <v>-4.9000000000000004</v>
      </c>
    </row>
    <row r="108" spans="1:59" x14ac:dyDescent="0.3">
      <c r="A108" s="3">
        <v>41943</v>
      </c>
      <c r="B108">
        <v>100.5</v>
      </c>
      <c r="D108" s="3">
        <v>41943</v>
      </c>
      <c r="E108">
        <v>-4.5999999999999996</v>
      </c>
      <c r="G108" s="3">
        <v>41943</v>
      </c>
      <c r="H108">
        <v>-11.3</v>
      </c>
      <c r="J108" s="3">
        <f t="shared" si="52"/>
        <v>41943</v>
      </c>
      <c r="K108">
        <f t="shared" si="53"/>
        <v>100.5</v>
      </c>
      <c r="L108">
        <f t="shared" si="54"/>
        <v>-4.5999999999999996</v>
      </c>
      <c r="M108">
        <f t="shared" si="55"/>
        <v>-11.3</v>
      </c>
      <c r="O108" s="3">
        <v>41943</v>
      </c>
      <c r="P108">
        <v>-0.7</v>
      </c>
      <c r="R108" s="3">
        <v>41943</v>
      </c>
      <c r="S108">
        <v>-23.8</v>
      </c>
      <c r="U108" s="3">
        <v>41943</v>
      </c>
      <c r="V108">
        <v>-16</v>
      </c>
      <c r="X108" s="3">
        <v>41943</v>
      </c>
      <c r="Y108">
        <v>-10</v>
      </c>
      <c r="AA108" s="3">
        <v>41943</v>
      </c>
      <c r="AB108">
        <v>-2</v>
      </c>
      <c r="AD108" s="3">
        <f t="shared" si="34"/>
        <v>41943</v>
      </c>
      <c r="AE108">
        <f t="shared" si="56"/>
        <v>-0.7</v>
      </c>
      <c r="AF108">
        <f t="shared" si="57"/>
        <v>-23.8</v>
      </c>
      <c r="AG108">
        <f t="shared" si="58"/>
        <v>-16</v>
      </c>
      <c r="AH108">
        <f t="shared" si="59"/>
        <v>-10</v>
      </c>
      <c r="AI108">
        <f t="shared" si="60"/>
        <v>-2</v>
      </c>
      <c r="AJ108">
        <f t="shared" si="49"/>
        <v>-11.3</v>
      </c>
      <c r="AL108" s="3">
        <v>41943</v>
      </c>
      <c r="AM108">
        <v>-4.0999999999999996</v>
      </c>
      <c r="AO108" s="3">
        <v>41943</v>
      </c>
      <c r="AP108">
        <v>-7.2</v>
      </c>
      <c r="AR108" s="3">
        <v>41943</v>
      </c>
      <c r="AS108">
        <v>-4.9000000000000004</v>
      </c>
      <c r="AU108" s="3">
        <v>41943</v>
      </c>
      <c r="AV108">
        <v>-6</v>
      </c>
      <c r="AX108" s="3">
        <v>41943</v>
      </c>
      <c r="AY108">
        <v>5.4</v>
      </c>
      <c r="BA108" s="3">
        <f t="shared" si="40"/>
        <v>41943</v>
      </c>
      <c r="BB108">
        <f t="shared" ref="BB108:BB139" si="61">+AM108</f>
        <v>-4.0999999999999996</v>
      </c>
      <c r="BC108">
        <f t="shared" ref="BC108:BC139" si="62">+AP108</f>
        <v>-7.2</v>
      </c>
      <c r="BD108">
        <f t="shared" ref="BD108:BD139" si="63">+AS108</f>
        <v>-4.9000000000000004</v>
      </c>
      <c r="BE108" s="10">
        <f t="shared" ref="BE108:BE139" si="64">+AV108</f>
        <v>-6</v>
      </c>
      <c r="BF108">
        <f t="shared" si="50"/>
        <v>5.4</v>
      </c>
      <c r="BG108">
        <f t="shared" si="51"/>
        <v>-4.5999999999999996</v>
      </c>
    </row>
    <row r="109" spans="1:59" x14ac:dyDescent="0.3">
      <c r="A109" s="3">
        <v>41973</v>
      </c>
      <c r="B109">
        <v>100.5</v>
      </c>
      <c r="D109" s="3">
        <v>41973</v>
      </c>
      <c r="E109">
        <v>-3.9</v>
      </c>
      <c r="G109" s="3">
        <v>41973</v>
      </c>
      <c r="H109">
        <v>-11.8</v>
      </c>
      <c r="J109" s="3">
        <f t="shared" si="52"/>
        <v>41973</v>
      </c>
      <c r="K109">
        <f t="shared" si="53"/>
        <v>100.5</v>
      </c>
      <c r="L109">
        <f t="shared" si="54"/>
        <v>-3.9</v>
      </c>
      <c r="M109">
        <f t="shared" si="55"/>
        <v>-11.8</v>
      </c>
      <c r="O109" s="3">
        <v>41973</v>
      </c>
      <c r="P109">
        <v>-1.6</v>
      </c>
      <c r="R109" s="3">
        <v>41973</v>
      </c>
      <c r="S109">
        <v>-22.6</v>
      </c>
      <c r="U109" s="3">
        <v>41973</v>
      </c>
      <c r="V109">
        <v>-17</v>
      </c>
      <c r="X109" s="3">
        <v>41973</v>
      </c>
      <c r="Y109">
        <v>-11.8</v>
      </c>
      <c r="AA109" s="3">
        <v>41973</v>
      </c>
      <c r="AB109">
        <v>-2</v>
      </c>
      <c r="AD109" s="3">
        <f t="shared" si="34"/>
        <v>41973</v>
      </c>
      <c r="AE109">
        <f t="shared" si="56"/>
        <v>-1.6</v>
      </c>
      <c r="AF109">
        <f t="shared" si="57"/>
        <v>-22.6</v>
      </c>
      <c r="AG109">
        <f t="shared" si="58"/>
        <v>-17</v>
      </c>
      <c r="AH109">
        <f t="shared" si="59"/>
        <v>-11.8</v>
      </c>
      <c r="AI109">
        <f t="shared" si="60"/>
        <v>-2</v>
      </c>
      <c r="AJ109">
        <f t="shared" si="49"/>
        <v>-11.8</v>
      </c>
      <c r="AL109" s="3">
        <v>41973</v>
      </c>
      <c r="AM109">
        <v>-3</v>
      </c>
      <c r="AO109" s="3">
        <v>41973</v>
      </c>
      <c r="AP109">
        <v>-6.7</v>
      </c>
      <c r="AR109" s="3">
        <v>41973</v>
      </c>
      <c r="AS109">
        <v>-4.7</v>
      </c>
      <c r="AU109" s="3">
        <v>41973</v>
      </c>
      <c r="AV109">
        <v>-4</v>
      </c>
      <c r="AX109" s="3">
        <v>41973</v>
      </c>
      <c r="AY109">
        <v>7.2</v>
      </c>
      <c r="BA109" s="3">
        <f t="shared" si="40"/>
        <v>41973</v>
      </c>
      <c r="BB109">
        <f t="shared" si="61"/>
        <v>-3</v>
      </c>
      <c r="BC109">
        <f t="shared" si="62"/>
        <v>-6.7</v>
      </c>
      <c r="BD109">
        <f t="shared" si="63"/>
        <v>-4.7</v>
      </c>
      <c r="BE109" s="10">
        <f t="shared" si="64"/>
        <v>-4</v>
      </c>
      <c r="BF109">
        <f t="shared" si="50"/>
        <v>7.2</v>
      </c>
      <c r="BG109">
        <f t="shared" si="51"/>
        <v>-3.9</v>
      </c>
    </row>
    <row r="110" spans="1:59" x14ac:dyDescent="0.3">
      <c r="A110" s="3">
        <v>42004</v>
      </c>
      <c r="B110">
        <v>100.6</v>
      </c>
      <c r="D110" s="3">
        <v>42004</v>
      </c>
      <c r="E110">
        <v>-4.9000000000000004</v>
      </c>
      <c r="G110" s="3">
        <v>42004</v>
      </c>
      <c r="H110">
        <v>-11.1</v>
      </c>
      <c r="J110" s="3">
        <f t="shared" ref="J110:J140" si="65">+G110</f>
        <v>42004</v>
      </c>
      <c r="K110">
        <f t="shared" si="53"/>
        <v>100.6</v>
      </c>
      <c r="L110">
        <f t="shared" si="54"/>
        <v>-4.9000000000000004</v>
      </c>
      <c r="M110">
        <f t="shared" si="55"/>
        <v>-11.1</v>
      </c>
      <c r="O110" s="3">
        <v>42004</v>
      </c>
      <c r="P110">
        <v>-1.4</v>
      </c>
      <c r="R110" s="3">
        <v>42004</v>
      </c>
      <c r="S110">
        <v>-22.4</v>
      </c>
      <c r="U110" s="3">
        <v>42004</v>
      </c>
      <c r="V110">
        <v>-16.600000000000001</v>
      </c>
      <c r="X110" s="3">
        <v>42004</v>
      </c>
      <c r="Y110">
        <v>-7.1</v>
      </c>
      <c r="AA110" s="3">
        <v>42004</v>
      </c>
      <c r="AB110">
        <v>-4</v>
      </c>
      <c r="AD110" s="3">
        <f t="shared" si="34"/>
        <v>42004</v>
      </c>
      <c r="AE110">
        <f t="shared" si="56"/>
        <v>-1.4</v>
      </c>
      <c r="AF110">
        <f t="shared" si="57"/>
        <v>-22.4</v>
      </c>
      <c r="AG110">
        <f t="shared" si="58"/>
        <v>-16.600000000000001</v>
      </c>
      <c r="AH110">
        <f t="shared" si="59"/>
        <v>-7.1</v>
      </c>
      <c r="AI110">
        <f t="shared" si="60"/>
        <v>-4</v>
      </c>
      <c r="AJ110">
        <f t="shared" si="49"/>
        <v>-11.1</v>
      </c>
      <c r="AL110" s="3">
        <v>42004</v>
      </c>
      <c r="AM110">
        <v>-3.4</v>
      </c>
      <c r="AO110" s="3">
        <v>42004</v>
      </c>
      <c r="AP110">
        <v>-9</v>
      </c>
      <c r="AR110" s="3">
        <v>42004</v>
      </c>
      <c r="AS110">
        <v>-5</v>
      </c>
      <c r="AU110" s="3">
        <v>42004</v>
      </c>
      <c r="AV110">
        <v>-5.8</v>
      </c>
      <c r="AX110" s="3">
        <v>42004</v>
      </c>
      <c r="AY110">
        <v>7.4</v>
      </c>
      <c r="BA110" s="3">
        <f t="shared" si="40"/>
        <v>42004</v>
      </c>
      <c r="BB110">
        <f t="shared" si="61"/>
        <v>-3.4</v>
      </c>
      <c r="BC110">
        <f t="shared" si="62"/>
        <v>-9</v>
      </c>
      <c r="BD110">
        <f t="shared" si="63"/>
        <v>-5</v>
      </c>
      <c r="BE110" s="10">
        <f t="shared" si="64"/>
        <v>-5.8</v>
      </c>
      <c r="BF110">
        <f t="shared" si="50"/>
        <v>7.4</v>
      </c>
      <c r="BG110">
        <f t="shared" si="51"/>
        <v>-4.9000000000000004</v>
      </c>
    </row>
    <row r="111" spans="1:59" x14ac:dyDescent="0.3">
      <c r="A111" s="3">
        <v>42035</v>
      </c>
      <c r="B111">
        <v>101.3</v>
      </c>
      <c r="D111" s="3">
        <v>42035</v>
      </c>
      <c r="E111">
        <v>-4.5</v>
      </c>
      <c r="G111" s="3">
        <v>42035</v>
      </c>
      <c r="H111">
        <v>-8.5</v>
      </c>
      <c r="J111" s="3">
        <f t="shared" ref="J111:J140" si="66">+A111</f>
        <v>42035</v>
      </c>
      <c r="K111">
        <f t="shared" si="53"/>
        <v>101.3</v>
      </c>
      <c r="L111">
        <f t="shared" si="54"/>
        <v>-4.5</v>
      </c>
      <c r="M111">
        <f t="shared" si="55"/>
        <v>-8.5</v>
      </c>
      <c r="O111" s="3">
        <v>42035</v>
      </c>
      <c r="P111">
        <v>0</v>
      </c>
      <c r="R111" s="3">
        <v>42035</v>
      </c>
      <c r="S111">
        <v>-20.399999999999999</v>
      </c>
      <c r="U111" s="3">
        <v>42035</v>
      </c>
      <c r="V111">
        <v>-11.5</v>
      </c>
      <c r="X111" s="3">
        <v>42035</v>
      </c>
      <c r="Y111">
        <v>-1.5</v>
      </c>
      <c r="AA111" s="3">
        <v>42035</v>
      </c>
      <c r="AB111">
        <v>1</v>
      </c>
      <c r="AD111" s="3">
        <f t="shared" si="34"/>
        <v>42035</v>
      </c>
      <c r="AE111">
        <f t="shared" si="56"/>
        <v>0</v>
      </c>
      <c r="AF111">
        <f t="shared" si="57"/>
        <v>-20.399999999999999</v>
      </c>
      <c r="AG111">
        <f t="shared" si="58"/>
        <v>-11.5</v>
      </c>
      <c r="AH111">
        <f t="shared" si="59"/>
        <v>-1.5</v>
      </c>
      <c r="AI111">
        <f t="shared" si="60"/>
        <v>1</v>
      </c>
      <c r="AJ111">
        <f t="shared" si="49"/>
        <v>-8.5</v>
      </c>
      <c r="AL111" s="3">
        <v>42035</v>
      </c>
      <c r="AM111">
        <v>-3</v>
      </c>
      <c r="AO111" s="3">
        <v>42035</v>
      </c>
      <c r="AP111">
        <v>-7.8</v>
      </c>
      <c r="AR111" s="3">
        <v>42035</v>
      </c>
      <c r="AS111">
        <v>-5.0999999999999996</v>
      </c>
      <c r="AU111" s="3">
        <v>42035</v>
      </c>
      <c r="AV111">
        <v>-4.5</v>
      </c>
      <c r="AX111" s="3">
        <v>42035</v>
      </c>
      <c r="AY111">
        <v>6.3</v>
      </c>
      <c r="BA111" s="3">
        <f t="shared" si="40"/>
        <v>42035</v>
      </c>
      <c r="BB111">
        <f t="shared" si="61"/>
        <v>-3</v>
      </c>
      <c r="BC111">
        <f t="shared" si="62"/>
        <v>-7.8</v>
      </c>
      <c r="BD111">
        <f t="shared" si="63"/>
        <v>-5.0999999999999996</v>
      </c>
      <c r="BE111" s="10">
        <f t="shared" si="64"/>
        <v>-4.5</v>
      </c>
      <c r="BF111">
        <f t="shared" si="50"/>
        <v>6.3</v>
      </c>
      <c r="BG111">
        <f t="shared" si="51"/>
        <v>-4.5</v>
      </c>
    </row>
    <row r="112" spans="1:59" x14ac:dyDescent="0.3">
      <c r="A112" s="3">
        <v>42063</v>
      </c>
      <c r="B112">
        <v>102.1</v>
      </c>
      <c r="D112" s="3">
        <v>42063</v>
      </c>
      <c r="E112">
        <v>-4.5</v>
      </c>
      <c r="G112" s="3">
        <v>42063</v>
      </c>
      <c r="H112">
        <v>-6.7</v>
      </c>
      <c r="J112" s="3">
        <f t="shared" si="66"/>
        <v>42063</v>
      </c>
      <c r="K112">
        <f t="shared" si="53"/>
        <v>102.1</v>
      </c>
      <c r="L112">
        <f t="shared" si="54"/>
        <v>-4.5</v>
      </c>
      <c r="M112">
        <f t="shared" si="55"/>
        <v>-6.7</v>
      </c>
      <c r="O112" s="3">
        <v>42063</v>
      </c>
      <c r="P112">
        <v>-0.1</v>
      </c>
      <c r="R112" s="3">
        <v>42063</v>
      </c>
      <c r="S112">
        <v>-18.8</v>
      </c>
      <c r="U112" s="3">
        <v>42063</v>
      </c>
      <c r="V112">
        <v>-5.3</v>
      </c>
      <c r="X112" s="3">
        <v>42063</v>
      </c>
      <c r="Y112">
        <v>-2.1</v>
      </c>
      <c r="AA112" s="3">
        <v>42063</v>
      </c>
      <c r="AB112">
        <v>1</v>
      </c>
      <c r="AD112" s="3">
        <f t="shared" si="34"/>
        <v>42063</v>
      </c>
      <c r="AE112">
        <f t="shared" si="56"/>
        <v>-0.1</v>
      </c>
      <c r="AF112">
        <f t="shared" si="57"/>
        <v>-18.8</v>
      </c>
      <c r="AG112">
        <f t="shared" si="58"/>
        <v>-5.3</v>
      </c>
      <c r="AH112">
        <f t="shared" si="59"/>
        <v>-2.1</v>
      </c>
      <c r="AI112">
        <f t="shared" si="60"/>
        <v>1</v>
      </c>
      <c r="AJ112">
        <f t="shared" si="49"/>
        <v>-6.7</v>
      </c>
      <c r="AL112" s="3">
        <v>42063</v>
      </c>
      <c r="AM112">
        <v>-3.4</v>
      </c>
      <c r="AO112" s="3">
        <v>42063</v>
      </c>
      <c r="AP112">
        <v>-6.6</v>
      </c>
      <c r="AR112" s="3">
        <v>42063</v>
      </c>
      <c r="AS112">
        <v>-4.4000000000000004</v>
      </c>
      <c r="AU112" s="3">
        <v>42063</v>
      </c>
      <c r="AV112">
        <v>-4.3</v>
      </c>
      <c r="AX112" s="3">
        <v>42063</v>
      </c>
      <c r="AY112">
        <v>8.6999999999999993</v>
      </c>
      <c r="BA112" s="3">
        <f t="shared" si="40"/>
        <v>42063</v>
      </c>
      <c r="BB112">
        <f t="shared" si="61"/>
        <v>-3.4</v>
      </c>
      <c r="BC112">
        <f t="shared" si="62"/>
        <v>-6.6</v>
      </c>
      <c r="BD112">
        <f t="shared" si="63"/>
        <v>-4.4000000000000004</v>
      </c>
      <c r="BE112" s="10">
        <f t="shared" si="64"/>
        <v>-4.3</v>
      </c>
      <c r="BF112">
        <f t="shared" si="50"/>
        <v>8.6999999999999993</v>
      </c>
      <c r="BG112">
        <f t="shared" si="51"/>
        <v>-4.5</v>
      </c>
    </row>
    <row r="113" spans="1:59" x14ac:dyDescent="0.3">
      <c r="A113" s="3">
        <v>42094</v>
      </c>
      <c r="B113">
        <v>103.8</v>
      </c>
      <c r="D113" s="3">
        <v>42094</v>
      </c>
      <c r="E113">
        <v>-2.8</v>
      </c>
      <c r="G113" s="3">
        <v>42094</v>
      </c>
      <c r="H113">
        <v>-3.7</v>
      </c>
      <c r="J113" s="3">
        <f t="shared" si="66"/>
        <v>42094</v>
      </c>
      <c r="K113">
        <f t="shared" ref="K113:K140" si="67">+B113</f>
        <v>103.8</v>
      </c>
      <c r="L113">
        <f t="shared" ref="L113:L140" si="68">+E113</f>
        <v>-2.8</v>
      </c>
      <c r="M113">
        <f t="shared" ref="M113:M140" si="69">+H113</f>
        <v>-3.7</v>
      </c>
      <c r="O113" s="3">
        <v>42094</v>
      </c>
      <c r="P113">
        <v>3.2</v>
      </c>
      <c r="R113" s="3">
        <v>42094</v>
      </c>
      <c r="S113">
        <v>-14.3</v>
      </c>
      <c r="U113" s="3">
        <v>42094</v>
      </c>
      <c r="V113">
        <v>-4.5</v>
      </c>
      <c r="X113" s="3">
        <v>42094</v>
      </c>
      <c r="Y113">
        <v>1.7</v>
      </c>
      <c r="AA113" s="3">
        <v>42094</v>
      </c>
      <c r="AB113">
        <v>4</v>
      </c>
      <c r="AD113" s="3">
        <f t="shared" si="34"/>
        <v>42094</v>
      </c>
      <c r="AE113">
        <f t="shared" si="56"/>
        <v>3.2</v>
      </c>
      <c r="AF113">
        <f t="shared" si="57"/>
        <v>-14.3</v>
      </c>
      <c r="AG113">
        <f t="shared" si="58"/>
        <v>-4.5</v>
      </c>
      <c r="AH113">
        <f t="shared" si="59"/>
        <v>1.7</v>
      </c>
      <c r="AI113">
        <f t="shared" si="60"/>
        <v>4</v>
      </c>
      <c r="AJ113">
        <f t="shared" si="49"/>
        <v>-3.7</v>
      </c>
      <c r="AL113" s="3">
        <v>42094</v>
      </c>
      <c r="AM113">
        <v>-1.2</v>
      </c>
      <c r="AO113" s="3">
        <v>42094</v>
      </c>
      <c r="AP113">
        <v>-6.6</v>
      </c>
      <c r="AR113" s="3">
        <v>42094</v>
      </c>
      <c r="AS113">
        <v>-1.4</v>
      </c>
      <c r="AU113" s="3">
        <v>42094</v>
      </c>
      <c r="AV113">
        <v>-0.9</v>
      </c>
      <c r="AX113" s="3">
        <v>42094</v>
      </c>
      <c r="AY113">
        <v>1.4</v>
      </c>
      <c r="BA113" s="3">
        <f t="shared" si="40"/>
        <v>42094</v>
      </c>
      <c r="BB113">
        <f t="shared" si="61"/>
        <v>-1.2</v>
      </c>
      <c r="BC113">
        <f t="shared" si="62"/>
        <v>-6.6</v>
      </c>
      <c r="BD113">
        <f t="shared" si="63"/>
        <v>-1.4</v>
      </c>
      <c r="BE113" s="10">
        <f t="shared" si="64"/>
        <v>-0.9</v>
      </c>
      <c r="BF113">
        <f t="shared" si="50"/>
        <v>1.4</v>
      </c>
      <c r="BG113">
        <f t="shared" si="51"/>
        <v>-2.8</v>
      </c>
    </row>
    <row r="114" spans="1:59" x14ac:dyDescent="0.3">
      <c r="A114" s="3">
        <v>42124</v>
      </c>
      <c r="B114">
        <v>103.7</v>
      </c>
      <c r="D114" s="3">
        <v>42124</v>
      </c>
      <c r="E114">
        <v>-3.1</v>
      </c>
      <c r="G114" s="3">
        <v>42124</v>
      </c>
      <c r="H114">
        <v>-4.5999999999999996</v>
      </c>
      <c r="J114" s="3">
        <f t="shared" si="52"/>
        <v>42124</v>
      </c>
      <c r="K114">
        <f t="shared" si="67"/>
        <v>103.7</v>
      </c>
      <c r="L114">
        <f t="shared" si="68"/>
        <v>-3.1</v>
      </c>
      <c r="M114">
        <f t="shared" si="69"/>
        <v>-4.5999999999999996</v>
      </c>
      <c r="O114" s="3">
        <v>42124</v>
      </c>
      <c r="P114">
        <v>3.3</v>
      </c>
      <c r="R114" s="3">
        <v>42124</v>
      </c>
      <c r="S114">
        <v>-16</v>
      </c>
      <c r="U114" s="3">
        <v>42124</v>
      </c>
      <c r="V114">
        <v>-7.1</v>
      </c>
      <c r="X114" s="3">
        <v>42124</v>
      </c>
      <c r="Y114">
        <v>3.6</v>
      </c>
      <c r="AA114" s="3">
        <v>42124</v>
      </c>
      <c r="AB114">
        <v>4</v>
      </c>
      <c r="AD114" s="3">
        <f t="shared" si="34"/>
        <v>42124</v>
      </c>
      <c r="AE114">
        <f t="shared" si="56"/>
        <v>3.3</v>
      </c>
      <c r="AF114">
        <f t="shared" si="57"/>
        <v>-16</v>
      </c>
      <c r="AG114">
        <f t="shared" si="58"/>
        <v>-7.1</v>
      </c>
      <c r="AH114">
        <f t="shared" si="59"/>
        <v>3.6</v>
      </c>
      <c r="AI114">
        <f t="shared" si="60"/>
        <v>4</v>
      </c>
      <c r="AJ114">
        <f t="shared" si="49"/>
        <v>-4.5999999999999996</v>
      </c>
      <c r="AL114" s="3">
        <v>42124</v>
      </c>
      <c r="AM114">
        <v>-2.8</v>
      </c>
      <c r="AO114" s="3">
        <v>42124</v>
      </c>
      <c r="AP114">
        <v>-6.8</v>
      </c>
      <c r="AR114" s="3">
        <v>42124</v>
      </c>
      <c r="AS114">
        <v>-1.1000000000000001</v>
      </c>
      <c r="AU114" s="3">
        <v>42124</v>
      </c>
      <c r="AV114">
        <v>0.2</v>
      </c>
      <c r="AX114" s="3">
        <v>42124</v>
      </c>
      <c r="AY114">
        <v>1.3</v>
      </c>
      <c r="BA114" s="3">
        <f t="shared" si="40"/>
        <v>42124</v>
      </c>
      <c r="BB114">
        <f t="shared" si="61"/>
        <v>-2.8</v>
      </c>
      <c r="BC114">
        <f t="shared" si="62"/>
        <v>-6.8</v>
      </c>
      <c r="BD114">
        <f t="shared" si="63"/>
        <v>-1.1000000000000001</v>
      </c>
      <c r="BE114" s="10">
        <f t="shared" si="64"/>
        <v>0.2</v>
      </c>
      <c r="BF114">
        <f t="shared" si="50"/>
        <v>1.3</v>
      </c>
      <c r="BG114">
        <f t="shared" si="51"/>
        <v>-3.1</v>
      </c>
    </row>
    <row r="115" spans="1:59" x14ac:dyDescent="0.3">
      <c r="A115" s="3">
        <v>42155</v>
      </c>
      <c r="B115">
        <v>103.7</v>
      </c>
      <c r="D115" s="3">
        <v>42155</v>
      </c>
      <c r="E115">
        <v>-2.9</v>
      </c>
      <c r="G115" s="3">
        <v>42155</v>
      </c>
      <c r="H115">
        <v>-5.6</v>
      </c>
      <c r="J115" s="3">
        <f t="shared" si="52"/>
        <v>42155</v>
      </c>
      <c r="K115">
        <f t="shared" si="67"/>
        <v>103.7</v>
      </c>
      <c r="L115">
        <f t="shared" si="68"/>
        <v>-2.9</v>
      </c>
      <c r="M115">
        <f t="shared" si="69"/>
        <v>-5.6</v>
      </c>
      <c r="O115" s="3">
        <v>42155</v>
      </c>
      <c r="P115">
        <v>3</v>
      </c>
      <c r="R115" s="3">
        <v>42155</v>
      </c>
      <c r="S115">
        <v>-17.8</v>
      </c>
      <c r="U115" s="3">
        <v>42155</v>
      </c>
      <c r="V115">
        <v>-8.9</v>
      </c>
      <c r="X115" s="3">
        <v>42155</v>
      </c>
      <c r="Y115">
        <v>1.5</v>
      </c>
      <c r="AA115" s="3">
        <v>42155</v>
      </c>
      <c r="AB115">
        <v>1</v>
      </c>
      <c r="AD115" s="3">
        <f t="shared" si="34"/>
        <v>42155</v>
      </c>
      <c r="AE115">
        <f t="shared" si="56"/>
        <v>3</v>
      </c>
      <c r="AF115">
        <f t="shared" si="57"/>
        <v>-17.8</v>
      </c>
      <c r="AG115">
        <f t="shared" si="58"/>
        <v>-8.9</v>
      </c>
      <c r="AH115">
        <f t="shared" si="59"/>
        <v>1.5</v>
      </c>
      <c r="AI115">
        <f t="shared" si="60"/>
        <v>1</v>
      </c>
      <c r="AJ115">
        <f t="shared" si="49"/>
        <v>-5.6</v>
      </c>
      <c r="AL115" s="3">
        <v>42155</v>
      </c>
      <c r="AM115">
        <v>-2.6</v>
      </c>
      <c r="AO115" s="3">
        <v>42155</v>
      </c>
      <c r="AP115">
        <v>-6.9</v>
      </c>
      <c r="AR115" s="3">
        <v>42155</v>
      </c>
      <c r="AS115">
        <v>-1.2</v>
      </c>
      <c r="AU115" s="3">
        <v>42155</v>
      </c>
      <c r="AV115">
        <v>1.4</v>
      </c>
      <c r="AX115" s="3">
        <v>42155</v>
      </c>
      <c r="AY115">
        <v>2.9</v>
      </c>
      <c r="BA115" s="3">
        <f t="shared" si="40"/>
        <v>42155</v>
      </c>
      <c r="BB115">
        <f t="shared" si="61"/>
        <v>-2.6</v>
      </c>
      <c r="BC115">
        <f t="shared" si="62"/>
        <v>-6.9</v>
      </c>
      <c r="BD115">
        <f t="shared" si="63"/>
        <v>-1.2</v>
      </c>
      <c r="BE115" s="10">
        <f t="shared" si="64"/>
        <v>1.4</v>
      </c>
      <c r="BF115">
        <f t="shared" si="50"/>
        <v>2.9</v>
      </c>
      <c r="BG115">
        <f t="shared" si="51"/>
        <v>-2.9</v>
      </c>
    </row>
    <row r="116" spans="1:59" x14ac:dyDescent="0.3">
      <c r="A116" s="3">
        <v>42185</v>
      </c>
      <c r="B116">
        <v>103.3</v>
      </c>
      <c r="D116" s="3">
        <v>42185</v>
      </c>
      <c r="E116">
        <v>-3.4</v>
      </c>
      <c r="G116" s="3">
        <v>42185</v>
      </c>
      <c r="H116">
        <v>-5.6</v>
      </c>
      <c r="J116" s="3">
        <f t="shared" ref="J116:J140" si="70">+G116</f>
        <v>42185</v>
      </c>
      <c r="K116">
        <f t="shared" si="67"/>
        <v>103.3</v>
      </c>
      <c r="L116">
        <f t="shared" si="68"/>
        <v>-3.4</v>
      </c>
      <c r="M116">
        <f t="shared" si="69"/>
        <v>-5.6</v>
      </c>
      <c r="O116" s="3">
        <v>42185</v>
      </c>
      <c r="P116">
        <v>2.8</v>
      </c>
      <c r="R116" s="3">
        <v>42185</v>
      </c>
      <c r="S116">
        <v>-17.8</v>
      </c>
      <c r="U116" s="3">
        <v>42185</v>
      </c>
      <c r="V116">
        <v>-7.8</v>
      </c>
      <c r="X116" s="3">
        <v>42185</v>
      </c>
      <c r="Y116">
        <v>-0.4</v>
      </c>
      <c r="AA116" s="3">
        <v>42185</v>
      </c>
      <c r="AB116">
        <v>7</v>
      </c>
      <c r="AD116" s="3">
        <f t="shared" si="34"/>
        <v>42185</v>
      </c>
      <c r="AE116">
        <f t="shared" si="56"/>
        <v>2.8</v>
      </c>
      <c r="AF116">
        <f t="shared" si="57"/>
        <v>-17.8</v>
      </c>
      <c r="AG116">
        <f t="shared" si="58"/>
        <v>-7.8</v>
      </c>
      <c r="AH116">
        <f t="shared" si="59"/>
        <v>-0.4</v>
      </c>
      <c r="AI116">
        <f t="shared" si="60"/>
        <v>7</v>
      </c>
      <c r="AJ116">
        <f t="shared" si="49"/>
        <v>-5.6</v>
      </c>
      <c r="AL116" s="3">
        <v>42185</v>
      </c>
      <c r="AM116">
        <v>-4</v>
      </c>
      <c r="AO116" s="3">
        <v>42185</v>
      </c>
      <c r="AP116">
        <v>-6.8</v>
      </c>
      <c r="AR116" s="3">
        <v>42185</v>
      </c>
      <c r="AS116">
        <v>-1.3</v>
      </c>
      <c r="AU116" s="3">
        <v>42185</v>
      </c>
      <c r="AV116">
        <v>1.2</v>
      </c>
      <c r="AX116" s="3">
        <v>42185</v>
      </c>
      <c r="AY116">
        <v>-0.4</v>
      </c>
      <c r="BA116" s="3">
        <f t="shared" si="40"/>
        <v>42185</v>
      </c>
      <c r="BB116">
        <f t="shared" si="61"/>
        <v>-4</v>
      </c>
      <c r="BC116">
        <f t="shared" si="62"/>
        <v>-6.8</v>
      </c>
      <c r="BD116">
        <f t="shared" si="63"/>
        <v>-1.3</v>
      </c>
      <c r="BE116" s="10">
        <f t="shared" si="64"/>
        <v>1.2</v>
      </c>
      <c r="BF116">
        <f t="shared" si="50"/>
        <v>-0.4</v>
      </c>
      <c r="BG116">
        <f t="shared" si="51"/>
        <v>-3.4</v>
      </c>
    </row>
    <row r="117" spans="1:59" x14ac:dyDescent="0.3">
      <c r="A117" s="3">
        <v>42216</v>
      </c>
      <c r="B117">
        <v>103.9</v>
      </c>
      <c r="D117" s="3">
        <v>42216</v>
      </c>
      <c r="E117">
        <v>-2.8</v>
      </c>
      <c r="G117" s="3">
        <v>42216</v>
      </c>
      <c r="H117">
        <v>-7.2</v>
      </c>
      <c r="J117" s="3">
        <f t="shared" si="66"/>
        <v>42216</v>
      </c>
      <c r="K117">
        <f t="shared" si="67"/>
        <v>103.9</v>
      </c>
      <c r="L117">
        <f t="shared" si="68"/>
        <v>-2.8</v>
      </c>
      <c r="M117">
        <f t="shared" si="69"/>
        <v>-7.2</v>
      </c>
      <c r="O117" s="3">
        <v>42216</v>
      </c>
      <c r="P117">
        <v>1.4</v>
      </c>
      <c r="R117" s="3">
        <v>42216</v>
      </c>
      <c r="S117">
        <v>-18.600000000000001</v>
      </c>
      <c r="U117" s="3">
        <v>42216</v>
      </c>
      <c r="V117">
        <v>-11.6</v>
      </c>
      <c r="X117" s="3">
        <v>42216</v>
      </c>
      <c r="Y117">
        <v>0</v>
      </c>
      <c r="AA117" s="3">
        <v>42216</v>
      </c>
      <c r="AB117">
        <v>4</v>
      </c>
      <c r="AD117" s="3">
        <f t="shared" si="34"/>
        <v>42216</v>
      </c>
      <c r="AE117">
        <f t="shared" si="56"/>
        <v>1.4</v>
      </c>
      <c r="AF117">
        <f t="shared" si="57"/>
        <v>-18.600000000000001</v>
      </c>
      <c r="AG117">
        <f t="shared" si="58"/>
        <v>-11.6</v>
      </c>
      <c r="AH117">
        <f t="shared" si="59"/>
        <v>0</v>
      </c>
      <c r="AI117">
        <f t="shared" si="60"/>
        <v>4</v>
      </c>
      <c r="AJ117">
        <f t="shared" si="49"/>
        <v>-7.2</v>
      </c>
      <c r="AL117" s="3">
        <v>42216</v>
      </c>
      <c r="AM117">
        <v>-2.1</v>
      </c>
      <c r="AO117" s="3">
        <v>42216</v>
      </c>
      <c r="AP117">
        <v>-5.7</v>
      </c>
      <c r="AR117" s="3">
        <v>42216</v>
      </c>
      <c r="AS117">
        <v>-1.3</v>
      </c>
      <c r="AU117" s="3">
        <v>42216</v>
      </c>
      <c r="AV117">
        <v>-0.9</v>
      </c>
      <c r="AX117" s="3">
        <v>42216</v>
      </c>
      <c r="AY117">
        <v>1.7</v>
      </c>
      <c r="BA117" s="3">
        <f t="shared" si="40"/>
        <v>42216</v>
      </c>
      <c r="BB117">
        <f t="shared" si="61"/>
        <v>-2.1</v>
      </c>
      <c r="BC117">
        <f t="shared" si="62"/>
        <v>-5.7</v>
      </c>
      <c r="BD117">
        <f t="shared" si="63"/>
        <v>-1.3</v>
      </c>
      <c r="BE117" s="10">
        <f t="shared" si="64"/>
        <v>-0.9</v>
      </c>
      <c r="BF117">
        <f t="shared" si="50"/>
        <v>1.7</v>
      </c>
      <c r="BG117">
        <f t="shared" si="51"/>
        <v>-2.8</v>
      </c>
    </row>
    <row r="118" spans="1:59" x14ac:dyDescent="0.3">
      <c r="A118" s="3">
        <v>42247</v>
      </c>
      <c r="B118">
        <v>104</v>
      </c>
      <c r="D118" s="3">
        <v>42247</v>
      </c>
      <c r="E118">
        <v>-3.7</v>
      </c>
      <c r="G118" s="3">
        <v>42247</v>
      </c>
      <c r="H118">
        <v>-6.9</v>
      </c>
      <c r="J118" s="3">
        <f t="shared" si="66"/>
        <v>42247</v>
      </c>
      <c r="K118">
        <f t="shared" si="67"/>
        <v>104</v>
      </c>
      <c r="L118">
        <f t="shared" si="68"/>
        <v>-3.7</v>
      </c>
      <c r="M118">
        <f t="shared" si="69"/>
        <v>-6.9</v>
      </c>
      <c r="O118" s="3">
        <v>42247</v>
      </c>
      <c r="P118">
        <v>0.7</v>
      </c>
      <c r="R118" s="3">
        <v>42247</v>
      </c>
      <c r="S118">
        <v>-17.5</v>
      </c>
      <c r="U118" s="3">
        <v>42247</v>
      </c>
      <c r="V118">
        <v>-9.1999999999999993</v>
      </c>
      <c r="X118" s="3">
        <v>42247</v>
      </c>
      <c r="Y118">
        <v>-1.3</v>
      </c>
      <c r="AA118" s="3">
        <v>42247</v>
      </c>
      <c r="AB118">
        <v>7</v>
      </c>
      <c r="AD118" s="3">
        <f t="shared" si="34"/>
        <v>42247</v>
      </c>
      <c r="AE118">
        <f t="shared" si="56"/>
        <v>0.7</v>
      </c>
      <c r="AF118">
        <f t="shared" si="57"/>
        <v>-17.5</v>
      </c>
      <c r="AG118">
        <f t="shared" si="58"/>
        <v>-9.1999999999999993</v>
      </c>
      <c r="AH118">
        <f t="shared" si="59"/>
        <v>-1.3</v>
      </c>
      <c r="AI118">
        <f t="shared" si="60"/>
        <v>7</v>
      </c>
      <c r="AJ118">
        <f t="shared" si="49"/>
        <v>-6.9</v>
      </c>
      <c r="AL118" s="3">
        <v>42247</v>
      </c>
      <c r="AM118">
        <v>-4.3</v>
      </c>
      <c r="AO118" s="3">
        <v>42247</v>
      </c>
      <c r="AP118">
        <v>-5.3</v>
      </c>
      <c r="AR118" s="3">
        <v>42247</v>
      </c>
      <c r="AS118">
        <v>-2.4</v>
      </c>
      <c r="AU118" s="3">
        <v>42247</v>
      </c>
      <c r="AV118">
        <v>1.6</v>
      </c>
      <c r="AX118" s="3">
        <v>42247</v>
      </c>
      <c r="AY118">
        <v>-1.3</v>
      </c>
      <c r="BA118" s="3">
        <f t="shared" si="40"/>
        <v>42247</v>
      </c>
      <c r="BB118">
        <f t="shared" si="61"/>
        <v>-4.3</v>
      </c>
      <c r="BC118">
        <f t="shared" si="62"/>
        <v>-5.3</v>
      </c>
      <c r="BD118">
        <f t="shared" si="63"/>
        <v>-2.4</v>
      </c>
      <c r="BE118" s="10">
        <f t="shared" si="64"/>
        <v>1.6</v>
      </c>
      <c r="BF118">
        <f t="shared" si="50"/>
        <v>-1.3</v>
      </c>
      <c r="BG118">
        <f t="shared" si="51"/>
        <v>-3.7</v>
      </c>
    </row>
    <row r="119" spans="1:59" x14ac:dyDescent="0.3">
      <c r="A119" s="3">
        <v>42277</v>
      </c>
      <c r="B119">
        <v>105.5</v>
      </c>
      <c r="D119" s="3">
        <v>42277</v>
      </c>
      <c r="E119">
        <v>-2.2000000000000002</v>
      </c>
      <c r="G119" s="3">
        <v>42277</v>
      </c>
      <c r="H119">
        <v>-7.1</v>
      </c>
      <c r="J119" s="3">
        <f t="shared" si="66"/>
        <v>42277</v>
      </c>
      <c r="K119">
        <f t="shared" si="67"/>
        <v>105.5</v>
      </c>
      <c r="L119">
        <f t="shared" si="68"/>
        <v>-2.2000000000000002</v>
      </c>
      <c r="M119">
        <f t="shared" si="69"/>
        <v>-7.1</v>
      </c>
      <c r="O119" s="3">
        <v>42277</v>
      </c>
      <c r="P119">
        <v>-2.9</v>
      </c>
      <c r="R119" s="3">
        <v>42277</v>
      </c>
      <c r="S119">
        <v>-13.7</v>
      </c>
      <c r="U119" s="3">
        <v>42277</v>
      </c>
      <c r="V119">
        <v>-5.8</v>
      </c>
      <c r="X119" s="3">
        <v>42277</v>
      </c>
      <c r="Y119">
        <v>-2.6</v>
      </c>
      <c r="AA119" s="3">
        <v>42277</v>
      </c>
      <c r="AB119">
        <v>3</v>
      </c>
      <c r="AD119" s="3">
        <f t="shared" si="34"/>
        <v>42277</v>
      </c>
      <c r="AE119">
        <f t="shared" si="56"/>
        <v>-2.9</v>
      </c>
      <c r="AF119">
        <f t="shared" si="57"/>
        <v>-13.7</v>
      </c>
      <c r="AG119">
        <f t="shared" si="58"/>
        <v>-5.8</v>
      </c>
      <c r="AH119">
        <f t="shared" si="59"/>
        <v>-2.6</v>
      </c>
      <c r="AI119">
        <f t="shared" si="60"/>
        <v>3</v>
      </c>
      <c r="AJ119">
        <f t="shared" si="49"/>
        <v>-7.1</v>
      </c>
      <c r="AL119" s="3">
        <v>42277</v>
      </c>
      <c r="AM119">
        <v>-1.4</v>
      </c>
      <c r="AO119" s="3">
        <v>42277</v>
      </c>
      <c r="AP119">
        <v>-5.3</v>
      </c>
      <c r="AR119" s="3">
        <v>42277</v>
      </c>
      <c r="AS119">
        <v>-1.2</v>
      </c>
      <c r="AU119" s="3">
        <v>42277</v>
      </c>
      <c r="AV119">
        <v>1.4</v>
      </c>
      <c r="AX119" s="3">
        <v>42277</v>
      </c>
      <c r="AY119">
        <v>-3.7</v>
      </c>
      <c r="BA119" s="3">
        <f t="shared" si="40"/>
        <v>42277</v>
      </c>
      <c r="BB119">
        <f t="shared" si="61"/>
        <v>-1.4</v>
      </c>
      <c r="BC119">
        <f t="shared" si="62"/>
        <v>-5.3</v>
      </c>
      <c r="BD119">
        <f t="shared" si="63"/>
        <v>-1.2</v>
      </c>
      <c r="BE119" s="10">
        <f t="shared" si="64"/>
        <v>1.4</v>
      </c>
      <c r="BF119">
        <f t="shared" si="50"/>
        <v>-3.7</v>
      </c>
      <c r="BG119">
        <f t="shared" si="51"/>
        <v>-2.2000000000000002</v>
      </c>
    </row>
    <row r="120" spans="1:59" x14ac:dyDescent="0.3">
      <c r="A120" s="3">
        <v>42308</v>
      </c>
      <c r="B120">
        <v>106</v>
      </c>
      <c r="D120" s="3">
        <v>42308</v>
      </c>
      <c r="E120">
        <v>-1.9</v>
      </c>
      <c r="G120" s="3">
        <v>42308</v>
      </c>
      <c r="H120">
        <v>-7.6</v>
      </c>
      <c r="J120" s="3">
        <f t="shared" si="52"/>
        <v>42308</v>
      </c>
      <c r="K120">
        <f t="shared" si="67"/>
        <v>106</v>
      </c>
      <c r="L120">
        <f t="shared" si="68"/>
        <v>-1.9</v>
      </c>
      <c r="M120">
        <f t="shared" si="69"/>
        <v>-7.6</v>
      </c>
      <c r="O120" s="3">
        <v>42308</v>
      </c>
      <c r="P120">
        <v>-4.5999999999999996</v>
      </c>
      <c r="R120" s="3">
        <v>42308</v>
      </c>
      <c r="S120">
        <v>-16.7</v>
      </c>
      <c r="U120" s="3">
        <v>42308</v>
      </c>
      <c r="V120">
        <v>-2</v>
      </c>
      <c r="X120" s="3">
        <v>42308</v>
      </c>
      <c r="Y120">
        <v>-1.2</v>
      </c>
      <c r="AA120" s="3">
        <v>42308</v>
      </c>
      <c r="AB120">
        <v>2</v>
      </c>
      <c r="AD120" s="3">
        <f t="shared" si="34"/>
        <v>42308</v>
      </c>
      <c r="AE120">
        <f t="shared" si="56"/>
        <v>-4.5999999999999996</v>
      </c>
      <c r="AF120">
        <f t="shared" si="57"/>
        <v>-16.7</v>
      </c>
      <c r="AG120">
        <f t="shared" si="58"/>
        <v>-2</v>
      </c>
      <c r="AH120">
        <f t="shared" si="59"/>
        <v>-1.2</v>
      </c>
      <c r="AI120">
        <f t="shared" si="60"/>
        <v>2</v>
      </c>
      <c r="AJ120">
        <f t="shared" si="49"/>
        <v>-7.6</v>
      </c>
      <c r="AL120" s="3">
        <v>42308</v>
      </c>
      <c r="AM120">
        <v>-2.2999999999999998</v>
      </c>
      <c r="AO120" s="3">
        <v>42308</v>
      </c>
      <c r="AP120">
        <v>-3.2</v>
      </c>
      <c r="AR120" s="3">
        <v>42308</v>
      </c>
      <c r="AS120">
        <v>0.5</v>
      </c>
      <c r="AU120" s="3">
        <v>42308</v>
      </c>
      <c r="AV120">
        <v>-0.7</v>
      </c>
      <c r="AX120" s="3">
        <v>42308</v>
      </c>
      <c r="AY120">
        <v>-2.7</v>
      </c>
      <c r="BA120" s="3">
        <f t="shared" si="40"/>
        <v>42308</v>
      </c>
      <c r="BB120">
        <f t="shared" si="61"/>
        <v>-2.2999999999999998</v>
      </c>
      <c r="BC120">
        <f t="shared" si="62"/>
        <v>-3.2</v>
      </c>
      <c r="BD120">
        <f t="shared" si="63"/>
        <v>0.5</v>
      </c>
      <c r="BE120" s="10">
        <f t="shared" si="64"/>
        <v>-0.7</v>
      </c>
      <c r="BF120">
        <f t="shared" si="50"/>
        <v>-2.7</v>
      </c>
      <c r="BG120">
        <f t="shared" si="51"/>
        <v>-1.9</v>
      </c>
    </row>
    <row r="121" spans="1:59" x14ac:dyDescent="0.3">
      <c r="A121" s="3">
        <v>42338</v>
      </c>
      <c r="B121">
        <v>105.9</v>
      </c>
      <c r="D121" s="3">
        <v>42338</v>
      </c>
      <c r="E121">
        <v>-3.3</v>
      </c>
      <c r="G121" s="3">
        <v>42338</v>
      </c>
      <c r="H121">
        <v>-6</v>
      </c>
      <c r="J121" s="3">
        <f t="shared" si="52"/>
        <v>42338</v>
      </c>
      <c r="K121">
        <f t="shared" si="67"/>
        <v>105.9</v>
      </c>
      <c r="L121">
        <f t="shared" si="68"/>
        <v>-3.3</v>
      </c>
      <c r="M121">
        <f t="shared" si="69"/>
        <v>-6</v>
      </c>
      <c r="O121" s="3">
        <v>42338</v>
      </c>
      <c r="P121">
        <v>-4.5</v>
      </c>
      <c r="R121" s="3">
        <v>42338</v>
      </c>
      <c r="S121">
        <v>-11.9</v>
      </c>
      <c r="U121" s="3">
        <v>42338</v>
      </c>
      <c r="V121">
        <v>-1.2</v>
      </c>
      <c r="X121" s="3">
        <v>42338</v>
      </c>
      <c r="Y121">
        <v>0.6</v>
      </c>
      <c r="AA121" s="3">
        <v>42338</v>
      </c>
      <c r="AB121">
        <v>1</v>
      </c>
      <c r="AD121" s="3">
        <f t="shared" si="34"/>
        <v>42338</v>
      </c>
      <c r="AE121">
        <f t="shared" si="56"/>
        <v>-4.5</v>
      </c>
      <c r="AF121">
        <f t="shared" si="57"/>
        <v>-11.9</v>
      </c>
      <c r="AG121">
        <f t="shared" si="58"/>
        <v>-1.2</v>
      </c>
      <c r="AH121">
        <f t="shared" si="59"/>
        <v>0.6</v>
      </c>
      <c r="AI121">
        <f t="shared" si="60"/>
        <v>1</v>
      </c>
      <c r="AJ121">
        <f t="shared" si="49"/>
        <v>-6</v>
      </c>
      <c r="AL121" s="3">
        <v>42338</v>
      </c>
      <c r="AM121">
        <v>-3.2</v>
      </c>
      <c r="AO121" s="3">
        <v>42338</v>
      </c>
      <c r="AP121">
        <v>-6.7</v>
      </c>
      <c r="AR121" s="3">
        <v>42338</v>
      </c>
      <c r="AS121">
        <v>-1.1000000000000001</v>
      </c>
      <c r="AU121" s="3">
        <v>42338</v>
      </c>
      <c r="AV121">
        <v>-1.5</v>
      </c>
      <c r="AX121" s="3">
        <v>42338</v>
      </c>
      <c r="AY121">
        <v>-6.3</v>
      </c>
      <c r="BA121" s="3">
        <f t="shared" si="40"/>
        <v>42338</v>
      </c>
      <c r="BB121">
        <f t="shared" si="61"/>
        <v>-3.2</v>
      </c>
      <c r="BC121">
        <f t="shared" si="62"/>
        <v>-6.7</v>
      </c>
      <c r="BD121">
        <f t="shared" si="63"/>
        <v>-1.1000000000000001</v>
      </c>
      <c r="BE121" s="10">
        <f t="shared" si="64"/>
        <v>-1.5</v>
      </c>
      <c r="BF121">
        <f t="shared" si="50"/>
        <v>-6.3</v>
      </c>
      <c r="BG121">
        <f t="shared" si="51"/>
        <v>-3.3</v>
      </c>
    </row>
    <row r="122" spans="1:59" x14ac:dyDescent="0.3">
      <c r="A122" s="3">
        <v>42369</v>
      </c>
      <c r="B122">
        <v>106.6</v>
      </c>
      <c r="D122" s="3">
        <v>42369</v>
      </c>
      <c r="E122">
        <v>-2</v>
      </c>
      <c r="G122" s="3">
        <v>42369</v>
      </c>
      <c r="H122">
        <v>-5.8</v>
      </c>
      <c r="J122" s="3">
        <f t="shared" ref="J122:J140" si="71">+G122</f>
        <v>42369</v>
      </c>
      <c r="K122">
        <f t="shared" si="67"/>
        <v>106.6</v>
      </c>
      <c r="L122">
        <f t="shared" si="68"/>
        <v>-2</v>
      </c>
      <c r="M122">
        <f t="shared" si="69"/>
        <v>-5.8</v>
      </c>
      <c r="O122" s="3">
        <v>42369</v>
      </c>
      <c r="P122">
        <v>-4.2</v>
      </c>
      <c r="R122" s="3">
        <v>42369</v>
      </c>
      <c r="S122">
        <v>-14.7</v>
      </c>
      <c r="U122" s="3">
        <v>42369</v>
      </c>
      <c r="V122">
        <v>-1.4</v>
      </c>
      <c r="X122" s="3">
        <v>42369</v>
      </c>
      <c r="Y122">
        <v>5.4</v>
      </c>
      <c r="AA122" s="3">
        <v>42369</v>
      </c>
      <c r="AB122">
        <v>2</v>
      </c>
      <c r="AD122" s="3">
        <f t="shared" si="34"/>
        <v>42369</v>
      </c>
      <c r="AE122">
        <f t="shared" si="56"/>
        <v>-4.2</v>
      </c>
      <c r="AF122">
        <f t="shared" si="57"/>
        <v>-14.7</v>
      </c>
      <c r="AG122">
        <f t="shared" si="58"/>
        <v>-1.4</v>
      </c>
      <c r="AH122">
        <f t="shared" si="59"/>
        <v>5.4</v>
      </c>
      <c r="AI122">
        <f t="shared" si="60"/>
        <v>2</v>
      </c>
      <c r="AJ122">
        <f t="shared" si="49"/>
        <v>-5.8</v>
      </c>
      <c r="AL122" s="3">
        <v>42369</v>
      </c>
      <c r="AM122">
        <v>-2.1</v>
      </c>
      <c r="AO122" s="3">
        <v>42369</v>
      </c>
      <c r="AP122">
        <v>-4.0999999999999996</v>
      </c>
      <c r="AR122" s="3">
        <v>42369</v>
      </c>
      <c r="AS122">
        <v>-1.5</v>
      </c>
      <c r="AU122" s="3">
        <v>42369</v>
      </c>
      <c r="AV122">
        <v>3</v>
      </c>
      <c r="AX122" s="3">
        <v>42369</v>
      </c>
      <c r="AY122">
        <v>-7.4</v>
      </c>
      <c r="BA122" s="3">
        <f t="shared" si="40"/>
        <v>42369</v>
      </c>
      <c r="BB122">
        <f t="shared" si="61"/>
        <v>-2.1</v>
      </c>
      <c r="BC122">
        <f t="shared" si="62"/>
        <v>-4.0999999999999996</v>
      </c>
      <c r="BD122">
        <f t="shared" si="63"/>
        <v>-1.5</v>
      </c>
      <c r="BE122" s="10">
        <f t="shared" si="64"/>
        <v>3</v>
      </c>
      <c r="BF122">
        <f t="shared" si="50"/>
        <v>-7.4</v>
      </c>
      <c r="BG122">
        <f t="shared" si="51"/>
        <v>-2</v>
      </c>
    </row>
    <row r="123" spans="1:59" x14ac:dyDescent="0.3">
      <c r="A123" s="3">
        <v>42400</v>
      </c>
      <c r="B123">
        <v>105</v>
      </c>
      <c r="D123" s="3">
        <v>42400</v>
      </c>
      <c r="E123">
        <v>-3.1</v>
      </c>
      <c r="G123" s="3">
        <v>42400</v>
      </c>
      <c r="H123">
        <v>-6.4</v>
      </c>
      <c r="J123" s="3">
        <f t="shared" si="66"/>
        <v>42400</v>
      </c>
      <c r="K123">
        <f t="shared" si="67"/>
        <v>105</v>
      </c>
      <c r="L123">
        <f t="shared" si="68"/>
        <v>-3.1</v>
      </c>
      <c r="M123">
        <f t="shared" si="69"/>
        <v>-6.4</v>
      </c>
      <c r="O123" s="3">
        <v>42400</v>
      </c>
      <c r="P123">
        <v>-5.8</v>
      </c>
      <c r="R123" s="3">
        <v>42400</v>
      </c>
      <c r="S123">
        <v>-12.1</v>
      </c>
      <c r="U123" s="3">
        <v>42400</v>
      </c>
      <c r="V123">
        <v>0.1</v>
      </c>
      <c r="X123" s="3">
        <v>42400</v>
      </c>
      <c r="Y123">
        <v>-0.9</v>
      </c>
      <c r="AA123" s="3">
        <v>42400</v>
      </c>
      <c r="AB123">
        <v>4</v>
      </c>
      <c r="AD123" s="3">
        <f t="shared" si="34"/>
        <v>42400</v>
      </c>
      <c r="AE123">
        <f t="shared" si="56"/>
        <v>-5.8</v>
      </c>
      <c r="AF123">
        <f t="shared" si="57"/>
        <v>-12.1</v>
      </c>
      <c r="AG123">
        <f t="shared" si="58"/>
        <v>0.1</v>
      </c>
      <c r="AH123">
        <f t="shared" si="59"/>
        <v>-0.9</v>
      </c>
      <c r="AI123">
        <f t="shared" si="60"/>
        <v>4</v>
      </c>
      <c r="AJ123">
        <f t="shared" si="49"/>
        <v>-6.4</v>
      </c>
      <c r="AL123" s="3">
        <v>42400</v>
      </c>
      <c r="AM123">
        <v>-4.2</v>
      </c>
      <c r="AO123" s="3">
        <v>42400</v>
      </c>
      <c r="AP123">
        <v>-2.7</v>
      </c>
      <c r="AR123" s="3">
        <v>42400</v>
      </c>
      <c r="AS123">
        <v>-2.2999999999999998</v>
      </c>
      <c r="AU123" s="3">
        <v>42400</v>
      </c>
      <c r="AV123">
        <v>-1.3</v>
      </c>
      <c r="AX123" s="3">
        <v>42400</v>
      </c>
      <c r="AY123">
        <v>-4.9000000000000004</v>
      </c>
      <c r="BA123" s="3">
        <f t="shared" si="40"/>
        <v>42400</v>
      </c>
      <c r="BB123">
        <f t="shared" si="61"/>
        <v>-4.2</v>
      </c>
      <c r="BC123">
        <f t="shared" si="62"/>
        <v>-2.7</v>
      </c>
      <c r="BD123">
        <f t="shared" si="63"/>
        <v>-2.2999999999999998</v>
      </c>
      <c r="BE123" s="10">
        <f t="shared" si="64"/>
        <v>-1.3</v>
      </c>
      <c r="BF123">
        <f t="shared" si="50"/>
        <v>-4.9000000000000004</v>
      </c>
      <c r="BG123">
        <f t="shared" si="51"/>
        <v>-3.1</v>
      </c>
    </row>
    <row r="124" spans="1:59" x14ac:dyDescent="0.3">
      <c r="A124" s="3">
        <v>42429</v>
      </c>
      <c r="B124">
        <v>103.8</v>
      </c>
      <c r="D124" s="3">
        <v>42429</v>
      </c>
      <c r="E124">
        <v>-4.0999999999999996</v>
      </c>
      <c r="G124" s="3">
        <v>42429</v>
      </c>
      <c r="H124">
        <v>-8.9</v>
      </c>
      <c r="J124" s="3">
        <f t="shared" si="66"/>
        <v>42429</v>
      </c>
      <c r="K124">
        <f t="shared" si="67"/>
        <v>103.8</v>
      </c>
      <c r="L124">
        <f t="shared" si="68"/>
        <v>-4.0999999999999996</v>
      </c>
      <c r="M124">
        <f t="shared" si="69"/>
        <v>-8.9</v>
      </c>
      <c r="O124" s="3">
        <v>42429</v>
      </c>
      <c r="P124">
        <v>-6.4</v>
      </c>
      <c r="R124" s="3">
        <v>42429</v>
      </c>
      <c r="S124">
        <v>-16.3</v>
      </c>
      <c r="U124" s="3">
        <v>42429</v>
      </c>
      <c r="V124">
        <v>-6</v>
      </c>
      <c r="X124" s="3">
        <v>42429</v>
      </c>
      <c r="Y124">
        <v>-1.4</v>
      </c>
      <c r="AA124" s="3">
        <v>42429</v>
      </c>
      <c r="AB124">
        <v>0</v>
      </c>
      <c r="AD124" s="3">
        <f t="shared" si="34"/>
        <v>42429</v>
      </c>
      <c r="AE124">
        <f t="shared" si="56"/>
        <v>-6.4</v>
      </c>
      <c r="AF124">
        <f t="shared" si="57"/>
        <v>-16.3</v>
      </c>
      <c r="AG124">
        <f t="shared" si="58"/>
        <v>-6</v>
      </c>
      <c r="AH124">
        <f t="shared" si="59"/>
        <v>-1.4</v>
      </c>
      <c r="AI124">
        <f t="shared" si="60"/>
        <v>0</v>
      </c>
      <c r="AJ124">
        <f t="shared" si="49"/>
        <v>-8.9</v>
      </c>
      <c r="AL124" s="3">
        <v>42429</v>
      </c>
      <c r="AM124">
        <v>-5.2</v>
      </c>
      <c r="AO124" s="3">
        <v>42429</v>
      </c>
      <c r="AP124">
        <v>-0.7</v>
      </c>
      <c r="AR124" s="3">
        <v>42429</v>
      </c>
      <c r="AS124">
        <v>-3.3</v>
      </c>
      <c r="AU124" s="3">
        <v>42429</v>
      </c>
      <c r="AV124">
        <v>-2.7</v>
      </c>
      <c r="AX124" s="3">
        <v>42429</v>
      </c>
      <c r="AY124">
        <v>-8.8000000000000007</v>
      </c>
      <c r="BA124" s="3">
        <f t="shared" si="40"/>
        <v>42429</v>
      </c>
      <c r="BB124">
        <f t="shared" si="61"/>
        <v>-5.2</v>
      </c>
      <c r="BC124">
        <f t="shared" si="62"/>
        <v>-0.7</v>
      </c>
      <c r="BD124">
        <f t="shared" si="63"/>
        <v>-3.3</v>
      </c>
      <c r="BE124" s="10">
        <f t="shared" si="64"/>
        <v>-2.7</v>
      </c>
      <c r="BF124">
        <f t="shared" si="50"/>
        <v>-8.8000000000000007</v>
      </c>
      <c r="BG124">
        <f t="shared" si="51"/>
        <v>-4.0999999999999996</v>
      </c>
    </row>
    <row r="125" spans="1:59" x14ac:dyDescent="0.3">
      <c r="A125" s="3">
        <v>42460</v>
      </c>
      <c r="B125">
        <v>102.9</v>
      </c>
      <c r="D125" s="3">
        <v>42460</v>
      </c>
      <c r="E125">
        <v>-4.0999999999999996</v>
      </c>
      <c r="G125" s="3">
        <v>42460</v>
      </c>
      <c r="H125">
        <v>-9.8000000000000007</v>
      </c>
      <c r="J125" s="3">
        <f t="shared" si="66"/>
        <v>42460</v>
      </c>
      <c r="K125">
        <f t="shared" si="67"/>
        <v>102.9</v>
      </c>
      <c r="L125">
        <f t="shared" si="68"/>
        <v>-4.0999999999999996</v>
      </c>
      <c r="M125">
        <f t="shared" si="69"/>
        <v>-9.8000000000000007</v>
      </c>
      <c r="O125" s="3">
        <v>42460</v>
      </c>
      <c r="P125">
        <v>-6.2</v>
      </c>
      <c r="R125" s="3">
        <v>42460</v>
      </c>
      <c r="S125">
        <v>-17.100000000000001</v>
      </c>
      <c r="U125" s="3">
        <v>42460</v>
      </c>
      <c r="V125">
        <v>-6.6</v>
      </c>
      <c r="X125" s="3">
        <v>42460</v>
      </c>
      <c r="Y125">
        <v>-5.0999999999999996</v>
      </c>
      <c r="AA125" s="3">
        <v>42460</v>
      </c>
      <c r="AB125">
        <v>0</v>
      </c>
      <c r="AD125" s="3">
        <f t="shared" si="34"/>
        <v>42460</v>
      </c>
      <c r="AE125">
        <f t="shared" si="56"/>
        <v>-6.2</v>
      </c>
      <c r="AF125">
        <f t="shared" si="57"/>
        <v>-17.100000000000001</v>
      </c>
      <c r="AG125">
        <f t="shared" si="58"/>
        <v>-6.6</v>
      </c>
      <c r="AH125">
        <f t="shared" si="59"/>
        <v>-5.0999999999999996</v>
      </c>
      <c r="AI125">
        <f t="shared" si="60"/>
        <v>0</v>
      </c>
      <c r="AJ125">
        <f t="shared" si="49"/>
        <v>-9.8000000000000007</v>
      </c>
      <c r="AL125" s="3">
        <v>42460</v>
      </c>
      <c r="AM125">
        <v>-5.5</v>
      </c>
      <c r="AO125" s="3">
        <v>42460</v>
      </c>
      <c r="AP125">
        <v>-2.9</v>
      </c>
      <c r="AR125" s="3">
        <v>42460</v>
      </c>
      <c r="AS125">
        <v>-3.2</v>
      </c>
      <c r="AU125" s="3">
        <v>42460</v>
      </c>
      <c r="AV125">
        <v>-1.6</v>
      </c>
      <c r="AX125" s="3">
        <v>42460</v>
      </c>
      <c r="AY125">
        <v>-4.4000000000000004</v>
      </c>
      <c r="BA125" s="3">
        <f t="shared" si="40"/>
        <v>42460</v>
      </c>
      <c r="BB125">
        <f t="shared" si="61"/>
        <v>-5.5</v>
      </c>
      <c r="BC125">
        <f t="shared" si="62"/>
        <v>-2.9</v>
      </c>
      <c r="BD125">
        <f t="shared" si="63"/>
        <v>-3.2</v>
      </c>
      <c r="BE125" s="10">
        <f t="shared" si="64"/>
        <v>-1.6</v>
      </c>
      <c r="BF125">
        <f t="shared" si="50"/>
        <v>-4.4000000000000004</v>
      </c>
      <c r="BG125">
        <f t="shared" si="51"/>
        <v>-4.0999999999999996</v>
      </c>
    </row>
    <row r="126" spans="1:59" x14ac:dyDescent="0.3">
      <c r="A126" s="3">
        <v>42490</v>
      </c>
      <c r="B126">
        <v>103.9</v>
      </c>
      <c r="D126" s="3">
        <v>42490</v>
      </c>
      <c r="E126">
        <v>-3.6</v>
      </c>
      <c r="G126" s="3">
        <v>42490</v>
      </c>
      <c r="H126">
        <v>-9.4</v>
      </c>
      <c r="J126" s="3">
        <f t="shared" si="52"/>
        <v>42490</v>
      </c>
      <c r="K126">
        <f t="shared" si="67"/>
        <v>103.9</v>
      </c>
      <c r="L126">
        <f t="shared" si="68"/>
        <v>-3.6</v>
      </c>
      <c r="M126">
        <f t="shared" si="69"/>
        <v>-9.4</v>
      </c>
      <c r="O126" s="3">
        <v>42490</v>
      </c>
      <c r="P126">
        <v>-4.8</v>
      </c>
      <c r="R126" s="3">
        <v>42490</v>
      </c>
      <c r="S126">
        <v>-18.5</v>
      </c>
      <c r="U126" s="3">
        <v>42490</v>
      </c>
      <c r="V126">
        <v>-6</v>
      </c>
      <c r="X126" s="3">
        <v>42490</v>
      </c>
      <c r="Y126">
        <v>-4.3</v>
      </c>
      <c r="AA126" s="3">
        <v>42490</v>
      </c>
      <c r="AB126">
        <v>-3</v>
      </c>
      <c r="AD126" s="3">
        <f t="shared" si="34"/>
        <v>42490</v>
      </c>
      <c r="AE126">
        <f t="shared" si="56"/>
        <v>-4.8</v>
      </c>
      <c r="AF126">
        <f t="shared" si="57"/>
        <v>-18.5</v>
      </c>
      <c r="AG126">
        <f t="shared" si="58"/>
        <v>-6</v>
      </c>
      <c r="AH126">
        <f t="shared" si="59"/>
        <v>-4.3</v>
      </c>
      <c r="AI126">
        <f t="shared" si="60"/>
        <v>-3</v>
      </c>
      <c r="AJ126">
        <f t="shared" si="49"/>
        <v>-9.4</v>
      </c>
      <c r="AL126" s="3">
        <v>42490</v>
      </c>
      <c r="AM126">
        <v>-4.3</v>
      </c>
      <c r="AO126" s="3">
        <v>42490</v>
      </c>
      <c r="AP126">
        <v>-3.5</v>
      </c>
      <c r="AR126" s="3">
        <v>42490</v>
      </c>
      <c r="AS126">
        <v>-2.6</v>
      </c>
      <c r="AU126" s="3">
        <v>42490</v>
      </c>
      <c r="AV126">
        <v>-2.2000000000000002</v>
      </c>
      <c r="AX126" s="3">
        <v>42490</v>
      </c>
      <c r="AY126">
        <v>-6.4</v>
      </c>
      <c r="BA126" s="3">
        <f t="shared" si="40"/>
        <v>42490</v>
      </c>
      <c r="BB126">
        <f t="shared" si="61"/>
        <v>-4.3</v>
      </c>
      <c r="BC126">
        <f t="shared" si="62"/>
        <v>-3.5</v>
      </c>
      <c r="BD126">
        <f t="shared" si="63"/>
        <v>-2.6</v>
      </c>
      <c r="BE126" s="10">
        <f t="shared" si="64"/>
        <v>-2.2000000000000002</v>
      </c>
      <c r="BF126">
        <f t="shared" si="50"/>
        <v>-6.4</v>
      </c>
      <c r="BG126">
        <f t="shared" si="51"/>
        <v>-3.6</v>
      </c>
    </row>
    <row r="127" spans="1:59" x14ac:dyDescent="0.3">
      <c r="A127" s="3">
        <v>42521</v>
      </c>
      <c r="B127">
        <v>104.5</v>
      </c>
      <c r="D127" s="3">
        <v>42521</v>
      </c>
      <c r="E127">
        <v>-3.7</v>
      </c>
      <c r="G127" s="3">
        <v>42521</v>
      </c>
      <c r="H127">
        <v>-7.1</v>
      </c>
      <c r="J127" s="3">
        <f t="shared" si="52"/>
        <v>42521</v>
      </c>
      <c r="K127">
        <f t="shared" si="67"/>
        <v>104.5</v>
      </c>
      <c r="L127">
        <f t="shared" si="68"/>
        <v>-3.7</v>
      </c>
      <c r="M127">
        <f t="shared" si="69"/>
        <v>-7.1</v>
      </c>
      <c r="O127" s="3">
        <v>42521</v>
      </c>
      <c r="P127">
        <v>-3.2</v>
      </c>
      <c r="R127" s="3">
        <v>42521</v>
      </c>
      <c r="S127">
        <v>-11.2</v>
      </c>
      <c r="U127" s="3">
        <v>42521</v>
      </c>
      <c r="V127">
        <v>-6.1</v>
      </c>
      <c r="X127" s="3">
        <v>42521</v>
      </c>
      <c r="Y127">
        <v>-3</v>
      </c>
      <c r="AA127" s="3">
        <v>42521</v>
      </c>
      <c r="AB127">
        <v>-1</v>
      </c>
      <c r="AD127" s="3">
        <f t="shared" si="34"/>
        <v>42521</v>
      </c>
      <c r="AE127">
        <f t="shared" si="56"/>
        <v>-3.2</v>
      </c>
      <c r="AF127">
        <f t="shared" si="57"/>
        <v>-11.2</v>
      </c>
      <c r="AG127">
        <f t="shared" si="58"/>
        <v>-6.1</v>
      </c>
      <c r="AH127">
        <f t="shared" si="59"/>
        <v>-3</v>
      </c>
      <c r="AI127">
        <f t="shared" si="60"/>
        <v>-1</v>
      </c>
      <c r="AJ127">
        <f t="shared" si="49"/>
        <v>-7.1</v>
      </c>
      <c r="AL127" s="3">
        <v>42521</v>
      </c>
      <c r="AM127">
        <v>-3.2</v>
      </c>
      <c r="AO127" s="3">
        <v>42521</v>
      </c>
      <c r="AP127">
        <v>-4.4000000000000004</v>
      </c>
      <c r="AR127" s="3">
        <v>42521</v>
      </c>
      <c r="AS127">
        <v>-2.5</v>
      </c>
      <c r="AU127" s="3">
        <v>42521</v>
      </c>
      <c r="AV127">
        <v>-4.2</v>
      </c>
      <c r="AX127" s="3">
        <v>42521</v>
      </c>
      <c r="AY127">
        <v>-1.4</v>
      </c>
      <c r="BA127" s="3">
        <f t="shared" si="40"/>
        <v>42521</v>
      </c>
      <c r="BB127">
        <f t="shared" si="61"/>
        <v>-3.2</v>
      </c>
      <c r="BC127">
        <f t="shared" si="62"/>
        <v>-4.4000000000000004</v>
      </c>
      <c r="BD127">
        <f t="shared" si="63"/>
        <v>-2.5</v>
      </c>
      <c r="BE127" s="10">
        <f t="shared" si="64"/>
        <v>-4.2</v>
      </c>
      <c r="BF127">
        <f t="shared" si="50"/>
        <v>-1.4</v>
      </c>
      <c r="BG127">
        <f t="shared" si="51"/>
        <v>-3.7</v>
      </c>
    </row>
    <row r="128" spans="1:59" x14ac:dyDescent="0.3">
      <c r="A128" s="3">
        <v>42551</v>
      </c>
      <c r="B128">
        <v>104.3</v>
      </c>
      <c r="D128" s="3">
        <v>42551</v>
      </c>
      <c r="E128">
        <v>-2.8</v>
      </c>
      <c r="G128" s="3">
        <v>42551</v>
      </c>
      <c r="H128">
        <v>-7.3</v>
      </c>
      <c r="J128" s="3">
        <f t="shared" ref="J128:J140" si="72">+G128</f>
        <v>42551</v>
      </c>
      <c r="K128">
        <f t="shared" si="67"/>
        <v>104.3</v>
      </c>
      <c r="L128">
        <f t="shared" si="68"/>
        <v>-2.8</v>
      </c>
      <c r="M128">
        <f t="shared" si="69"/>
        <v>-7.3</v>
      </c>
      <c r="O128" s="3">
        <v>42551</v>
      </c>
      <c r="P128">
        <v>-1.6</v>
      </c>
      <c r="R128" s="3">
        <v>42551</v>
      </c>
      <c r="S128">
        <v>-12.6</v>
      </c>
      <c r="U128" s="3">
        <v>42551</v>
      </c>
      <c r="V128">
        <v>-12.3</v>
      </c>
      <c r="X128" s="3">
        <v>42551</v>
      </c>
      <c r="Y128">
        <v>-2.4</v>
      </c>
      <c r="AA128" s="3">
        <v>42551</v>
      </c>
      <c r="AB128">
        <v>-1</v>
      </c>
      <c r="AD128" s="3">
        <f t="shared" si="34"/>
        <v>42551</v>
      </c>
      <c r="AE128">
        <f t="shared" si="56"/>
        <v>-1.6</v>
      </c>
      <c r="AF128">
        <f t="shared" si="57"/>
        <v>-12.6</v>
      </c>
      <c r="AG128">
        <f t="shared" si="58"/>
        <v>-12.3</v>
      </c>
      <c r="AH128">
        <f t="shared" si="59"/>
        <v>-2.4</v>
      </c>
      <c r="AI128">
        <f t="shared" si="60"/>
        <v>-1</v>
      </c>
      <c r="AJ128">
        <f t="shared" si="49"/>
        <v>-7.3</v>
      </c>
      <c r="AL128" s="3">
        <v>42551</v>
      </c>
      <c r="AM128">
        <v>-2.4</v>
      </c>
      <c r="AO128" s="3">
        <v>42551</v>
      </c>
      <c r="AP128">
        <v>-5.4</v>
      </c>
      <c r="AR128" s="3">
        <v>42551</v>
      </c>
      <c r="AS128">
        <v>-2.4</v>
      </c>
      <c r="AU128" s="3">
        <v>42551</v>
      </c>
      <c r="AV128">
        <v>-2.1</v>
      </c>
      <c r="AX128" s="3">
        <v>42551</v>
      </c>
      <c r="AY128">
        <v>1.3</v>
      </c>
      <c r="BA128" s="3">
        <f t="shared" si="40"/>
        <v>42551</v>
      </c>
      <c r="BB128">
        <f t="shared" si="61"/>
        <v>-2.4</v>
      </c>
      <c r="BC128">
        <f t="shared" si="62"/>
        <v>-5.4</v>
      </c>
      <c r="BD128">
        <f t="shared" si="63"/>
        <v>-2.4</v>
      </c>
      <c r="BE128" s="10">
        <f t="shared" si="64"/>
        <v>-2.1</v>
      </c>
      <c r="BF128">
        <f t="shared" si="50"/>
        <v>1.3</v>
      </c>
      <c r="BG128">
        <f t="shared" si="51"/>
        <v>-2.8</v>
      </c>
    </row>
    <row r="129" spans="1:59" x14ac:dyDescent="0.3">
      <c r="A129" s="3">
        <v>42582</v>
      </c>
      <c r="B129">
        <v>104.4</v>
      </c>
      <c r="D129" s="3">
        <v>42582</v>
      </c>
      <c r="E129">
        <v>-2.6</v>
      </c>
      <c r="G129" s="3">
        <v>42582</v>
      </c>
      <c r="H129">
        <v>-8</v>
      </c>
      <c r="J129" s="3">
        <f t="shared" si="66"/>
        <v>42582</v>
      </c>
      <c r="K129">
        <f t="shared" si="67"/>
        <v>104.4</v>
      </c>
      <c r="L129">
        <f t="shared" si="68"/>
        <v>-2.6</v>
      </c>
      <c r="M129">
        <f t="shared" si="69"/>
        <v>-8</v>
      </c>
      <c r="O129" s="3">
        <v>42582</v>
      </c>
      <c r="P129">
        <v>-2.1</v>
      </c>
      <c r="R129" s="3">
        <v>42582</v>
      </c>
      <c r="S129">
        <v>-13.8</v>
      </c>
      <c r="U129" s="3">
        <v>42582</v>
      </c>
      <c r="V129">
        <v>-11</v>
      </c>
      <c r="X129" s="3">
        <v>42582</v>
      </c>
      <c r="Y129">
        <v>-5.8</v>
      </c>
      <c r="AA129" s="3">
        <v>42582</v>
      </c>
      <c r="AB129">
        <v>-12</v>
      </c>
      <c r="AD129" s="3">
        <f t="shared" si="34"/>
        <v>42582</v>
      </c>
      <c r="AE129">
        <f t="shared" si="56"/>
        <v>-2.1</v>
      </c>
      <c r="AF129">
        <f t="shared" si="57"/>
        <v>-13.8</v>
      </c>
      <c r="AG129">
        <f t="shared" si="58"/>
        <v>-11</v>
      </c>
      <c r="AH129">
        <f t="shared" si="59"/>
        <v>-5.8</v>
      </c>
      <c r="AI129">
        <f t="shared" si="60"/>
        <v>-12</v>
      </c>
      <c r="AJ129">
        <f t="shared" si="49"/>
        <v>-8</v>
      </c>
      <c r="AL129" s="3">
        <v>42582</v>
      </c>
      <c r="AM129">
        <v>-1</v>
      </c>
      <c r="AO129" s="3">
        <v>42582</v>
      </c>
      <c r="AP129">
        <v>-7.4</v>
      </c>
      <c r="AR129" s="3">
        <v>42582</v>
      </c>
      <c r="AS129">
        <v>-1.8</v>
      </c>
      <c r="AU129" s="3">
        <v>42582</v>
      </c>
      <c r="AV129">
        <v>-3.1</v>
      </c>
      <c r="AX129" s="3">
        <v>42582</v>
      </c>
      <c r="AY129">
        <v>-2.6</v>
      </c>
      <c r="BA129" s="3">
        <f t="shared" si="40"/>
        <v>42582</v>
      </c>
      <c r="BB129">
        <f t="shared" si="61"/>
        <v>-1</v>
      </c>
      <c r="BC129">
        <f t="shared" si="62"/>
        <v>-7.4</v>
      </c>
      <c r="BD129">
        <f t="shared" si="63"/>
        <v>-1.8</v>
      </c>
      <c r="BE129" s="10">
        <f t="shared" si="64"/>
        <v>-3.1</v>
      </c>
      <c r="BF129">
        <f t="shared" si="50"/>
        <v>-2.6</v>
      </c>
      <c r="BG129">
        <f t="shared" si="51"/>
        <v>-2.6</v>
      </c>
    </row>
    <row r="130" spans="1:59" x14ac:dyDescent="0.3">
      <c r="A130" s="3">
        <v>42613</v>
      </c>
      <c r="B130">
        <v>103.5</v>
      </c>
      <c r="D130" s="3">
        <v>42613</v>
      </c>
      <c r="E130">
        <v>-4.3</v>
      </c>
      <c r="G130" s="3">
        <v>42613</v>
      </c>
      <c r="H130">
        <v>-8.6</v>
      </c>
      <c r="J130" s="3">
        <f t="shared" si="66"/>
        <v>42613</v>
      </c>
      <c r="K130">
        <f t="shared" si="67"/>
        <v>103.5</v>
      </c>
      <c r="L130">
        <f t="shared" si="68"/>
        <v>-4.3</v>
      </c>
      <c r="M130">
        <f t="shared" si="69"/>
        <v>-8.6</v>
      </c>
      <c r="O130" s="3">
        <v>42613</v>
      </c>
      <c r="P130">
        <v>-2.5</v>
      </c>
      <c r="R130" s="3">
        <v>42613</v>
      </c>
      <c r="S130">
        <v>-15.4</v>
      </c>
      <c r="U130" s="3">
        <v>42613</v>
      </c>
      <c r="V130">
        <v>-12.9</v>
      </c>
      <c r="X130" s="3">
        <v>42613</v>
      </c>
      <c r="Y130">
        <v>-5.2</v>
      </c>
      <c r="AA130" s="3">
        <v>42613</v>
      </c>
      <c r="AB130">
        <v>-7</v>
      </c>
      <c r="AD130" s="3">
        <f t="shared" si="34"/>
        <v>42613</v>
      </c>
      <c r="AE130">
        <f t="shared" si="56"/>
        <v>-2.5</v>
      </c>
      <c r="AF130">
        <f t="shared" si="57"/>
        <v>-15.4</v>
      </c>
      <c r="AG130">
        <f t="shared" si="58"/>
        <v>-12.9</v>
      </c>
      <c r="AH130">
        <f t="shared" si="59"/>
        <v>-5.2</v>
      </c>
      <c r="AI130">
        <f t="shared" si="60"/>
        <v>-7</v>
      </c>
      <c r="AJ130">
        <f t="shared" si="49"/>
        <v>-8.6</v>
      </c>
      <c r="AL130" s="3">
        <v>42613</v>
      </c>
      <c r="AM130">
        <v>-3.7</v>
      </c>
      <c r="AO130" s="3">
        <v>42613</v>
      </c>
      <c r="AP130">
        <v>-7</v>
      </c>
      <c r="AR130" s="3">
        <v>42613</v>
      </c>
      <c r="AS130">
        <v>-3.4</v>
      </c>
      <c r="AU130" s="3">
        <v>42613</v>
      </c>
      <c r="AV130">
        <v>-5.2</v>
      </c>
      <c r="AX130" s="3">
        <v>42613</v>
      </c>
      <c r="AY130">
        <v>-1.8</v>
      </c>
      <c r="BA130" s="3">
        <f t="shared" si="40"/>
        <v>42613</v>
      </c>
      <c r="BB130">
        <f t="shared" si="61"/>
        <v>-3.7</v>
      </c>
      <c r="BC130">
        <f t="shared" si="62"/>
        <v>-7</v>
      </c>
      <c r="BD130">
        <f t="shared" si="63"/>
        <v>-3.4</v>
      </c>
      <c r="BE130" s="10">
        <f t="shared" si="64"/>
        <v>-5.2</v>
      </c>
      <c r="BF130">
        <f t="shared" si="50"/>
        <v>-1.8</v>
      </c>
      <c r="BG130">
        <f t="shared" si="51"/>
        <v>-4.3</v>
      </c>
    </row>
    <row r="131" spans="1:59" x14ac:dyDescent="0.3">
      <c r="A131" s="3">
        <v>42643</v>
      </c>
      <c r="B131">
        <v>104.8</v>
      </c>
      <c r="D131" s="3">
        <v>42643</v>
      </c>
      <c r="E131">
        <v>-1.8</v>
      </c>
      <c r="G131" s="3">
        <v>42643</v>
      </c>
      <c r="H131">
        <v>-8.3000000000000007</v>
      </c>
      <c r="J131" s="3">
        <f t="shared" si="66"/>
        <v>42643</v>
      </c>
      <c r="K131">
        <f t="shared" si="67"/>
        <v>104.8</v>
      </c>
      <c r="L131">
        <f t="shared" si="68"/>
        <v>-1.8</v>
      </c>
      <c r="M131">
        <f t="shared" si="69"/>
        <v>-8.3000000000000007</v>
      </c>
      <c r="O131" s="3">
        <v>42643</v>
      </c>
      <c r="P131">
        <v>-2.9</v>
      </c>
      <c r="R131" s="3">
        <v>42643</v>
      </c>
      <c r="S131">
        <v>-13.2</v>
      </c>
      <c r="U131" s="3">
        <v>42643</v>
      </c>
      <c r="V131">
        <v>-12.6</v>
      </c>
      <c r="X131" s="3">
        <v>42643</v>
      </c>
      <c r="Y131">
        <v>-7.3</v>
      </c>
      <c r="AA131" s="3">
        <v>42643</v>
      </c>
      <c r="AB131">
        <v>-1</v>
      </c>
      <c r="AD131" s="3">
        <f t="shared" si="34"/>
        <v>42643</v>
      </c>
      <c r="AE131">
        <f t="shared" si="56"/>
        <v>-2.9</v>
      </c>
      <c r="AF131">
        <f t="shared" si="57"/>
        <v>-13.2</v>
      </c>
      <c r="AG131">
        <f t="shared" si="58"/>
        <v>-12.6</v>
      </c>
      <c r="AH131">
        <f t="shared" si="59"/>
        <v>-7.3</v>
      </c>
      <c r="AI131">
        <f t="shared" si="60"/>
        <v>-1</v>
      </c>
      <c r="AJ131">
        <f t="shared" si="49"/>
        <v>-8.3000000000000007</v>
      </c>
      <c r="AL131" s="3">
        <v>42643</v>
      </c>
      <c r="AM131">
        <v>-0.2</v>
      </c>
      <c r="AO131" s="3">
        <v>42643</v>
      </c>
      <c r="AP131">
        <v>-5</v>
      </c>
      <c r="AR131" s="3">
        <v>42643</v>
      </c>
      <c r="AS131">
        <v>-3.3</v>
      </c>
      <c r="AU131" s="3">
        <v>42643</v>
      </c>
      <c r="AV131">
        <v>-3</v>
      </c>
      <c r="AX131" s="3">
        <v>42643</v>
      </c>
      <c r="AY131">
        <v>-2.4</v>
      </c>
      <c r="BA131" s="3">
        <f t="shared" si="40"/>
        <v>42643</v>
      </c>
      <c r="BB131">
        <f t="shared" si="61"/>
        <v>-0.2</v>
      </c>
      <c r="BC131">
        <f t="shared" si="62"/>
        <v>-5</v>
      </c>
      <c r="BD131">
        <f t="shared" si="63"/>
        <v>-3.3</v>
      </c>
      <c r="BE131" s="10">
        <f t="shared" si="64"/>
        <v>-3</v>
      </c>
      <c r="BF131">
        <f t="shared" si="50"/>
        <v>-2.4</v>
      </c>
      <c r="BG131">
        <f t="shared" si="51"/>
        <v>-1.8</v>
      </c>
    </row>
    <row r="132" spans="1:59" x14ac:dyDescent="0.3">
      <c r="A132" s="3">
        <v>42674</v>
      </c>
      <c r="B132">
        <v>106.3</v>
      </c>
      <c r="D132" s="3">
        <v>42674</v>
      </c>
      <c r="E132">
        <v>-0.7</v>
      </c>
      <c r="G132" s="3">
        <v>42674</v>
      </c>
      <c r="H132">
        <v>-8</v>
      </c>
      <c r="J132" s="3">
        <f t="shared" si="52"/>
        <v>42674</v>
      </c>
      <c r="K132">
        <f t="shared" si="67"/>
        <v>106.3</v>
      </c>
      <c r="L132">
        <f t="shared" si="68"/>
        <v>-0.7</v>
      </c>
      <c r="M132">
        <f t="shared" si="69"/>
        <v>-8</v>
      </c>
      <c r="O132" s="3">
        <v>42674</v>
      </c>
      <c r="P132">
        <v>-2.5</v>
      </c>
      <c r="R132" s="3">
        <v>42674</v>
      </c>
      <c r="S132">
        <v>-14.6</v>
      </c>
      <c r="U132" s="3">
        <v>42674</v>
      </c>
      <c r="V132">
        <v>-11.9</v>
      </c>
      <c r="X132" s="3">
        <v>42674</v>
      </c>
      <c r="Y132">
        <v>-4.8</v>
      </c>
      <c r="AA132" s="3">
        <v>42674</v>
      </c>
      <c r="AB132">
        <v>-3</v>
      </c>
      <c r="AD132" s="3">
        <f t="shared" si="34"/>
        <v>42674</v>
      </c>
      <c r="AE132">
        <f t="shared" si="56"/>
        <v>-2.5</v>
      </c>
      <c r="AF132">
        <f t="shared" si="57"/>
        <v>-14.6</v>
      </c>
      <c r="AG132">
        <f t="shared" si="58"/>
        <v>-11.9</v>
      </c>
      <c r="AH132">
        <f t="shared" si="59"/>
        <v>-4.8</v>
      </c>
      <c r="AI132">
        <f t="shared" si="60"/>
        <v>-3</v>
      </c>
      <c r="AJ132">
        <f t="shared" si="49"/>
        <v>-8</v>
      </c>
      <c r="AL132" s="3">
        <v>42674</v>
      </c>
      <c r="AM132">
        <v>1.7</v>
      </c>
      <c r="AO132" s="3">
        <v>42674</v>
      </c>
      <c r="AP132">
        <v>-4.7</v>
      </c>
      <c r="AR132" s="3">
        <v>42674</v>
      </c>
      <c r="AS132">
        <v>-2.1</v>
      </c>
      <c r="AU132" s="3">
        <v>42674</v>
      </c>
      <c r="AV132">
        <v>-0.1</v>
      </c>
      <c r="AX132" s="3">
        <v>42674</v>
      </c>
      <c r="AY132">
        <v>-0.4</v>
      </c>
      <c r="BA132" s="3">
        <f t="shared" si="40"/>
        <v>42674</v>
      </c>
      <c r="BB132">
        <f t="shared" si="61"/>
        <v>1.7</v>
      </c>
      <c r="BC132">
        <f t="shared" si="62"/>
        <v>-4.7</v>
      </c>
      <c r="BD132">
        <f t="shared" si="63"/>
        <v>-2.1</v>
      </c>
      <c r="BE132" s="10">
        <f t="shared" si="64"/>
        <v>-0.1</v>
      </c>
      <c r="BF132">
        <f t="shared" si="50"/>
        <v>-0.4</v>
      </c>
      <c r="BG132">
        <f t="shared" si="51"/>
        <v>-0.7</v>
      </c>
    </row>
    <row r="133" spans="1:59" x14ac:dyDescent="0.3">
      <c r="A133" s="3">
        <v>42704</v>
      </c>
      <c r="B133">
        <v>106.5</v>
      </c>
      <c r="D133" s="3">
        <v>42704</v>
      </c>
      <c r="E133">
        <v>-1.1000000000000001</v>
      </c>
      <c r="G133" s="3">
        <v>42704</v>
      </c>
      <c r="H133">
        <v>-6.2</v>
      </c>
      <c r="J133" s="3">
        <f t="shared" si="52"/>
        <v>42704</v>
      </c>
      <c r="K133">
        <f t="shared" si="67"/>
        <v>106.5</v>
      </c>
      <c r="L133">
        <f t="shared" si="68"/>
        <v>-1.1000000000000001</v>
      </c>
      <c r="M133">
        <f t="shared" si="69"/>
        <v>-6.2</v>
      </c>
      <c r="O133" s="3">
        <v>42704</v>
      </c>
      <c r="P133">
        <v>-1.2</v>
      </c>
      <c r="R133" s="3">
        <v>42704</v>
      </c>
      <c r="S133">
        <v>-10.6</v>
      </c>
      <c r="U133" s="3">
        <v>42704</v>
      </c>
      <c r="V133">
        <v>-12.1</v>
      </c>
      <c r="X133" s="3">
        <v>42704</v>
      </c>
      <c r="Y133">
        <v>-2.2000000000000002</v>
      </c>
      <c r="AA133" s="3">
        <v>42704</v>
      </c>
      <c r="AB133">
        <v>-8</v>
      </c>
      <c r="AD133" s="3">
        <f t="shared" si="34"/>
        <v>42704</v>
      </c>
      <c r="AE133">
        <f t="shared" si="56"/>
        <v>-1.2</v>
      </c>
      <c r="AF133">
        <f t="shared" si="57"/>
        <v>-10.6</v>
      </c>
      <c r="AG133">
        <f t="shared" si="58"/>
        <v>-12.1</v>
      </c>
      <c r="AH133">
        <f t="shared" si="59"/>
        <v>-2.2000000000000002</v>
      </c>
      <c r="AI133">
        <f t="shared" si="60"/>
        <v>-8</v>
      </c>
      <c r="AJ133">
        <f t="shared" si="49"/>
        <v>-6.2</v>
      </c>
      <c r="AL133" s="3">
        <v>42704</v>
      </c>
      <c r="AM133">
        <v>0.1</v>
      </c>
      <c r="AO133" s="3">
        <v>42704</v>
      </c>
      <c r="AP133">
        <v>-4.4000000000000004</v>
      </c>
      <c r="AR133" s="3">
        <v>42704</v>
      </c>
      <c r="AS133">
        <v>-3.3</v>
      </c>
      <c r="AU133" s="3">
        <v>42704</v>
      </c>
      <c r="AV133">
        <v>0.9</v>
      </c>
      <c r="AX133" s="3">
        <v>42704</v>
      </c>
      <c r="AY133">
        <v>5.7</v>
      </c>
      <c r="BA133" s="3">
        <f t="shared" si="40"/>
        <v>42704</v>
      </c>
      <c r="BB133">
        <f t="shared" si="61"/>
        <v>0.1</v>
      </c>
      <c r="BC133">
        <f t="shared" si="62"/>
        <v>-4.4000000000000004</v>
      </c>
      <c r="BD133">
        <f t="shared" si="63"/>
        <v>-3.3</v>
      </c>
      <c r="BE133" s="10">
        <f t="shared" si="64"/>
        <v>0.9</v>
      </c>
      <c r="BF133">
        <f t="shared" si="50"/>
        <v>5.7</v>
      </c>
      <c r="BG133">
        <f t="shared" si="51"/>
        <v>-1.1000000000000001</v>
      </c>
    </row>
    <row r="134" spans="1:59" x14ac:dyDescent="0.3">
      <c r="A134" s="3">
        <v>42735</v>
      </c>
      <c r="B134">
        <v>107.8</v>
      </c>
      <c r="D134" s="3">
        <v>42735</v>
      </c>
      <c r="E134">
        <v>0</v>
      </c>
      <c r="G134" s="3">
        <v>42735</v>
      </c>
      <c r="H134">
        <v>-5.2</v>
      </c>
      <c r="J134" s="3">
        <f t="shared" ref="J134:J140" si="73">+G134</f>
        <v>42735</v>
      </c>
      <c r="K134">
        <f t="shared" si="67"/>
        <v>107.8</v>
      </c>
      <c r="L134">
        <f t="shared" si="68"/>
        <v>0</v>
      </c>
      <c r="M134">
        <f t="shared" si="69"/>
        <v>-5.2</v>
      </c>
      <c r="O134" s="3">
        <v>42735</v>
      </c>
      <c r="P134">
        <v>-0.7</v>
      </c>
      <c r="R134" s="3">
        <v>42735</v>
      </c>
      <c r="S134">
        <v>-10.199999999999999</v>
      </c>
      <c r="U134" s="3">
        <v>42735</v>
      </c>
      <c r="V134">
        <v>-10.199999999999999</v>
      </c>
      <c r="X134" s="3">
        <v>42735</v>
      </c>
      <c r="Y134">
        <v>-2.7</v>
      </c>
      <c r="AA134" s="3">
        <v>42735</v>
      </c>
      <c r="AB134">
        <v>-7</v>
      </c>
      <c r="AD134" s="3">
        <f t="shared" si="34"/>
        <v>42735</v>
      </c>
      <c r="AE134">
        <f t="shared" si="56"/>
        <v>-0.7</v>
      </c>
      <c r="AF134">
        <f t="shared" si="57"/>
        <v>-10.199999999999999</v>
      </c>
      <c r="AG134">
        <f t="shared" si="58"/>
        <v>-10.199999999999999</v>
      </c>
      <c r="AH134">
        <f t="shared" si="59"/>
        <v>-2.7</v>
      </c>
      <c r="AI134">
        <f t="shared" si="60"/>
        <v>-7</v>
      </c>
      <c r="AJ134">
        <f t="shared" si="49"/>
        <v>-5.2</v>
      </c>
      <c r="AL134" s="3">
        <v>42735</v>
      </c>
      <c r="AM134">
        <v>2.2000000000000002</v>
      </c>
      <c r="AO134" s="3">
        <v>42735</v>
      </c>
      <c r="AP134">
        <v>-3.3</v>
      </c>
      <c r="AR134" s="3">
        <v>42735</v>
      </c>
      <c r="AS134">
        <v>-2</v>
      </c>
      <c r="AU134" s="3">
        <v>42735</v>
      </c>
      <c r="AV134">
        <v>-2.6</v>
      </c>
      <c r="AX134" s="3">
        <v>42735</v>
      </c>
      <c r="AY134">
        <v>4.0999999999999996</v>
      </c>
      <c r="BA134" s="3">
        <f t="shared" si="40"/>
        <v>42735</v>
      </c>
      <c r="BB134">
        <f t="shared" si="61"/>
        <v>2.2000000000000002</v>
      </c>
      <c r="BC134">
        <f t="shared" si="62"/>
        <v>-3.3</v>
      </c>
      <c r="BD134">
        <f t="shared" si="63"/>
        <v>-2</v>
      </c>
      <c r="BE134" s="10">
        <f t="shared" si="64"/>
        <v>-2.6</v>
      </c>
      <c r="BF134">
        <f t="shared" si="50"/>
        <v>4.0999999999999996</v>
      </c>
      <c r="BG134">
        <f t="shared" si="51"/>
        <v>0</v>
      </c>
    </row>
    <row r="135" spans="1:59" x14ac:dyDescent="0.3">
      <c r="A135" s="3">
        <v>42766</v>
      </c>
      <c r="B135">
        <v>108</v>
      </c>
      <c r="D135" s="3">
        <v>42766</v>
      </c>
      <c r="E135">
        <v>0.8</v>
      </c>
      <c r="G135" s="3">
        <v>42766</v>
      </c>
      <c r="H135">
        <v>-4.9000000000000004</v>
      </c>
      <c r="J135" s="3">
        <f t="shared" si="66"/>
        <v>42766</v>
      </c>
      <c r="K135">
        <f t="shared" si="67"/>
        <v>108</v>
      </c>
      <c r="L135">
        <f t="shared" si="68"/>
        <v>0.8</v>
      </c>
      <c r="M135">
        <f t="shared" si="69"/>
        <v>-4.9000000000000004</v>
      </c>
      <c r="O135" s="3">
        <v>42766</v>
      </c>
      <c r="P135">
        <v>0.2</v>
      </c>
      <c r="R135" s="3">
        <v>42766</v>
      </c>
      <c r="S135">
        <v>-8.6</v>
      </c>
      <c r="U135" s="3">
        <v>42766</v>
      </c>
      <c r="V135">
        <v>-12.9</v>
      </c>
      <c r="X135" s="3">
        <v>42766</v>
      </c>
      <c r="Y135">
        <v>-2.5</v>
      </c>
      <c r="AA135" s="3">
        <v>42766</v>
      </c>
      <c r="AB135">
        <v>-5</v>
      </c>
      <c r="AD135" s="3">
        <f t="shared" si="34"/>
        <v>42766</v>
      </c>
      <c r="AE135">
        <f t="shared" si="56"/>
        <v>0.2</v>
      </c>
      <c r="AF135">
        <f t="shared" si="57"/>
        <v>-8.6</v>
      </c>
      <c r="AG135">
        <f t="shared" si="58"/>
        <v>-12.9</v>
      </c>
      <c r="AH135">
        <f t="shared" si="59"/>
        <v>-2.5</v>
      </c>
      <c r="AI135">
        <f t="shared" si="60"/>
        <v>-5</v>
      </c>
      <c r="AJ135">
        <f t="shared" si="49"/>
        <v>-4.9000000000000004</v>
      </c>
      <c r="AL135" s="3">
        <v>42766</v>
      </c>
      <c r="AM135">
        <v>2.2999999999999998</v>
      </c>
      <c r="AO135" s="3">
        <v>42766</v>
      </c>
      <c r="AP135">
        <v>-3.3</v>
      </c>
      <c r="AR135" s="3">
        <v>42766</v>
      </c>
      <c r="AS135">
        <v>-0.7</v>
      </c>
      <c r="AU135" s="3">
        <v>42766</v>
      </c>
      <c r="AV135">
        <v>0.1</v>
      </c>
      <c r="AX135" s="3">
        <v>42766</v>
      </c>
      <c r="AY135">
        <v>7.7</v>
      </c>
      <c r="BA135" s="3">
        <f t="shared" si="40"/>
        <v>42766</v>
      </c>
      <c r="BB135">
        <f t="shared" si="61"/>
        <v>2.2999999999999998</v>
      </c>
      <c r="BC135">
        <f t="shared" si="62"/>
        <v>-3.3</v>
      </c>
      <c r="BD135">
        <f t="shared" si="63"/>
        <v>-0.7</v>
      </c>
      <c r="BE135" s="10">
        <f t="shared" si="64"/>
        <v>0.1</v>
      </c>
      <c r="BF135">
        <f t="shared" si="50"/>
        <v>7.7</v>
      </c>
      <c r="BG135">
        <f t="shared" si="51"/>
        <v>0.8</v>
      </c>
    </row>
    <row r="136" spans="1:59" x14ac:dyDescent="0.3">
      <c r="A136" s="3">
        <v>42794</v>
      </c>
      <c r="B136">
        <v>108</v>
      </c>
      <c r="D136" s="3">
        <v>42794</v>
      </c>
      <c r="E136">
        <v>1.3</v>
      </c>
      <c r="G136" s="3">
        <v>42794</v>
      </c>
      <c r="H136">
        <v>-6.4</v>
      </c>
      <c r="J136" s="3">
        <f t="shared" si="66"/>
        <v>42794</v>
      </c>
      <c r="K136">
        <f t="shared" si="67"/>
        <v>108</v>
      </c>
      <c r="L136">
        <f t="shared" si="68"/>
        <v>1.3</v>
      </c>
      <c r="M136">
        <f t="shared" si="69"/>
        <v>-6.4</v>
      </c>
      <c r="O136" s="3">
        <v>42794</v>
      </c>
      <c r="P136">
        <v>-2.1</v>
      </c>
      <c r="R136" s="3">
        <v>42794</v>
      </c>
      <c r="S136">
        <v>-9.8000000000000007</v>
      </c>
      <c r="U136" s="3">
        <v>42794</v>
      </c>
      <c r="V136">
        <v>-14.6</v>
      </c>
      <c r="X136" s="3">
        <v>42794</v>
      </c>
      <c r="Y136">
        <v>-3.8</v>
      </c>
      <c r="AA136" s="3">
        <v>42794</v>
      </c>
      <c r="AB136">
        <v>-6</v>
      </c>
      <c r="AD136" s="3">
        <f t="shared" si="34"/>
        <v>42794</v>
      </c>
      <c r="AE136">
        <f t="shared" si="56"/>
        <v>-2.1</v>
      </c>
      <c r="AF136">
        <f t="shared" si="57"/>
        <v>-9.8000000000000007</v>
      </c>
      <c r="AG136">
        <f t="shared" si="58"/>
        <v>-14.6</v>
      </c>
      <c r="AH136">
        <f t="shared" si="59"/>
        <v>-3.8</v>
      </c>
      <c r="AI136">
        <f t="shared" si="60"/>
        <v>-6</v>
      </c>
      <c r="AJ136">
        <f t="shared" si="49"/>
        <v>-6.4</v>
      </c>
      <c r="AL136" s="3">
        <v>42794</v>
      </c>
      <c r="AM136">
        <v>2.4</v>
      </c>
      <c r="AO136" s="3">
        <v>42794</v>
      </c>
      <c r="AP136">
        <v>-1.4</v>
      </c>
      <c r="AR136" s="3">
        <v>42794</v>
      </c>
      <c r="AS136">
        <v>0.4</v>
      </c>
      <c r="AU136" s="3">
        <v>42794</v>
      </c>
      <c r="AV136">
        <v>1.7</v>
      </c>
      <c r="AX136" s="3">
        <v>42794</v>
      </c>
      <c r="AY136">
        <v>9.9</v>
      </c>
      <c r="BA136" s="3">
        <f t="shared" si="40"/>
        <v>42794</v>
      </c>
      <c r="BB136">
        <f t="shared" si="61"/>
        <v>2.4</v>
      </c>
      <c r="BC136">
        <f t="shared" si="62"/>
        <v>-1.4</v>
      </c>
      <c r="BD136">
        <f t="shared" si="63"/>
        <v>0.4</v>
      </c>
      <c r="BE136" s="10">
        <f t="shared" si="64"/>
        <v>1.7</v>
      </c>
      <c r="BF136">
        <f t="shared" si="50"/>
        <v>9.9</v>
      </c>
      <c r="BG136">
        <f t="shared" si="51"/>
        <v>1.3</v>
      </c>
    </row>
    <row r="137" spans="1:59" x14ac:dyDescent="0.3">
      <c r="A137" s="3">
        <v>42825</v>
      </c>
      <c r="B137">
        <v>108</v>
      </c>
      <c r="D137" s="3">
        <v>42825</v>
      </c>
      <c r="E137">
        <v>1.3</v>
      </c>
      <c r="G137" s="3">
        <v>42825</v>
      </c>
      <c r="H137">
        <v>-5.0999999999999996</v>
      </c>
      <c r="J137" s="3">
        <f t="shared" si="66"/>
        <v>42825</v>
      </c>
      <c r="K137">
        <f t="shared" si="67"/>
        <v>108</v>
      </c>
      <c r="L137">
        <f t="shared" si="68"/>
        <v>1.3</v>
      </c>
      <c r="M137">
        <f t="shared" si="69"/>
        <v>-5.0999999999999996</v>
      </c>
      <c r="O137" s="3">
        <v>42825</v>
      </c>
      <c r="P137">
        <v>0.2</v>
      </c>
      <c r="R137" s="3">
        <v>42825</v>
      </c>
      <c r="S137">
        <v>-9.8000000000000007</v>
      </c>
      <c r="U137" s="3">
        <v>42825</v>
      </c>
      <c r="V137">
        <v>-13.6</v>
      </c>
      <c r="X137" s="3">
        <v>42825</v>
      </c>
      <c r="Y137">
        <v>-2.2000000000000002</v>
      </c>
      <c r="AA137" s="3">
        <v>42825</v>
      </c>
      <c r="AB137">
        <v>-6</v>
      </c>
      <c r="AD137" s="3">
        <f t="shared" si="34"/>
        <v>42825</v>
      </c>
      <c r="AE137">
        <f t="shared" si="56"/>
        <v>0.2</v>
      </c>
      <c r="AF137">
        <f t="shared" si="57"/>
        <v>-9.8000000000000007</v>
      </c>
      <c r="AG137">
        <f t="shared" si="58"/>
        <v>-13.6</v>
      </c>
      <c r="AH137">
        <f t="shared" si="59"/>
        <v>-2.2000000000000002</v>
      </c>
      <c r="AI137">
        <f t="shared" si="60"/>
        <v>-6</v>
      </c>
      <c r="AJ137">
        <f t="shared" si="49"/>
        <v>-5.0999999999999996</v>
      </c>
      <c r="AL137" s="3">
        <v>42825</v>
      </c>
      <c r="AM137">
        <v>3.6</v>
      </c>
      <c r="AO137" s="3">
        <v>42825</v>
      </c>
      <c r="AP137">
        <v>-3.7</v>
      </c>
      <c r="AR137" s="3">
        <v>42825</v>
      </c>
      <c r="AS137">
        <v>0.9</v>
      </c>
      <c r="AU137" s="3">
        <v>42825</v>
      </c>
      <c r="AV137">
        <v>-0.9</v>
      </c>
      <c r="AX137" s="3">
        <v>42825</v>
      </c>
      <c r="AY137">
        <v>9.6999999999999993</v>
      </c>
      <c r="BA137" s="3">
        <f t="shared" si="40"/>
        <v>42825</v>
      </c>
      <c r="BB137">
        <f t="shared" si="61"/>
        <v>3.6</v>
      </c>
      <c r="BC137">
        <f t="shared" si="62"/>
        <v>-3.7</v>
      </c>
      <c r="BD137">
        <f t="shared" si="63"/>
        <v>0.9</v>
      </c>
      <c r="BE137" s="10">
        <f t="shared" si="64"/>
        <v>-0.9</v>
      </c>
      <c r="BF137">
        <f t="shared" si="50"/>
        <v>9.6999999999999993</v>
      </c>
      <c r="BG137">
        <f t="shared" si="51"/>
        <v>1.3</v>
      </c>
    </row>
    <row r="138" spans="1:59" x14ac:dyDescent="0.3">
      <c r="A138" s="3">
        <v>42855</v>
      </c>
      <c r="B138">
        <v>109.7</v>
      </c>
      <c r="D138" s="3">
        <v>42855</v>
      </c>
      <c r="E138">
        <v>2.6</v>
      </c>
      <c r="G138" s="3">
        <v>42855</v>
      </c>
      <c r="H138">
        <v>-3.6</v>
      </c>
      <c r="J138" s="3">
        <f t="shared" si="52"/>
        <v>42855</v>
      </c>
      <c r="K138">
        <f t="shared" si="67"/>
        <v>109.7</v>
      </c>
      <c r="L138">
        <f t="shared" si="68"/>
        <v>2.6</v>
      </c>
      <c r="M138">
        <f t="shared" si="69"/>
        <v>-3.6</v>
      </c>
      <c r="O138" s="3">
        <v>42855</v>
      </c>
      <c r="P138">
        <v>2.8</v>
      </c>
      <c r="R138" s="3">
        <v>42855</v>
      </c>
      <c r="S138">
        <v>-8.1</v>
      </c>
      <c r="U138" s="3">
        <v>42855</v>
      </c>
      <c r="V138">
        <v>-14.6</v>
      </c>
      <c r="X138" s="3">
        <v>42855</v>
      </c>
      <c r="Y138">
        <v>1.3</v>
      </c>
      <c r="AA138" s="3">
        <v>42855</v>
      </c>
      <c r="AB138">
        <v>-7</v>
      </c>
      <c r="AD138" s="3">
        <f t="shared" si="34"/>
        <v>42855</v>
      </c>
      <c r="AE138">
        <f t="shared" si="56"/>
        <v>2.8</v>
      </c>
      <c r="AF138">
        <f t="shared" si="57"/>
        <v>-8.1</v>
      </c>
      <c r="AG138">
        <f t="shared" si="58"/>
        <v>-14.6</v>
      </c>
      <c r="AH138">
        <f t="shared" si="59"/>
        <v>1.3</v>
      </c>
      <c r="AI138">
        <f t="shared" si="60"/>
        <v>-7</v>
      </c>
      <c r="AJ138">
        <f t="shared" si="49"/>
        <v>-3.6</v>
      </c>
      <c r="AL138" s="3">
        <v>42855</v>
      </c>
      <c r="AM138">
        <v>5.4</v>
      </c>
      <c r="AO138" s="3">
        <v>42855</v>
      </c>
      <c r="AP138">
        <v>-0.9</v>
      </c>
      <c r="AR138" s="3">
        <v>42855</v>
      </c>
      <c r="AS138">
        <v>1.8</v>
      </c>
      <c r="AU138" s="3">
        <v>42855</v>
      </c>
      <c r="AV138">
        <v>-1.3</v>
      </c>
      <c r="AX138" s="3">
        <v>42855</v>
      </c>
      <c r="AY138">
        <v>6.6</v>
      </c>
      <c r="BA138" s="3">
        <f t="shared" si="40"/>
        <v>42855</v>
      </c>
      <c r="BB138">
        <f t="shared" si="61"/>
        <v>5.4</v>
      </c>
      <c r="BC138">
        <f t="shared" si="62"/>
        <v>-0.9</v>
      </c>
      <c r="BD138">
        <f t="shared" si="63"/>
        <v>1.8</v>
      </c>
      <c r="BE138" s="10">
        <f t="shared" si="64"/>
        <v>-1.3</v>
      </c>
      <c r="BF138">
        <f t="shared" si="50"/>
        <v>6.6</v>
      </c>
      <c r="BG138">
        <f t="shared" si="51"/>
        <v>2.6</v>
      </c>
    </row>
    <row r="139" spans="1:59" x14ac:dyDescent="0.3">
      <c r="A139" s="3">
        <v>42886</v>
      </c>
      <c r="B139">
        <v>109.2</v>
      </c>
      <c r="D139" s="3">
        <v>42886</v>
      </c>
      <c r="E139">
        <v>2.8</v>
      </c>
      <c r="G139" s="3">
        <v>42886</v>
      </c>
      <c r="H139">
        <v>-3.3</v>
      </c>
      <c r="J139" s="3">
        <f t="shared" si="52"/>
        <v>42886</v>
      </c>
      <c r="K139">
        <f t="shared" si="67"/>
        <v>109.2</v>
      </c>
      <c r="L139">
        <f t="shared" si="68"/>
        <v>2.8</v>
      </c>
      <c r="M139">
        <f t="shared" si="69"/>
        <v>-3.3</v>
      </c>
      <c r="O139" s="3">
        <v>42886</v>
      </c>
      <c r="P139">
        <v>3.1</v>
      </c>
      <c r="R139" s="3">
        <v>42886</v>
      </c>
      <c r="S139">
        <v>-7</v>
      </c>
      <c r="U139" s="3">
        <v>42886</v>
      </c>
      <c r="V139">
        <v>-15.7</v>
      </c>
      <c r="X139" s="3">
        <v>42886</v>
      </c>
      <c r="Y139">
        <v>1.9</v>
      </c>
      <c r="AA139" s="3">
        <v>42886</v>
      </c>
      <c r="AB139">
        <v>-5</v>
      </c>
      <c r="AD139" s="3">
        <f t="shared" si="34"/>
        <v>42886</v>
      </c>
      <c r="AE139">
        <f t="shared" si="56"/>
        <v>3.1</v>
      </c>
      <c r="AF139">
        <f t="shared" si="57"/>
        <v>-7</v>
      </c>
      <c r="AG139">
        <f t="shared" si="58"/>
        <v>-15.7</v>
      </c>
      <c r="AH139">
        <f t="shared" si="59"/>
        <v>1.9</v>
      </c>
      <c r="AI139">
        <f t="shared" si="60"/>
        <v>-5</v>
      </c>
      <c r="AJ139">
        <f t="shared" si="49"/>
        <v>-3.3</v>
      </c>
      <c r="AL139" s="3">
        <v>42886</v>
      </c>
      <c r="AM139">
        <v>5.3</v>
      </c>
      <c r="AO139" s="3">
        <v>42886</v>
      </c>
      <c r="AP139">
        <v>1.4</v>
      </c>
      <c r="AR139" s="3">
        <v>42886</v>
      </c>
      <c r="AS139">
        <v>1.5</v>
      </c>
      <c r="AU139" s="3">
        <v>42886</v>
      </c>
      <c r="AV139">
        <v>-1</v>
      </c>
      <c r="AX139" s="3">
        <v>42886</v>
      </c>
      <c r="AY139">
        <v>9.9</v>
      </c>
      <c r="BA139" s="3">
        <f t="shared" si="40"/>
        <v>42886</v>
      </c>
      <c r="BB139">
        <f t="shared" si="61"/>
        <v>5.3</v>
      </c>
      <c r="BC139">
        <f t="shared" si="62"/>
        <v>1.4</v>
      </c>
      <c r="BD139">
        <f t="shared" si="63"/>
        <v>1.5</v>
      </c>
      <c r="BE139" s="10">
        <f t="shared" si="64"/>
        <v>-1</v>
      </c>
      <c r="BF139">
        <f t="shared" si="50"/>
        <v>9.9</v>
      </c>
      <c r="BG139">
        <f t="shared" si="51"/>
        <v>2.8</v>
      </c>
    </row>
    <row r="140" spans="1:59" x14ac:dyDescent="0.3">
      <c r="G140" s="3">
        <v>42916</v>
      </c>
      <c r="H140">
        <v>-1.3</v>
      </c>
      <c r="J140" s="3">
        <f t="shared" ref="J140" si="74">+G140</f>
        <v>42916</v>
      </c>
      <c r="K140">
        <f t="shared" si="67"/>
        <v>0</v>
      </c>
      <c r="L140">
        <f t="shared" si="68"/>
        <v>0</v>
      </c>
      <c r="M140">
        <f t="shared" si="69"/>
        <v>-1.3</v>
      </c>
    </row>
  </sheetData>
  <mergeCells count="1">
    <mergeCell ref="K25:N2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PIB</vt:lpstr>
      <vt:lpstr>prod ind</vt:lpstr>
      <vt:lpstr>ventasmin</vt:lpstr>
      <vt:lpstr>Comercio</vt:lpstr>
      <vt:lpstr>cap ins</vt:lpstr>
      <vt:lpstr>IPC</vt:lpstr>
      <vt:lpstr>fao</vt:lpstr>
      <vt:lpstr>desempleo</vt:lpstr>
      <vt:lpstr>Conf Consu</vt:lpstr>
      <vt:lpstr>PMI</vt:lpstr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2014-07-11T17:58:19Z</dcterms:created>
  <dcterms:modified xsi:type="dcterms:W3CDTF">2017-06-28T15:57:17Z</dcterms:modified>
</cp:coreProperties>
</file>