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15" yWindow="975" windowWidth="8820" windowHeight="10920" activeTab="4"/>
  </bookViews>
  <sheets>
    <sheet name="Hoja2" sheetId="2" r:id="rId1"/>
    <sheet name="250315" sheetId="4" r:id="rId2"/>
    <sheet name="290415" sheetId="5" r:id="rId3"/>
    <sheet name="220515" sheetId="6" r:id="rId4"/>
    <sheet name="240815 (2)" sheetId="7" r:id="rId5"/>
    <sheet name="110915 (3)" sheetId="8" r:id="rId6"/>
    <sheet name="Hoja3" sheetId="3" r:id="rId7"/>
  </sheets>
  <externalReferences>
    <externalReference r:id="rId8"/>
  </externalReferences>
  <definedNames>
    <definedName name="_xlnm._FilterDatabase" localSheetId="5" hidden="1">'110915 (3)'!$A$129:$I$129</definedName>
    <definedName name="_xlnm._FilterDatabase" localSheetId="3" hidden="1">'220515'!$F$2:$F$15</definedName>
    <definedName name="_xlnm._FilterDatabase" localSheetId="4" hidden="1">'240815 (2)'!$A$121:$I$121</definedName>
    <definedName name="_xlnm._FilterDatabase" localSheetId="1" hidden="1">'250315'!$F$2:$F$15</definedName>
    <definedName name="_xlnm._FilterDatabase" localSheetId="2" hidden="1">'290415'!$F$2:$F$15</definedName>
    <definedName name="_xlnm._FilterDatabase" localSheetId="0" hidden="1">Hoja2!$F$2:$F$15</definedName>
    <definedName name="days">'[1]Economic Forecasts'!$G$18</definedName>
  </definedNames>
  <calcPr calcId="145621"/>
</workbook>
</file>

<file path=xl/calcChain.xml><?xml version="1.0" encoding="utf-8"?>
<calcChain xmlns="http://schemas.openxmlformats.org/spreadsheetml/2006/main">
  <c r="G105" i="8" l="1"/>
  <c r="F105" i="8"/>
  <c r="G95" i="8"/>
  <c r="F95" i="8"/>
  <c r="E95" i="8"/>
  <c r="D95" i="8"/>
  <c r="C95" i="8"/>
  <c r="B95" i="8"/>
  <c r="C96" i="8"/>
  <c r="D96" i="8"/>
  <c r="E96" i="8"/>
  <c r="F96" i="8"/>
  <c r="C97" i="8"/>
  <c r="D97" i="8"/>
  <c r="E97" i="8"/>
  <c r="F97" i="8"/>
  <c r="C98" i="8"/>
  <c r="D98" i="8"/>
  <c r="E98" i="8"/>
  <c r="F98" i="8"/>
  <c r="G96" i="8"/>
  <c r="G97" i="8"/>
  <c r="G98" i="8"/>
  <c r="F115" i="8" l="1"/>
  <c r="E115" i="8"/>
  <c r="D115" i="8"/>
  <c r="C115" i="8"/>
  <c r="B115" i="8"/>
  <c r="G104" i="8"/>
  <c r="F104" i="8"/>
  <c r="E104" i="8"/>
  <c r="D104" i="8"/>
  <c r="C104" i="8"/>
  <c r="B104" i="8"/>
  <c r="G103" i="8"/>
  <c r="F103" i="8"/>
  <c r="E103" i="8"/>
  <c r="D103" i="8"/>
  <c r="C103" i="8"/>
  <c r="B103" i="8"/>
  <c r="G102" i="8"/>
  <c r="F102" i="8"/>
  <c r="E102" i="8"/>
  <c r="D102" i="8"/>
  <c r="C102" i="8"/>
  <c r="B102" i="8"/>
  <c r="G101" i="8"/>
  <c r="F101" i="8"/>
  <c r="E101" i="8"/>
  <c r="D101" i="8"/>
  <c r="C101" i="8"/>
  <c r="B101" i="8"/>
  <c r="G100" i="8"/>
  <c r="F100" i="8"/>
  <c r="E100" i="8"/>
  <c r="D100" i="8"/>
  <c r="C100" i="8"/>
  <c r="B100" i="8"/>
  <c r="G99" i="8"/>
  <c r="F99" i="8"/>
  <c r="E99" i="8"/>
  <c r="D99" i="8"/>
  <c r="C99" i="8"/>
  <c r="B99" i="8"/>
  <c r="B98" i="8"/>
  <c r="B97" i="8"/>
  <c r="B96" i="8"/>
  <c r="F110" i="8" l="1"/>
  <c r="B105" i="8"/>
  <c r="B110" i="8" s="1"/>
  <c r="C105" i="8"/>
  <c r="C108" i="8" s="1"/>
  <c r="D105" i="8"/>
  <c r="D107" i="8" s="1"/>
  <c r="E105" i="8"/>
  <c r="E112" i="8" s="1"/>
  <c r="F107" i="7"/>
  <c r="C107" i="7"/>
  <c r="D107" i="7"/>
  <c r="E107" i="7"/>
  <c r="B107" i="7"/>
  <c r="B96" i="7"/>
  <c r="B88" i="7"/>
  <c r="C88" i="7"/>
  <c r="D88" i="7"/>
  <c r="E88" i="7"/>
  <c r="F88" i="7"/>
  <c r="G88" i="7"/>
  <c r="B89" i="7"/>
  <c r="C89" i="7"/>
  <c r="D89" i="7"/>
  <c r="E89" i="7"/>
  <c r="F89" i="7"/>
  <c r="G89" i="7"/>
  <c r="B90" i="7"/>
  <c r="C90" i="7"/>
  <c r="D90" i="7"/>
  <c r="E90" i="7"/>
  <c r="F90" i="7"/>
  <c r="G90" i="7"/>
  <c r="B91" i="7"/>
  <c r="C91" i="7"/>
  <c r="D91" i="7"/>
  <c r="E91" i="7"/>
  <c r="F91" i="7"/>
  <c r="G91" i="7"/>
  <c r="B92" i="7"/>
  <c r="C92" i="7"/>
  <c r="D92" i="7"/>
  <c r="E92" i="7"/>
  <c r="F92" i="7"/>
  <c r="G92" i="7"/>
  <c r="B93" i="7"/>
  <c r="C93" i="7"/>
  <c r="D93" i="7"/>
  <c r="E93" i="7"/>
  <c r="F93" i="7"/>
  <c r="G93" i="7"/>
  <c r="B94" i="7"/>
  <c r="C94" i="7"/>
  <c r="D94" i="7"/>
  <c r="E94" i="7"/>
  <c r="F94" i="7"/>
  <c r="G94" i="7"/>
  <c r="B95" i="7"/>
  <c r="C95" i="7"/>
  <c r="D95" i="7"/>
  <c r="E95" i="7"/>
  <c r="F95" i="7"/>
  <c r="G95" i="7"/>
  <c r="C96" i="7"/>
  <c r="D96" i="7"/>
  <c r="E96" i="7"/>
  <c r="F96" i="7"/>
  <c r="G96" i="7"/>
  <c r="G87" i="7"/>
  <c r="C87" i="7"/>
  <c r="D87" i="7"/>
  <c r="E87" i="7"/>
  <c r="F87" i="7"/>
  <c r="B87" i="7"/>
  <c r="F109" i="8" l="1"/>
  <c r="F112" i="8"/>
  <c r="F107" i="8"/>
  <c r="F108" i="8"/>
  <c r="F111" i="8"/>
  <c r="F114" i="8"/>
  <c r="F113" i="8"/>
  <c r="C110" i="8"/>
  <c r="C111" i="8"/>
  <c r="C114" i="8"/>
  <c r="C113" i="8"/>
  <c r="B108" i="8"/>
  <c r="B113" i="8"/>
  <c r="B114" i="8"/>
  <c r="B107" i="8"/>
  <c r="B109" i="8"/>
  <c r="B112" i="8"/>
  <c r="B111" i="8"/>
  <c r="C112" i="8"/>
  <c r="C107" i="8"/>
  <c r="C109" i="8"/>
  <c r="E114" i="8"/>
  <c r="E110" i="8"/>
  <c r="E113" i="8"/>
  <c r="E111" i="8"/>
  <c r="E109" i="8"/>
  <c r="D110" i="8"/>
  <c r="D113" i="8"/>
  <c r="D114" i="8"/>
  <c r="E108" i="8"/>
  <c r="D112" i="8"/>
  <c r="D109" i="8"/>
  <c r="D111" i="8"/>
  <c r="E107" i="8"/>
  <c r="D108" i="8"/>
  <c r="F97" i="7"/>
  <c r="F100" i="7" s="1"/>
  <c r="F87" i="6"/>
  <c r="E87" i="6"/>
  <c r="D87" i="6"/>
  <c r="C87" i="6"/>
  <c r="C99" i="6"/>
  <c r="F107" i="6"/>
  <c r="E107" i="6"/>
  <c r="D107" i="6"/>
  <c r="C107" i="6"/>
  <c r="B107" i="6"/>
  <c r="F96" i="6"/>
  <c r="E96" i="6"/>
  <c r="D96" i="6"/>
  <c r="C96" i="6"/>
  <c r="B96" i="6"/>
  <c r="F95" i="6"/>
  <c r="E95" i="6"/>
  <c r="D95" i="6"/>
  <c r="C95" i="6"/>
  <c r="B95" i="6"/>
  <c r="F94" i="6"/>
  <c r="E94" i="6"/>
  <c r="D94" i="6"/>
  <c r="C94" i="6"/>
  <c r="B94" i="6"/>
  <c r="F93" i="6"/>
  <c r="E93" i="6"/>
  <c r="D93" i="6"/>
  <c r="C93" i="6"/>
  <c r="B93" i="6"/>
  <c r="F92" i="6"/>
  <c r="E92" i="6"/>
  <c r="D92" i="6"/>
  <c r="C92" i="6"/>
  <c r="B92" i="6"/>
  <c r="F91" i="6"/>
  <c r="E91" i="6"/>
  <c r="D91" i="6"/>
  <c r="C91" i="6"/>
  <c r="B91" i="6"/>
  <c r="F90" i="6"/>
  <c r="E90" i="6"/>
  <c r="D90" i="6"/>
  <c r="C90" i="6"/>
  <c r="B90" i="6"/>
  <c r="F89" i="6"/>
  <c r="E89" i="6"/>
  <c r="D89" i="6"/>
  <c r="C89" i="6"/>
  <c r="B89" i="6"/>
  <c r="F88" i="6"/>
  <c r="E88" i="6"/>
  <c r="D88" i="6"/>
  <c r="C88" i="6"/>
  <c r="B88" i="6"/>
  <c r="B100" i="6" s="1"/>
  <c r="B87" i="6"/>
  <c r="B97" i="6" s="1"/>
  <c r="B97" i="7" l="1"/>
  <c r="E97" i="7"/>
  <c r="E104" i="7" s="1"/>
  <c r="D97" i="7"/>
  <c r="D100" i="7" s="1"/>
  <c r="F101" i="7"/>
  <c r="F103" i="7"/>
  <c r="F99" i="7"/>
  <c r="F105" i="7"/>
  <c r="F104" i="7"/>
  <c r="F102" i="7"/>
  <c r="F106" i="7"/>
  <c r="C97" i="6"/>
  <c r="C100" i="6" s="1"/>
  <c r="F104" i="6"/>
  <c r="E97" i="6"/>
  <c r="E101" i="6" s="1"/>
  <c r="F97" i="6"/>
  <c r="F102" i="6" s="1"/>
  <c r="F103" i="6"/>
  <c r="F100" i="6"/>
  <c r="F106" i="6"/>
  <c r="E106" i="6"/>
  <c r="B99" i="6"/>
  <c r="B106" i="6"/>
  <c r="B104" i="6"/>
  <c r="B102" i="6"/>
  <c r="B105" i="6"/>
  <c r="B101" i="6"/>
  <c r="F105" i="6"/>
  <c r="F99" i="6"/>
  <c r="B103" i="6"/>
  <c r="E104" i="6"/>
  <c r="C106" i="6"/>
  <c r="D97" i="6"/>
  <c r="D100" i="6" s="1"/>
  <c r="F101" i="6"/>
  <c r="C87" i="5"/>
  <c r="D102" i="7" l="1"/>
  <c r="D99" i="7"/>
  <c r="B101" i="7"/>
  <c r="B102" i="7"/>
  <c r="B100" i="7"/>
  <c r="B99" i="7"/>
  <c r="B103" i="7"/>
  <c r="B105" i="7"/>
  <c r="B106" i="7"/>
  <c r="E100" i="7"/>
  <c r="C97" i="7"/>
  <c r="C105" i="7" s="1"/>
  <c r="E103" i="7"/>
  <c r="E102" i="7"/>
  <c r="E106" i="7"/>
  <c r="D105" i="7"/>
  <c r="D106" i="7"/>
  <c r="E101" i="7"/>
  <c r="E105" i="7"/>
  <c r="E99" i="7"/>
  <c r="B104" i="7"/>
  <c r="C102" i="7"/>
  <c r="D103" i="7"/>
  <c r="D101" i="7"/>
  <c r="D104" i="7"/>
  <c r="C105" i="6"/>
  <c r="C103" i="6"/>
  <c r="C102" i="6"/>
  <c r="C101" i="6"/>
  <c r="C104" i="6"/>
  <c r="E102" i="6"/>
  <c r="E105" i="6"/>
  <c r="E99" i="6"/>
  <c r="E103" i="6"/>
  <c r="D106" i="6"/>
  <c r="E100" i="6"/>
  <c r="D105" i="6"/>
  <c r="D102" i="6"/>
  <c r="D101" i="6"/>
  <c r="D103" i="6"/>
  <c r="D104" i="6"/>
  <c r="D99" i="6"/>
  <c r="F107" i="5"/>
  <c r="E107" i="5"/>
  <c r="D107" i="5"/>
  <c r="C107" i="5"/>
  <c r="B10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B87" i="5"/>
  <c r="C100" i="7" l="1"/>
  <c r="C106" i="7"/>
  <c r="C104" i="7"/>
  <c r="C99" i="7"/>
  <c r="C101" i="7"/>
  <c r="C103" i="7"/>
  <c r="B97" i="5"/>
  <c r="B102" i="5" s="1"/>
  <c r="C97" i="5"/>
  <c r="C102" i="5" s="1"/>
  <c r="E97" i="5"/>
  <c r="E100" i="5" s="1"/>
  <c r="B106" i="5"/>
  <c r="B104" i="5"/>
  <c r="B100" i="5"/>
  <c r="C99" i="5"/>
  <c r="B103" i="5"/>
  <c r="B105" i="5"/>
  <c r="D97" i="5"/>
  <c r="D100" i="5" s="1"/>
  <c r="F97" i="5"/>
  <c r="F106" i="5" s="1"/>
  <c r="B99" i="5"/>
  <c r="D87" i="4"/>
  <c r="C87" i="4"/>
  <c r="B87" i="4"/>
  <c r="F107" i="4"/>
  <c r="E107" i="4"/>
  <c r="D107" i="4"/>
  <c r="C107" i="4"/>
  <c r="B10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C97" i="4"/>
  <c r="E104" i="5" l="1"/>
  <c r="B101" i="5"/>
  <c r="E105" i="5"/>
  <c r="C105" i="5"/>
  <c r="C100" i="5"/>
  <c r="D99" i="5"/>
  <c r="C106" i="5"/>
  <c r="C103" i="5"/>
  <c r="C104" i="5"/>
  <c r="C101" i="5"/>
  <c r="E101" i="5"/>
  <c r="D105" i="5"/>
  <c r="E103" i="5"/>
  <c r="E106" i="5"/>
  <c r="E99" i="5"/>
  <c r="E102" i="5"/>
  <c r="F103" i="5"/>
  <c r="F101" i="5"/>
  <c r="F102" i="5"/>
  <c r="F105" i="5"/>
  <c r="F100" i="5"/>
  <c r="F104" i="5"/>
  <c r="D104" i="5"/>
  <c r="D106" i="5"/>
  <c r="D102" i="5"/>
  <c r="D101" i="5"/>
  <c r="F99" i="5"/>
  <c r="D103" i="5"/>
  <c r="C106" i="4"/>
  <c r="C100" i="4"/>
  <c r="B100" i="4"/>
  <c r="B97" i="4"/>
  <c r="B103" i="4" s="1"/>
  <c r="F99" i="4"/>
  <c r="E104" i="4"/>
  <c r="B99" i="4"/>
  <c r="B102" i="4"/>
  <c r="B105" i="4"/>
  <c r="C103" i="4"/>
  <c r="C102" i="4"/>
  <c r="C105" i="4"/>
  <c r="B104" i="4"/>
  <c r="B101" i="4"/>
  <c r="C104" i="4"/>
  <c r="F105" i="4"/>
  <c r="E99" i="4"/>
  <c r="C101" i="4"/>
  <c r="B106" i="4"/>
  <c r="E97" i="4"/>
  <c r="E103" i="4" s="1"/>
  <c r="F97" i="4"/>
  <c r="F103" i="4" s="1"/>
  <c r="C99" i="4"/>
  <c r="D97" i="4"/>
  <c r="F99" i="2"/>
  <c r="E99" i="2"/>
  <c r="D99" i="2"/>
  <c r="C99" i="2"/>
  <c r="B99" i="2"/>
  <c r="B87" i="2"/>
  <c r="F100" i="4" l="1"/>
  <c r="F106" i="4"/>
  <c r="D106" i="4"/>
  <c r="D105" i="4"/>
  <c r="D102" i="4"/>
  <c r="D101" i="4"/>
  <c r="D100" i="4"/>
  <c r="E100" i="4"/>
  <c r="E106" i="4"/>
  <c r="E102" i="4"/>
  <c r="D103" i="4"/>
  <c r="F101" i="4"/>
  <c r="D104" i="4"/>
  <c r="D99" i="4"/>
  <c r="F104" i="4"/>
  <c r="F102" i="4"/>
  <c r="E105" i="4"/>
  <c r="E101" i="4"/>
  <c r="C107" i="2"/>
  <c r="D107" i="2"/>
  <c r="F107" i="2"/>
  <c r="B107" i="2"/>
  <c r="B95" i="2"/>
  <c r="C95" i="2"/>
  <c r="D95" i="2"/>
  <c r="F95" i="2"/>
  <c r="B96" i="2"/>
  <c r="C96" i="2"/>
  <c r="D96" i="2"/>
  <c r="F96" i="2"/>
  <c r="C94" i="2"/>
  <c r="D94" i="2"/>
  <c r="F94" i="2"/>
  <c r="B94" i="2"/>
  <c r="F93" i="2"/>
  <c r="C93" i="2"/>
  <c r="D93" i="2"/>
  <c r="B93" i="2"/>
  <c r="C92" i="2"/>
  <c r="D92" i="2"/>
  <c r="F92" i="2"/>
  <c r="B92" i="2"/>
  <c r="C91" i="2"/>
  <c r="D91" i="2"/>
  <c r="F91" i="2"/>
  <c r="B91" i="2"/>
  <c r="C90" i="2"/>
  <c r="D90" i="2"/>
  <c r="F90" i="2"/>
  <c r="B90" i="2"/>
  <c r="C89" i="2"/>
  <c r="D89" i="2"/>
  <c r="F89" i="2"/>
  <c r="B89" i="2"/>
  <c r="C88" i="2"/>
  <c r="D88" i="2"/>
  <c r="F88" i="2"/>
  <c r="B88" i="2"/>
  <c r="C87" i="2"/>
  <c r="D87" i="2"/>
  <c r="F87" i="2"/>
  <c r="E95" i="2" l="1"/>
  <c r="E91" i="2"/>
  <c r="E94" i="2"/>
  <c r="E92" i="2"/>
  <c r="E96" i="2"/>
  <c r="E107" i="2"/>
  <c r="E89" i="2"/>
  <c r="E87" i="2"/>
  <c r="E90" i="2"/>
  <c r="E93" i="2"/>
  <c r="E88" i="2"/>
  <c r="F97" i="2"/>
  <c r="F106" i="2" s="1"/>
  <c r="B97" i="2"/>
  <c r="B105" i="2" s="1"/>
  <c r="D97" i="2"/>
  <c r="D100" i="2"/>
  <c r="D105" i="2"/>
  <c r="D104" i="2"/>
  <c r="C101" i="2"/>
  <c r="C97" i="2"/>
  <c r="C105" i="2" s="1"/>
  <c r="E97" i="2" l="1"/>
  <c r="E105" i="2" s="1"/>
  <c r="D106" i="2"/>
  <c r="F102" i="2"/>
  <c r="F104" i="2"/>
  <c r="F101" i="2"/>
  <c r="F105" i="2"/>
  <c r="F103" i="2"/>
  <c r="F100" i="2"/>
  <c r="D103" i="2"/>
  <c r="C103" i="2"/>
  <c r="B104" i="2"/>
  <c r="B102" i="2"/>
  <c r="B100" i="2"/>
  <c r="B106" i="2"/>
  <c r="E101" i="2"/>
  <c r="D102" i="2"/>
  <c r="B101" i="2"/>
  <c r="B103" i="2"/>
  <c r="D101" i="2"/>
  <c r="C104" i="2"/>
  <c r="C102" i="2"/>
  <c r="C100" i="2"/>
  <c r="C106" i="2"/>
  <c r="E102" i="2"/>
  <c r="E100" i="2"/>
  <c r="E104" i="2" l="1"/>
  <c r="E106" i="2"/>
  <c r="E103" i="2"/>
</calcChain>
</file>

<file path=xl/sharedStrings.xml><?xml version="1.0" encoding="utf-8"?>
<sst xmlns="http://schemas.openxmlformats.org/spreadsheetml/2006/main" count="392" uniqueCount="132">
  <si>
    <t/>
  </si>
  <si>
    <t>2015Q1</t>
  </si>
  <si>
    <t>2015Q2</t>
  </si>
  <si>
    <t>2015Q3</t>
  </si>
  <si>
    <t>2015Q4</t>
  </si>
  <si>
    <t>2016Q1</t>
  </si>
  <si>
    <t>2015-Q1</t>
  </si>
  <si>
    <t>2015-Q2</t>
  </si>
  <si>
    <t>2015-Q3</t>
  </si>
  <si>
    <t>2015-Q4</t>
  </si>
  <si>
    <t>2016-Q6</t>
  </si>
  <si>
    <t>PROMEDIO</t>
  </si>
  <si>
    <t>2016Q2</t>
  </si>
  <si>
    <t>2016-Q1</t>
  </si>
  <si>
    <t>2016Q3</t>
  </si>
  <si>
    <t>2016Q4</t>
  </si>
  <si>
    <t>99) Export Data</t>
  </si>
  <si>
    <t>World Interest Rate Probability</t>
  </si>
  <si>
    <t>United States</t>
  </si>
  <si>
    <t>Instrument</t>
  </si>
  <si>
    <t>Futures: Fed Funds</t>
  </si>
  <si>
    <t>FED Effective Rate</t>
  </si>
  <si>
    <t>Current Implied Probabilities</t>
  </si>
  <si>
    <t>Dates</t>
  </si>
  <si>
    <t>Meeting</t>
  </si>
  <si>
    <t>Calculation</t>
  </si>
  <si>
    <t>For Meeting</t>
  </si>
  <si>
    <t>0.5-0.75</t>
  </si>
  <si>
    <t>0.75-1</t>
  </si>
  <si>
    <t>1-1.25</t>
  </si>
  <si>
    <t>1.25-1.5</t>
  </si>
  <si>
    <t>--</t>
  </si>
  <si>
    <t>Historical Analysis for Meeting</t>
  </si>
  <si>
    <t>Prob de movimiento</t>
  </si>
  <si>
    <t>0% - 0.25%</t>
  </si>
  <si>
    <t>0.25% - 0.5%</t>
  </si>
  <si>
    <t>6 Meses antes</t>
  </si>
  <si>
    <t>4 Meses antes</t>
  </si>
  <si>
    <t>2 Meses antes</t>
  </si>
  <si>
    <t>1 Mes antes</t>
  </si>
  <si>
    <t>1 Semana antes</t>
  </si>
  <si>
    <t>Ahora</t>
  </si>
  <si>
    <t>FTN Financial</t>
  </si>
  <si>
    <t>Janney Montgomery Scott</t>
  </si>
  <si>
    <t>Deutsche Bank</t>
  </si>
  <si>
    <t>MacroFin Analytics LLC</t>
  </si>
  <si>
    <t>Goldman Sachs Group</t>
  </si>
  <si>
    <t>JPMorgan Chase</t>
  </si>
  <si>
    <t>Bank of America Merrill Lynch</t>
  </si>
  <si>
    <t>Barclays</t>
  </si>
  <si>
    <t>Nomura Securities</t>
  </si>
  <si>
    <t>Standard Chartered</t>
  </si>
  <si>
    <t>ING Group</t>
  </si>
  <si>
    <t>BNP Paribas</t>
  </si>
  <si>
    <t>Action Economics</t>
  </si>
  <si>
    <t>BBVA Compass</t>
  </si>
  <si>
    <t>Bank of Tokyo-Mitsubishi UFJ</t>
  </si>
  <si>
    <t>Bank of the West</t>
  </si>
  <si>
    <t>Comerica</t>
  </si>
  <si>
    <t>Helaba Bank</t>
  </si>
  <si>
    <t>Hugh Johnson Advisors</t>
  </si>
  <si>
    <t>IHS Economics</t>
  </si>
  <si>
    <t>Kennesaw State University</t>
  </si>
  <si>
    <t>Naroff Economic Advisors</t>
  </si>
  <si>
    <t>National Association of Home Builders</t>
  </si>
  <si>
    <t>Pierpont Securities</t>
  </si>
  <si>
    <t>Point Loma Nazaren University</t>
  </si>
  <si>
    <t>Raiffeisen Zentralbank Österreich</t>
  </si>
  <si>
    <t>Raymond James Financial</t>
  </si>
  <si>
    <t>Regions Financial</t>
  </si>
  <si>
    <t>US Chamber of Commerce</t>
  </si>
  <si>
    <t>University of Texas/El Paso</t>
  </si>
  <si>
    <t>Wells Fargo</t>
  </si>
  <si>
    <t>BMO Capital</t>
  </si>
  <si>
    <t>UniCredit</t>
  </si>
  <si>
    <t>Georgia State University</t>
  </si>
  <si>
    <t>Credit Agricole CIB</t>
  </si>
  <si>
    <t>SMBC Nikko</t>
  </si>
  <si>
    <t>Oxford Economics</t>
  </si>
  <si>
    <t>UMB Bank</t>
  </si>
  <si>
    <t>Credit Suisse Group</t>
  </si>
  <si>
    <t>RBC Capital Markets</t>
  </si>
  <si>
    <t>4CAST</t>
  </si>
  <si>
    <t>Canadian Imperial Bank of Commerce</t>
  </si>
  <si>
    <t>Cantor Fitzgerald</t>
  </si>
  <si>
    <t>Desjardins Securities</t>
  </si>
  <si>
    <t>Euler Hermes</t>
  </si>
  <si>
    <t>First Trust Advisors</t>
  </si>
  <si>
    <t>MFR, Inc.</t>
  </si>
  <si>
    <t>Mesirow Financial</t>
  </si>
  <si>
    <t>Mortgage Bankers Association of America</t>
  </si>
  <si>
    <t>National Bank Financial</t>
  </si>
  <si>
    <t>RBC Financial Group</t>
  </si>
  <si>
    <t>Northern Trust</t>
  </si>
  <si>
    <t>Scotia Capital</t>
  </si>
  <si>
    <t>Morgan Stanley</t>
  </si>
  <si>
    <t>Berenberg Bank</t>
  </si>
  <si>
    <t>Capital Economics</t>
  </si>
  <si>
    <t>Conference Board</t>
  </si>
  <si>
    <t>Prestige Economics LLC</t>
  </si>
  <si>
    <t>High Frequency Economics</t>
  </si>
  <si>
    <t>National Federation Of Independent Business</t>
  </si>
  <si>
    <t>RHB OSK Securities</t>
  </si>
  <si>
    <t>University of Maryland</t>
  </si>
  <si>
    <t>Moody's</t>
  </si>
  <si>
    <t>Mirabaud Asset Management</t>
  </si>
  <si>
    <t>Parsec Financial Management</t>
  </si>
  <si>
    <t>Stifel Financial</t>
  </si>
  <si>
    <t>Pantheon Macroeconomic Advisors</t>
  </si>
  <si>
    <t>TD Securities</t>
  </si>
  <si>
    <t>Societe Generale</t>
  </si>
  <si>
    <t>Rabobank</t>
  </si>
  <si>
    <t>DZ Bank</t>
  </si>
  <si>
    <t>Norddeutsche Landesbank</t>
  </si>
  <si>
    <t>Vining Sparks</t>
  </si>
  <si>
    <t>Johnson Illington Advisors</t>
  </si>
  <si>
    <t>Sberbank of Russia</t>
  </si>
  <si>
    <t>Standard Bank Group</t>
  </si>
  <si>
    <t>Commonwealth Bank of Australia</t>
  </si>
  <si>
    <t>Scotiabank</t>
  </si>
  <si>
    <t>Commerzbank</t>
  </si>
  <si>
    <t>Citigroup</t>
  </si>
  <si>
    <t>Pencarrek Ltd.</t>
  </si>
  <si>
    <t>Cemex SA</t>
  </si>
  <si>
    <t>CME Group</t>
  </si>
  <si>
    <t>Natl Truck Equipment</t>
  </si>
  <si>
    <t>Penrich Capital</t>
  </si>
  <si>
    <t>Laurentian Bank of Canada</t>
  </si>
  <si>
    <t>Guerrilla Capital Management</t>
  </si>
  <si>
    <t>Nomura Bank International</t>
  </si>
  <si>
    <t>Octubre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</si>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</sst>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10" fontId="0" fillId="0" borderId="0" xfId="0" applyNumberFormat="1"/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82174103237095"/>
          <c:y val="5.1400554097404488E-2"/>
          <c:w val="0.55395363079615045"/>
          <c:h val="0.81410104986876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Hoja2!$A$99</c:f>
              <c:strCache>
                <c:ptCount val="1"/>
                <c:pt idx="0">
                  <c:v>0.25</c:v>
                </c:pt>
              </c:strCache>
            </c:strRef>
          </c:tx>
          <c:invertIfNegative val="0"/>
          <c:cat>
            <c:strRef>
              <c:f>Hoja2!$B$86:$E$86</c:f>
              <c:strCache>
                <c:ptCount val="4"/>
                <c:pt idx="0">
                  <c:v>2015-Q1</c:v>
                </c:pt>
                <c:pt idx="1">
                  <c:v>2015-Q2</c:v>
                </c:pt>
                <c:pt idx="2">
                  <c:v>2015-Q3</c:v>
                </c:pt>
                <c:pt idx="3">
                  <c:v>2015-Q4</c:v>
                </c:pt>
              </c:strCache>
            </c:strRef>
          </c:cat>
          <c:val>
            <c:numRef>
              <c:f>Hoja2!$B$99:$E$99</c:f>
              <c:numCache>
                <c:formatCode>General</c:formatCode>
                <c:ptCount val="4"/>
                <c:pt idx="0">
                  <c:v>1</c:v>
                </c:pt>
                <c:pt idx="1">
                  <c:v>0.61194029850746268</c:v>
                </c:pt>
                <c:pt idx="2">
                  <c:v>0.11940298507462686</c:v>
                </c:pt>
                <c:pt idx="3">
                  <c:v>1.6393442622950821E-2</c:v>
                </c:pt>
              </c:numCache>
            </c:numRef>
          </c:val>
        </c:ser>
        <c:ser>
          <c:idx val="1"/>
          <c:order val="1"/>
          <c:tx>
            <c:strRef>
              <c:f>Hoja2!$A$100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Hoja2!$B$86:$E$86</c:f>
              <c:strCache>
                <c:ptCount val="4"/>
                <c:pt idx="0">
                  <c:v>2015-Q1</c:v>
                </c:pt>
                <c:pt idx="1">
                  <c:v>2015-Q2</c:v>
                </c:pt>
                <c:pt idx="2">
                  <c:v>2015-Q3</c:v>
                </c:pt>
                <c:pt idx="3">
                  <c:v>2015-Q4</c:v>
                </c:pt>
              </c:strCache>
            </c:strRef>
          </c:cat>
          <c:val>
            <c:numRef>
              <c:f>Hoja2!$B$100:$E$100</c:f>
              <c:numCache>
                <c:formatCode>General</c:formatCode>
                <c:ptCount val="4"/>
                <c:pt idx="0">
                  <c:v>0</c:v>
                </c:pt>
                <c:pt idx="1">
                  <c:v>0.37313432835820898</c:v>
                </c:pt>
                <c:pt idx="2">
                  <c:v>0.44776119402985076</c:v>
                </c:pt>
                <c:pt idx="3">
                  <c:v>4.9180327868852458E-2</c:v>
                </c:pt>
              </c:numCache>
            </c:numRef>
          </c:val>
        </c:ser>
        <c:ser>
          <c:idx val="2"/>
          <c:order val="2"/>
          <c:tx>
            <c:strRef>
              <c:f>Hoja2!$A$101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Hoja2!$B$86:$E$86</c:f>
              <c:strCache>
                <c:ptCount val="4"/>
                <c:pt idx="0">
                  <c:v>2015-Q1</c:v>
                </c:pt>
                <c:pt idx="1">
                  <c:v>2015-Q2</c:v>
                </c:pt>
                <c:pt idx="2">
                  <c:v>2015-Q3</c:v>
                </c:pt>
                <c:pt idx="3">
                  <c:v>2015-Q4</c:v>
                </c:pt>
              </c:strCache>
            </c:strRef>
          </c:cat>
          <c:val>
            <c:numRef>
              <c:f>Hoja2!$B$101:$E$101</c:f>
              <c:numCache>
                <c:formatCode>General</c:formatCode>
                <c:ptCount val="4"/>
                <c:pt idx="0">
                  <c:v>0</c:v>
                </c:pt>
                <c:pt idx="1">
                  <c:v>1.4925373134328358E-2</c:v>
                </c:pt>
                <c:pt idx="2">
                  <c:v>0.34328358208955223</c:v>
                </c:pt>
                <c:pt idx="3">
                  <c:v>4.9180327868852458E-2</c:v>
                </c:pt>
              </c:numCache>
            </c:numRef>
          </c:val>
        </c:ser>
        <c:ser>
          <c:idx val="3"/>
          <c:order val="3"/>
          <c:tx>
            <c:strRef>
              <c:f>Hoja2!$A$102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Hoja2!$B$86:$E$86</c:f>
              <c:strCache>
                <c:ptCount val="4"/>
                <c:pt idx="0">
                  <c:v>2015-Q1</c:v>
                </c:pt>
                <c:pt idx="1">
                  <c:v>2015-Q2</c:v>
                </c:pt>
                <c:pt idx="2">
                  <c:v>2015-Q3</c:v>
                </c:pt>
                <c:pt idx="3">
                  <c:v>2015-Q4</c:v>
                </c:pt>
              </c:strCache>
            </c:strRef>
          </c:cat>
          <c:val>
            <c:numRef>
              <c:f>Hoja2!$B$102:$E$102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8.9552238805970144E-2</c:v>
                </c:pt>
                <c:pt idx="3">
                  <c:v>0.37704918032786883</c:v>
                </c:pt>
              </c:numCache>
            </c:numRef>
          </c:val>
        </c:ser>
        <c:ser>
          <c:idx val="4"/>
          <c:order val="4"/>
          <c:tx>
            <c:strRef>
              <c:f>Hoja2!$A$103</c:f>
              <c:strCache>
                <c:ptCount val="1"/>
                <c:pt idx="0">
                  <c:v>1.25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Hoja2!$B$86:$E$86</c:f>
              <c:strCache>
                <c:ptCount val="4"/>
                <c:pt idx="0">
                  <c:v>2015-Q1</c:v>
                </c:pt>
                <c:pt idx="1">
                  <c:v>2015-Q2</c:v>
                </c:pt>
                <c:pt idx="2">
                  <c:v>2015-Q3</c:v>
                </c:pt>
                <c:pt idx="3">
                  <c:v>2015-Q4</c:v>
                </c:pt>
              </c:strCache>
            </c:strRef>
          </c:cat>
          <c:val>
            <c:numRef>
              <c:f>Hoja2!$B$103:$E$103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0.21311475409836064</c:v>
                </c:pt>
              </c:numCache>
            </c:numRef>
          </c:val>
        </c:ser>
        <c:ser>
          <c:idx val="5"/>
          <c:order val="5"/>
          <c:tx>
            <c:strRef>
              <c:f>Hoja2!$A$104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Hoja2!$B$86:$E$86</c:f>
              <c:strCache>
                <c:ptCount val="4"/>
                <c:pt idx="0">
                  <c:v>2015-Q1</c:v>
                </c:pt>
                <c:pt idx="1">
                  <c:v>2015-Q2</c:v>
                </c:pt>
                <c:pt idx="2">
                  <c:v>2015-Q3</c:v>
                </c:pt>
                <c:pt idx="3">
                  <c:v>2015-Q4</c:v>
                </c:pt>
              </c:strCache>
            </c:strRef>
          </c:cat>
          <c:val>
            <c:numRef>
              <c:f>Hoja2!$B$104:$E$104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0.16393442622950818</c:v>
                </c:pt>
              </c:numCache>
            </c:numRef>
          </c:val>
        </c:ser>
        <c:ser>
          <c:idx val="6"/>
          <c:order val="6"/>
          <c:tx>
            <c:strRef>
              <c:f>Hoja2!$A$105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Hoja2!$B$86:$E$86</c:f>
              <c:strCache>
                <c:ptCount val="4"/>
                <c:pt idx="0">
                  <c:v>2015-Q1</c:v>
                </c:pt>
                <c:pt idx="1">
                  <c:v>2015-Q2</c:v>
                </c:pt>
                <c:pt idx="2">
                  <c:v>2015-Q3</c:v>
                </c:pt>
                <c:pt idx="3">
                  <c:v>2015-Q4</c:v>
                </c:pt>
              </c:strCache>
            </c:strRef>
          </c:cat>
          <c:val>
            <c:numRef>
              <c:f>Hoja2!$B$105:$E$105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6.5573770491803282E-2</c:v>
                </c:pt>
              </c:numCache>
            </c:numRef>
          </c:val>
        </c:ser>
        <c:ser>
          <c:idx val="7"/>
          <c:order val="7"/>
          <c:tx>
            <c:strRef>
              <c:f>Hoja2!$A$106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Hoja2!$B$86:$E$86</c:f>
              <c:strCache>
                <c:ptCount val="4"/>
                <c:pt idx="0">
                  <c:v>2015-Q1</c:v>
                </c:pt>
                <c:pt idx="1">
                  <c:v>2015-Q2</c:v>
                </c:pt>
                <c:pt idx="2">
                  <c:v>2015-Q3</c:v>
                </c:pt>
                <c:pt idx="3">
                  <c:v>2015-Q4</c:v>
                </c:pt>
              </c:strCache>
            </c:strRef>
          </c:cat>
          <c:val>
            <c:numRef>
              <c:f>Hoja2!$B$106:$E$106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6.5573770491803282E-2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02720"/>
        <c:axId val="223504256"/>
      </c:barChart>
      <c:lineChart>
        <c:grouping val="standard"/>
        <c:varyColors val="0"/>
        <c:ser>
          <c:idx val="8"/>
          <c:order val="8"/>
          <c:tx>
            <c:strRef>
              <c:f>Hoja2!$A$107</c:f>
              <c:strCache>
                <c:ptCount val="1"/>
                <c:pt idx="0">
                  <c:v>PROMEDIO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888888888888889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44444444444448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7222222222222221E-2"/>
                  <c:y val="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b="1">
                    <a:solidFill>
                      <a:schemeClr val="accent4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Hoja2!$B$86:$E$86</c:f>
              <c:strCache>
                <c:ptCount val="4"/>
                <c:pt idx="0">
                  <c:v>2015-Q1</c:v>
                </c:pt>
                <c:pt idx="1">
                  <c:v>2015-Q2</c:v>
                </c:pt>
                <c:pt idx="2">
                  <c:v>2015-Q3</c:v>
                </c:pt>
                <c:pt idx="3">
                  <c:v>2015-Q4</c:v>
                </c:pt>
              </c:strCache>
            </c:strRef>
          </c:cat>
          <c:val>
            <c:numRef>
              <c:f>Hoja2!$B$107:$E$107</c:f>
              <c:numCache>
                <c:formatCode>General</c:formatCode>
                <c:ptCount val="4"/>
                <c:pt idx="0">
                  <c:v>0.2462686567164179</c:v>
                </c:pt>
                <c:pt idx="1">
                  <c:v>0.35074626865671643</c:v>
                </c:pt>
                <c:pt idx="2">
                  <c:v>0.60074626865671643</c:v>
                </c:pt>
                <c:pt idx="3">
                  <c:v>1.2008196721311475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91168"/>
        <c:axId val="223529216"/>
      </c:lineChart>
      <c:catAx>
        <c:axId val="223502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223504256"/>
        <c:crosses val="autoZero"/>
        <c:auto val="1"/>
        <c:lblAlgn val="ctr"/>
        <c:lblOffset val="100"/>
        <c:noMultiLvlLbl val="0"/>
      </c:catAx>
      <c:valAx>
        <c:axId val="223504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  <a:r>
                  <a:rPr lang="es-CO" baseline="0"/>
                  <a:t> de Analistas</a:t>
                </a:r>
                <a:endParaRPr lang="es-CO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3502720"/>
        <c:crosses val="autoZero"/>
        <c:crossBetween val="between"/>
      </c:valAx>
      <c:valAx>
        <c:axId val="22352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4391168"/>
        <c:crosses val="max"/>
        <c:crossBetween val="between"/>
      </c:valAx>
      <c:catAx>
        <c:axId val="22439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235292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277777777777777"/>
          <c:y val="3.087197433654127E-2"/>
          <c:w val="0.22422090988626425"/>
          <c:h val="0.91047827354913968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82174103237095"/>
          <c:y val="5.1400554097404488E-2"/>
          <c:w val="0.55395363079615045"/>
          <c:h val="0.81410104986876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'110915 (3)'!$A$107</c:f>
              <c:strCache>
                <c:ptCount val="1"/>
                <c:pt idx="0">
                  <c:v>0.25</c:v>
                </c:pt>
              </c:strCache>
            </c:strRef>
          </c:tx>
          <c:invertIfNegative val="0"/>
          <c:cat>
            <c:strRef>
              <c:f>'110915 (3)'!$B$94:$F$94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'110915 (3)'!$B$107:$F$107</c:f>
              <c:numCache>
                <c:formatCode>General</c:formatCode>
                <c:ptCount val="5"/>
                <c:pt idx="0">
                  <c:v>0.50574712643678166</c:v>
                </c:pt>
                <c:pt idx="1">
                  <c:v>9.0909090909090912E-2</c:v>
                </c:pt>
                <c:pt idx="2">
                  <c:v>3.4883720930232558E-2</c:v>
                </c:pt>
                <c:pt idx="3">
                  <c:v>1.1627906976744186E-2</c:v>
                </c:pt>
                <c:pt idx="4">
                  <c:v>1.2500000000000001E-2</c:v>
                </c:pt>
              </c:numCache>
            </c:numRef>
          </c:val>
        </c:ser>
        <c:ser>
          <c:idx val="1"/>
          <c:order val="1"/>
          <c:tx>
            <c:strRef>
              <c:f>'110915 (3)'!$A$108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'110915 (3)'!$B$94:$F$94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'110915 (3)'!$B$108:$F$108</c:f>
              <c:numCache>
                <c:formatCode>General</c:formatCode>
                <c:ptCount val="5"/>
                <c:pt idx="0">
                  <c:v>0.4942528735632184</c:v>
                </c:pt>
                <c:pt idx="1">
                  <c:v>0.56818181818181823</c:v>
                </c:pt>
                <c:pt idx="2">
                  <c:v>6.9767441860465115E-2</c:v>
                </c:pt>
                <c:pt idx="3">
                  <c:v>2.3255813953488372E-2</c:v>
                </c:pt>
                <c:pt idx="4">
                  <c:v>2.5000000000000001E-2</c:v>
                </c:pt>
              </c:numCache>
            </c:numRef>
          </c:val>
        </c:ser>
        <c:ser>
          <c:idx val="2"/>
          <c:order val="2"/>
          <c:tx>
            <c:strRef>
              <c:f>'110915 (3)'!$A$109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'110915 (3)'!$B$94:$F$94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'110915 (3)'!$B$109:$F$109</c:f>
              <c:numCache>
                <c:formatCode>General</c:formatCode>
                <c:ptCount val="5"/>
                <c:pt idx="0">
                  <c:v>0</c:v>
                </c:pt>
                <c:pt idx="1">
                  <c:v>0.34090909090909088</c:v>
                </c:pt>
                <c:pt idx="2">
                  <c:v>0.55813953488372092</c:v>
                </c:pt>
                <c:pt idx="3">
                  <c:v>0.10465116279069768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'110915 (3)'!$A$110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'110915 (3)'!$B$94:$F$94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'110915 (3)'!$B$110:$F$110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0.30232558139534882</c:v>
                </c:pt>
                <c:pt idx="3">
                  <c:v>0.54651162790697672</c:v>
                </c:pt>
                <c:pt idx="4">
                  <c:v>0.16250000000000001</c:v>
                </c:pt>
              </c:numCache>
            </c:numRef>
          </c:val>
        </c:ser>
        <c:ser>
          <c:idx val="4"/>
          <c:order val="4"/>
          <c:tx>
            <c:strRef>
              <c:f>'110915 (3)'!$A$111</c:f>
              <c:strCache>
                <c:ptCount val="1"/>
                <c:pt idx="0">
                  <c:v>1.25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'110915 (3)'!$B$94:$F$94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'110915 (3)'!$B$111:$F$111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3.4883720930232558E-2</c:v>
                </c:pt>
                <c:pt idx="3">
                  <c:v>0.2441860465116279</c:v>
                </c:pt>
                <c:pt idx="4">
                  <c:v>0.46250000000000002</c:v>
                </c:pt>
              </c:numCache>
            </c:numRef>
          </c:val>
        </c:ser>
        <c:ser>
          <c:idx val="5"/>
          <c:order val="5"/>
          <c:tx>
            <c:strRef>
              <c:f>'110915 (3)'!$A$112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'110915 (3)'!$B$94:$F$94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'110915 (3)'!$B$112:$F$112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4.6511627906976744E-2</c:v>
                </c:pt>
                <c:pt idx="4">
                  <c:v>0.23749999999999999</c:v>
                </c:pt>
              </c:numCache>
            </c:numRef>
          </c:val>
        </c:ser>
        <c:ser>
          <c:idx val="6"/>
          <c:order val="6"/>
          <c:tx>
            <c:strRef>
              <c:f>'110915 (3)'!$A$113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'110915 (3)'!$B$94:$F$94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'110915 (3)'!$B$113:$F$113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2.3255813953488372E-2</c:v>
                </c:pt>
                <c:pt idx="4">
                  <c:v>6.25E-2</c:v>
                </c:pt>
              </c:numCache>
            </c:numRef>
          </c:val>
        </c:ser>
        <c:ser>
          <c:idx val="7"/>
          <c:order val="7"/>
          <c:tx>
            <c:strRef>
              <c:f>'110915 (3)'!$A$114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'110915 (3)'!$B$94:$F$94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'110915 (3)'!$B$114:$F$114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08480"/>
        <c:axId val="81910016"/>
      </c:barChart>
      <c:lineChart>
        <c:grouping val="standard"/>
        <c:varyColors val="0"/>
        <c:ser>
          <c:idx val="8"/>
          <c:order val="8"/>
          <c:tx>
            <c:strRef>
              <c:f>'110915 (3)'!$A$115</c:f>
              <c:strCache>
                <c:ptCount val="1"/>
                <c:pt idx="0">
                  <c:v>PROMEDIO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7333333333333336E-2"/>
                  <c:y val="-7.4548702245552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555555555555555E-3"/>
                  <c:y val="-8.84375911344414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444444444444445E-2"/>
                  <c:y val="-6.9919072615923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9000000000000001E-2"/>
                  <c:y val="-7.4548702245552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b="1">
                    <a:solidFill>
                      <a:schemeClr val="accent4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'110915 (3)'!$B$94:$F$94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'110915 (3)'!$B$115:$F$115</c:f>
              <c:numCache>
                <c:formatCode>General</c:formatCode>
                <c:ptCount val="5"/>
                <c:pt idx="0">
                  <c:v>0.3736363636363636</c:v>
                </c:pt>
                <c:pt idx="1">
                  <c:v>0.5625</c:v>
                </c:pt>
                <c:pt idx="2">
                  <c:v>0.80813953488372092</c:v>
                </c:pt>
                <c:pt idx="3">
                  <c:v>1.055232558139535</c:v>
                </c:pt>
                <c:pt idx="4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17824"/>
        <c:axId val="81916288"/>
      </c:lineChart>
      <c:catAx>
        <c:axId val="81908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81910016"/>
        <c:crosses val="autoZero"/>
        <c:auto val="1"/>
        <c:lblAlgn val="ctr"/>
        <c:lblOffset val="100"/>
        <c:noMultiLvlLbl val="0"/>
      </c:catAx>
      <c:valAx>
        <c:axId val="81910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  <a:r>
                  <a:rPr lang="es-CO" baseline="0"/>
                  <a:t> de Analistas</a:t>
                </a:r>
                <a:endParaRPr lang="es-CO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81908480"/>
        <c:crosses val="autoZero"/>
        <c:crossBetween val="between"/>
      </c:valAx>
      <c:valAx>
        <c:axId val="81916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917824"/>
        <c:crosses val="max"/>
        <c:crossBetween val="between"/>
      </c:valAx>
      <c:catAx>
        <c:axId val="81917824"/>
        <c:scaling>
          <c:orientation val="minMax"/>
        </c:scaling>
        <c:delete val="1"/>
        <c:axPos val="b"/>
        <c:majorTickMark val="out"/>
        <c:minorTickMark val="none"/>
        <c:tickLblPos val="nextTo"/>
        <c:crossAx val="819162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7222222222222225"/>
          <c:y val="3.087197433654127E-2"/>
          <c:w val="0.20477646544181974"/>
          <c:h val="0.91047827354913968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9685039370076"/>
          <c:y val="5.1400554097404488E-2"/>
          <c:w val="0.85074759405074363"/>
          <c:h val="0.69334682123067948"/>
        </c:manualLayout>
      </c:layout>
      <c:lineChart>
        <c:grouping val="standard"/>
        <c:varyColors val="0"/>
        <c:ser>
          <c:idx val="0"/>
          <c:order val="0"/>
          <c:tx>
            <c:strRef>
              <c:f>'110915 (3)'!$C$129</c:f>
              <c:strCache>
                <c:ptCount val="1"/>
                <c:pt idx="0">
                  <c:v>Prob de movimiento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'110915 (3)'!$B$130:$B$135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'110915 (3)'!$C$130:$C$135</c:f>
              <c:numCache>
                <c:formatCode>0.00%</c:formatCode>
                <c:ptCount val="6"/>
                <c:pt idx="0">
                  <c:v>0.69699999999999995</c:v>
                </c:pt>
                <c:pt idx="1">
                  <c:v>0.437</c:v>
                </c:pt>
                <c:pt idx="2">
                  <c:v>0.36099999999999999</c:v>
                </c:pt>
                <c:pt idx="3">
                  <c:v>0.40500000000000003</c:v>
                </c:pt>
                <c:pt idx="4">
                  <c:v>0.48</c:v>
                </c:pt>
                <c:pt idx="5">
                  <c:v>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'110915 (3)'!$D$129</c:f>
              <c:strCache>
                <c:ptCount val="1"/>
                <c:pt idx="0">
                  <c:v>0% - 0.25%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5"/>
              <c:layout>
                <c:manualLayout>
                  <c:x val="-5.5555555555555558E-3"/>
                  <c:y val="-1.3888888888888888E-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r>
                      <a:rPr lang="en-US" b="1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0.78</a:t>
                    </a:r>
                  </a:p>
                </c:rich>
              </c:tx>
              <c:numFmt formatCode="0%" sourceLinked="0"/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'110915 (3)'!$B$130:$B$135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'110915 (3)'!$D$130:$D$135</c:f>
              <c:numCache>
                <c:formatCode>0.00%</c:formatCode>
                <c:ptCount val="6"/>
                <c:pt idx="0">
                  <c:v>0.30299999999999999</c:v>
                </c:pt>
                <c:pt idx="1">
                  <c:v>0.56299999999999994</c:v>
                </c:pt>
                <c:pt idx="2">
                  <c:v>0.63900000000000001</c:v>
                </c:pt>
                <c:pt idx="3">
                  <c:v>0.59499999999999997</c:v>
                </c:pt>
                <c:pt idx="4">
                  <c:v>0.52</c:v>
                </c:pt>
                <c:pt idx="5">
                  <c:v>0.78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'110915 (3)'!$E$129</c:f>
              <c:strCache>
                <c:ptCount val="1"/>
                <c:pt idx="0">
                  <c:v>0.25% - 0.5%</c:v>
                </c:pt>
              </c:strCache>
            </c:strRef>
          </c:tx>
          <c:marker>
            <c:symbol val="none"/>
          </c:marker>
          <c:dLbls>
            <c:dLbl>
              <c:idx val="5"/>
              <c:layout>
                <c:manualLayout>
                  <c:x val="0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2"/>
                        </a:solidFill>
                      </a:rPr>
                      <a:t>0.22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'110915 (3)'!$B$130:$B$135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'110915 (3)'!$E$130:$E$135</c:f>
              <c:numCache>
                <c:formatCode>0.00%</c:formatCode>
                <c:ptCount val="6"/>
                <c:pt idx="0">
                  <c:v>0.46500000000000002</c:v>
                </c:pt>
                <c:pt idx="1">
                  <c:v>0.376</c:v>
                </c:pt>
                <c:pt idx="2">
                  <c:v>0.34200000000000003</c:v>
                </c:pt>
                <c:pt idx="3">
                  <c:v>0.39</c:v>
                </c:pt>
                <c:pt idx="4">
                  <c:v>0.48</c:v>
                </c:pt>
                <c:pt idx="5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0736"/>
        <c:axId val="82262272"/>
      </c:lineChart>
      <c:catAx>
        <c:axId val="8226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62272"/>
        <c:crosses val="autoZero"/>
        <c:auto val="1"/>
        <c:lblAlgn val="ctr"/>
        <c:lblOffset val="100"/>
        <c:noMultiLvlLbl val="0"/>
      </c:catAx>
      <c:valAx>
        <c:axId val="82262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probabilidad de movimiento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82260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9685039370076"/>
          <c:y val="5.1400554097404488E-2"/>
          <c:w val="0.85074759405074363"/>
          <c:h val="0.69334682123067948"/>
        </c:manualLayout>
      </c:layout>
      <c:lineChart>
        <c:grouping val="standard"/>
        <c:varyColors val="0"/>
        <c:ser>
          <c:idx val="0"/>
          <c:order val="0"/>
          <c:tx>
            <c:strRef>
              <c:f>'110915 (3)'!$C$129</c:f>
              <c:strCache>
                <c:ptCount val="1"/>
                <c:pt idx="0">
                  <c:v>Prob de movimiento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'110915 (3)'!$B$141:$B$146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'110915 (3)'!$C$141:$C$146</c:f>
              <c:numCache>
                <c:formatCode>0.00%</c:formatCode>
                <c:ptCount val="6"/>
                <c:pt idx="0">
                  <c:v>0.79</c:v>
                </c:pt>
                <c:pt idx="1">
                  <c:v>0.39100000000000001</c:v>
                </c:pt>
                <c:pt idx="2">
                  <c:v>0.251</c:v>
                </c:pt>
                <c:pt idx="3">
                  <c:v>0.54</c:v>
                </c:pt>
                <c:pt idx="4">
                  <c:v>0.38</c:v>
                </c:pt>
                <c:pt idx="5">
                  <c:v>0.32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'110915 (3)'!$D$129</c:f>
              <c:strCache>
                <c:ptCount val="1"/>
                <c:pt idx="0">
                  <c:v>0% - 0.25%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68%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'110915 (3)'!$B$141:$B$146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'110915 (3)'!$D$141:$D$146</c:f>
              <c:numCache>
                <c:formatCode>0.00%</c:formatCode>
                <c:ptCount val="6"/>
                <c:pt idx="0">
                  <c:v>0.21</c:v>
                </c:pt>
                <c:pt idx="1">
                  <c:v>0.60899999999999999</c:v>
                </c:pt>
                <c:pt idx="2">
                  <c:v>0.749</c:v>
                </c:pt>
                <c:pt idx="3">
                  <c:v>0.46</c:v>
                </c:pt>
                <c:pt idx="4">
                  <c:v>0.62</c:v>
                </c:pt>
                <c:pt idx="5">
                  <c:v>0.68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'110915 (3)'!$E$129</c:f>
              <c:strCache>
                <c:ptCount val="1"/>
                <c:pt idx="0">
                  <c:v>0.25% - 0.5%</c:v>
                </c:pt>
              </c:strCache>
            </c:strRef>
          </c:tx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2"/>
                        </a:solidFill>
                      </a:rPr>
                      <a:t>32%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'110915 (3)'!$B$141:$B$146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'110915 (3)'!$E$141:$E$146</c:f>
              <c:numCache>
                <c:formatCode>0.00%</c:formatCode>
                <c:ptCount val="6"/>
                <c:pt idx="0">
                  <c:v>0.45600000000000002</c:v>
                </c:pt>
                <c:pt idx="1">
                  <c:v>0.34300000000000003</c:v>
                </c:pt>
                <c:pt idx="2">
                  <c:v>0.24199999999999999</c:v>
                </c:pt>
                <c:pt idx="3">
                  <c:v>0.54</c:v>
                </c:pt>
                <c:pt idx="4">
                  <c:v>0.38</c:v>
                </c:pt>
                <c:pt idx="5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77504"/>
        <c:axId val="82279040"/>
      </c:lineChart>
      <c:catAx>
        <c:axId val="8227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2279040"/>
        <c:crosses val="autoZero"/>
        <c:auto val="1"/>
        <c:lblAlgn val="ctr"/>
        <c:lblOffset val="100"/>
        <c:noMultiLvlLbl val="0"/>
      </c:catAx>
      <c:valAx>
        <c:axId val="82279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probabilidad de movimiento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82277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82174103237095"/>
          <c:y val="5.1400554097404488E-2"/>
          <c:w val="0.55395363079615045"/>
          <c:h val="0.81410104986876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'250315'!$A$99</c:f>
              <c:strCache>
                <c:ptCount val="1"/>
                <c:pt idx="0">
                  <c:v>0.25</c:v>
                </c:pt>
              </c:strCache>
            </c:strRef>
          </c:tx>
          <c:invertIfNegative val="0"/>
          <c:cat>
            <c:strRef>
              <c:f>'250315'!$C$86:$F$86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'250315'!$C$99:$F$99</c:f>
              <c:numCache>
                <c:formatCode>General</c:formatCode>
                <c:ptCount val="4"/>
                <c:pt idx="0">
                  <c:v>0.56338028169014087</c:v>
                </c:pt>
                <c:pt idx="1">
                  <c:v>0.1388888888888889</c:v>
                </c:pt>
                <c:pt idx="2">
                  <c:v>4.1666666666666664E-2</c:v>
                </c:pt>
                <c:pt idx="3">
                  <c:v>1.5384615384615385E-2</c:v>
                </c:pt>
              </c:numCache>
            </c:numRef>
          </c:val>
        </c:ser>
        <c:ser>
          <c:idx val="1"/>
          <c:order val="1"/>
          <c:tx>
            <c:strRef>
              <c:f>'250315'!$A$100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'250315'!$C$86:$F$86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'250315'!$C$100:$F$100</c:f>
              <c:numCache>
                <c:formatCode>General</c:formatCode>
                <c:ptCount val="4"/>
                <c:pt idx="0">
                  <c:v>0.42253521126760563</c:v>
                </c:pt>
                <c:pt idx="1">
                  <c:v>0.43055555555555558</c:v>
                </c:pt>
                <c:pt idx="2">
                  <c:v>0.15277777777777779</c:v>
                </c:pt>
                <c:pt idx="3">
                  <c:v>6.1538461538461542E-2</c:v>
                </c:pt>
              </c:numCache>
            </c:numRef>
          </c:val>
        </c:ser>
        <c:ser>
          <c:idx val="2"/>
          <c:order val="2"/>
          <c:tx>
            <c:strRef>
              <c:f>'250315'!$A$101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'250315'!$C$86:$F$86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'250315'!$C$101:$F$101</c:f>
              <c:numCache>
                <c:formatCode>General</c:formatCode>
                <c:ptCount val="4"/>
                <c:pt idx="0">
                  <c:v>1.4084507042253521E-2</c:v>
                </c:pt>
                <c:pt idx="1">
                  <c:v>0.3611111111111111</c:v>
                </c:pt>
                <c:pt idx="2">
                  <c:v>0.31944444444444442</c:v>
                </c:pt>
                <c:pt idx="3">
                  <c:v>7.6923076923076927E-2</c:v>
                </c:pt>
              </c:numCache>
            </c:numRef>
          </c:val>
        </c:ser>
        <c:ser>
          <c:idx val="3"/>
          <c:order val="3"/>
          <c:tx>
            <c:strRef>
              <c:f>'250315'!$A$102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'250315'!$C$86:$F$86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'250315'!$C$102:$F$102</c:f>
              <c:numCache>
                <c:formatCode>General</c:formatCode>
                <c:ptCount val="4"/>
                <c:pt idx="0">
                  <c:v>0</c:v>
                </c:pt>
                <c:pt idx="1">
                  <c:v>6.9444444444444448E-2</c:v>
                </c:pt>
                <c:pt idx="2">
                  <c:v>0.34722222222222221</c:v>
                </c:pt>
                <c:pt idx="3">
                  <c:v>0.33846153846153848</c:v>
                </c:pt>
              </c:numCache>
            </c:numRef>
          </c:val>
        </c:ser>
        <c:ser>
          <c:idx val="4"/>
          <c:order val="4"/>
          <c:tx>
            <c:strRef>
              <c:f>'250315'!$A$103</c:f>
              <c:strCache>
                <c:ptCount val="1"/>
                <c:pt idx="0">
                  <c:v>1.25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'250315'!$C$86:$F$86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'250315'!$C$103:$F$103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6.9444444444444448E-2</c:v>
                </c:pt>
                <c:pt idx="3">
                  <c:v>0.2153846153846154</c:v>
                </c:pt>
              </c:numCache>
            </c:numRef>
          </c:val>
        </c:ser>
        <c:ser>
          <c:idx val="5"/>
          <c:order val="5"/>
          <c:tx>
            <c:strRef>
              <c:f>'250315'!$A$104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'250315'!$C$86:$F$86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'250315'!$C$104:$F$104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6.9444444444444448E-2</c:v>
                </c:pt>
                <c:pt idx="3">
                  <c:v>0.2</c:v>
                </c:pt>
              </c:numCache>
            </c:numRef>
          </c:val>
        </c:ser>
        <c:ser>
          <c:idx val="6"/>
          <c:order val="6"/>
          <c:tx>
            <c:strRef>
              <c:f>'250315'!$A$105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'250315'!$C$86:$F$86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'250315'!$C$105:$F$105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3.0769230769230771E-2</c:v>
                </c:pt>
              </c:numCache>
            </c:numRef>
          </c:val>
        </c:ser>
        <c:ser>
          <c:idx val="7"/>
          <c:order val="7"/>
          <c:tx>
            <c:strRef>
              <c:f>'250315'!$A$106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'250315'!$C$86:$F$86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'250315'!$C$106:$F$106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6.1538461538461542E-2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49472"/>
        <c:axId val="247451008"/>
      </c:barChart>
      <c:lineChart>
        <c:grouping val="standard"/>
        <c:varyColors val="0"/>
        <c:ser>
          <c:idx val="8"/>
          <c:order val="8"/>
          <c:tx>
            <c:strRef>
              <c:f>'250315'!$A$107</c:f>
              <c:strCache>
                <c:ptCount val="1"/>
                <c:pt idx="0">
                  <c:v>PROMEDIO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888888888888889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222222222222171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88888888888889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b="1">
                    <a:solidFill>
                      <a:schemeClr val="accent4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'250315'!$C$86:$F$86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'250315'!$C$107:$F$107</c:f>
              <c:numCache>
                <c:formatCode>General</c:formatCode>
                <c:ptCount val="4"/>
                <c:pt idx="0">
                  <c:v>0.36166666666666664</c:v>
                </c:pt>
                <c:pt idx="1">
                  <c:v>0.59027777777777779</c:v>
                </c:pt>
                <c:pt idx="2">
                  <c:v>0.86458333333333337</c:v>
                </c:pt>
                <c:pt idx="3">
                  <c:v>1.176923076923077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27680"/>
        <c:axId val="248948224"/>
      </c:lineChart>
      <c:catAx>
        <c:axId val="247449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247451008"/>
        <c:crosses val="autoZero"/>
        <c:auto val="1"/>
        <c:lblAlgn val="ctr"/>
        <c:lblOffset val="100"/>
        <c:noMultiLvlLbl val="0"/>
      </c:catAx>
      <c:valAx>
        <c:axId val="247451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  <a:r>
                  <a:rPr lang="es-CO" baseline="0"/>
                  <a:t> de Analistas</a:t>
                </a:r>
                <a:endParaRPr lang="es-CO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47449472"/>
        <c:crosses val="autoZero"/>
        <c:crossBetween val="between"/>
      </c:valAx>
      <c:valAx>
        <c:axId val="24894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49127680"/>
        <c:crosses val="max"/>
        <c:crossBetween val="between"/>
      </c:valAx>
      <c:catAx>
        <c:axId val="24912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489482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277777777777777"/>
          <c:y val="3.087197433654127E-2"/>
          <c:w val="0.22422090988626425"/>
          <c:h val="0.91047827354913968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82174103237095"/>
          <c:y val="5.1400554097404488E-2"/>
          <c:w val="0.55395363079615045"/>
          <c:h val="0.81410104986876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'290415'!$A$99</c:f>
              <c:strCache>
                <c:ptCount val="1"/>
                <c:pt idx="0">
                  <c:v>0.25</c:v>
                </c:pt>
              </c:strCache>
            </c:strRef>
          </c:tx>
          <c:invertIfNegative val="0"/>
          <c:cat>
            <c:strRef>
              <c:f>'290415'!$C$86:$F$86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'290415'!$C$99:$F$99</c:f>
              <c:numCache>
                <c:formatCode>General</c:formatCode>
                <c:ptCount val="4"/>
                <c:pt idx="0">
                  <c:v>0.83582089552238803</c:v>
                </c:pt>
                <c:pt idx="1">
                  <c:v>0.14925373134328357</c:v>
                </c:pt>
                <c:pt idx="2">
                  <c:v>1.4925373134328358E-2</c:v>
                </c:pt>
                <c:pt idx="3">
                  <c:v>1.5151515151515152E-2</c:v>
                </c:pt>
              </c:numCache>
            </c:numRef>
          </c:val>
        </c:ser>
        <c:ser>
          <c:idx val="1"/>
          <c:order val="1"/>
          <c:tx>
            <c:strRef>
              <c:f>'290415'!$A$100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'290415'!$C$86:$F$86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'290415'!$C$100:$F$100</c:f>
              <c:numCache>
                <c:formatCode>General</c:formatCode>
                <c:ptCount val="4"/>
                <c:pt idx="0">
                  <c:v>0.16417910447761194</c:v>
                </c:pt>
                <c:pt idx="1">
                  <c:v>0.70149253731343286</c:v>
                </c:pt>
                <c:pt idx="2">
                  <c:v>0.22388059701492538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'290415'!$A$101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'290415'!$C$86:$F$86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'290415'!$C$101:$F$101</c:f>
              <c:numCache>
                <c:formatCode>General</c:formatCode>
                <c:ptCount val="4"/>
                <c:pt idx="0">
                  <c:v>0</c:v>
                </c:pt>
                <c:pt idx="1">
                  <c:v>0.11940298507462686</c:v>
                </c:pt>
                <c:pt idx="2">
                  <c:v>0.4925373134328358</c:v>
                </c:pt>
                <c:pt idx="3">
                  <c:v>0.25757575757575757</c:v>
                </c:pt>
              </c:numCache>
            </c:numRef>
          </c:val>
        </c:ser>
        <c:ser>
          <c:idx val="3"/>
          <c:order val="3"/>
          <c:tx>
            <c:strRef>
              <c:f>'290415'!$A$102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'290415'!$C$86:$F$86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'290415'!$C$102:$F$102</c:f>
              <c:numCache>
                <c:formatCode>General</c:formatCode>
                <c:ptCount val="4"/>
                <c:pt idx="0">
                  <c:v>0</c:v>
                </c:pt>
                <c:pt idx="1">
                  <c:v>2.9850746268656716E-2</c:v>
                </c:pt>
                <c:pt idx="2">
                  <c:v>0.23880597014925373</c:v>
                </c:pt>
                <c:pt idx="3">
                  <c:v>0.46969696969696972</c:v>
                </c:pt>
              </c:numCache>
            </c:numRef>
          </c:val>
        </c:ser>
        <c:ser>
          <c:idx val="4"/>
          <c:order val="4"/>
          <c:tx>
            <c:strRef>
              <c:f>'290415'!$A$103</c:f>
              <c:strCache>
                <c:ptCount val="1"/>
                <c:pt idx="0">
                  <c:v>1.25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'290415'!$C$86:$F$86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'290415'!$C$103:$F$103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1.4925373134328358E-2</c:v>
                </c:pt>
                <c:pt idx="3">
                  <c:v>9.0909090909090912E-2</c:v>
                </c:pt>
              </c:numCache>
            </c:numRef>
          </c:val>
        </c:ser>
        <c:ser>
          <c:idx val="5"/>
          <c:order val="5"/>
          <c:tx>
            <c:strRef>
              <c:f>'290415'!$A$104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'290415'!$C$86:$F$86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'290415'!$C$104:$F$104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1.4925373134328358E-2</c:v>
                </c:pt>
                <c:pt idx="3">
                  <c:v>0.12121212121212122</c:v>
                </c:pt>
              </c:numCache>
            </c:numRef>
          </c:val>
        </c:ser>
        <c:ser>
          <c:idx val="6"/>
          <c:order val="6"/>
          <c:tx>
            <c:strRef>
              <c:f>'290415'!$A$105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'290415'!$C$86:$F$86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'290415'!$C$105:$F$105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3.0303030303030304E-2</c:v>
                </c:pt>
              </c:numCache>
            </c:numRef>
          </c:val>
        </c:ser>
        <c:ser>
          <c:idx val="7"/>
          <c:order val="7"/>
          <c:tx>
            <c:strRef>
              <c:f>'290415'!$A$106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'290415'!$C$86:$F$86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'290415'!$C$106:$F$106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1.5151515151515152E-2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64768"/>
        <c:axId val="387177088"/>
      </c:barChart>
      <c:lineChart>
        <c:grouping val="standard"/>
        <c:varyColors val="0"/>
        <c:ser>
          <c:idx val="8"/>
          <c:order val="8"/>
          <c:tx>
            <c:strRef>
              <c:f>'290415'!$A$107</c:f>
              <c:strCache>
                <c:ptCount val="1"/>
                <c:pt idx="0">
                  <c:v>PROMEDIO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888888888888889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222222222222171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88888888888889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b="1">
                    <a:solidFill>
                      <a:schemeClr val="accent4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'290415'!$C$86:$F$86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'290415'!$C$107:$F$107</c:f>
              <c:numCache>
                <c:formatCode>General</c:formatCode>
                <c:ptCount val="4"/>
                <c:pt idx="0">
                  <c:v>0.29104477611940299</c:v>
                </c:pt>
                <c:pt idx="1">
                  <c:v>0.5074626865671642</c:v>
                </c:pt>
                <c:pt idx="2">
                  <c:v>0.7649253731343284</c:v>
                </c:pt>
                <c:pt idx="3">
                  <c:v>1.0454545454545454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69184"/>
        <c:axId val="394041984"/>
      </c:lineChart>
      <c:catAx>
        <c:axId val="358864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387177088"/>
        <c:crosses val="autoZero"/>
        <c:auto val="1"/>
        <c:lblAlgn val="ctr"/>
        <c:lblOffset val="100"/>
        <c:noMultiLvlLbl val="0"/>
      </c:catAx>
      <c:valAx>
        <c:axId val="387177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  <a:r>
                  <a:rPr lang="es-CO" baseline="0"/>
                  <a:t> de Analistas</a:t>
                </a:r>
                <a:endParaRPr lang="es-CO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58864768"/>
        <c:crosses val="autoZero"/>
        <c:crossBetween val="between"/>
      </c:valAx>
      <c:valAx>
        <c:axId val="394041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03069184"/>
        <c:crosses val="max"/>
        <c:crossBetween val="between"/>
      </c:valAx>
      <c:catAx>
        <c:axId val="40306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940419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277777777777777"/>
          <c:y val="3.087197433654127E-2"/>
          <c:w val="0.22422090988626425"/>
          <c:h val="0.91047827354913968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82174103237095"/>
          <c:y val="5.1400554097404488E-2"/>
          <c:w val="0.55395363079615045"/>
          <c:h val="0.81410104986876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'220515'!$A$99</c:f>
              <c:strCache>
                <c:ptCount val="1"/>
                <c:pt idx="0">
                  <c:v>0.25</c:v>
                </c:pt>
              </c:strCache>
            </c:strRef>
          </c:tx>
          <c:invertIfNegative val="0"/>
          <c:cat>
            <c:strRef>
              <c:f>'220515'!$C$86:$F$86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'220515'!$C$99:$F$99</c:f>
              <c:numCache>
                <c:formatCode>General</c:formatCode>
                <c:ptCount val="4"/>
                <c:pt idx="0">
                  <c:v>0.97530864197530864</c:v>
                </c:pt>
                <c:pt idx="1">
                  <c:v>0.22222222222222221</c:v>
                </c:pt>
                <c:pt idx="2">
                  <c:v>6.1728395061728392E-2</c:v>
                </c:pt>
                <c:pt idx="3">
                  <c:v>2.564102564102564E-2</c:v>
                </c:pt>
              </c:numCache>
            </c:numRef>
          </c:val>
        </c:ser>
        <c:ser>
          <c:idx val="1"/>
          <c:order val="1"/>
          <c:tx>
            <c:strRef>
              <c:f>'220515'!$A$100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'220515'!$C$86:$F$86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'220515'!$C$100:$F$100</c:f>
              <c:numCache>
                <c:formatCode>General</c:formatCode>
                <c:ptCount val="4"/>
                <c:pt idx="0">
                  <c:v>2.4691358024691357E-2</c:v>
                </c:pt>
                <c:pt idx="1">
                  <c:v>0.72839506172839508</c:v>
                </c:pt>
                <c:pt idx="2">
                  <c:v>0.27160493827160492</c:v>
                </c:pt>
                <c:pt idx="3">
                  <c:v>3.8461538461538464E-2</c:v>
                </c:pt>
              </c:numCache>
            </c:numRef>
          </c:val>
        </c:ser>
        <c:ser>
          <c:idx val="2"/>
          <c:order val="2"/>
          <c:tx>
            <c:strRef>
              <c:f>'220515'!$A$101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'220515'!$C$86:$F$86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'220515'!$C$101:$F$101</c:f>
              <c:numCache>
                <c:formatCode>General</c:formatCode>
                <c:ptCount val="4"/>
                <c:pt idx="0">
                  <c:v>0</c:v>
                </c:pt>
                <c:pt idx="1">
                  <c:v>4.9382716049382713E-2</c:v>
                </c:pt>
                <c:pt idx="2">
                  <c:v>0.54320987654320985</c:v>
                </c:pt>
                <c:pt idx="3">
                  <c:v>0.26923076923076922</c:v>
                </c:pt>
              </c:numCache>
            </c:numRef>
          </c:val>
        </c:ser>
        <c:ser>
          <c:idx val="3"/>
          <c:order val="3"/>
          <c:tx>
            <c:strRef>
              <c:f>'220515'!$A$102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'220515'!$C$86:$F$86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'220515'!$C$102:$F$102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0.12345679012345678</c:v>
                </c:pt>
                <c:pt idx="3">
                  <c:v>0.52564102564102566</c:v>
                </c:pt>
              </c:numCache>
            </c:numRef>
          </c:val>
        </c:ser>
        <c:ser>
          <c:idx val="4"/>
          <c:order val="4"/>
          <c:tx>
            <c:strRef>
              <c:f>'220515'!$A$103</c:f>
              <c:strCache>
                <c:ptCount val="1"/>
                <c:pt idx="0">
                  <c:v>1.25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'220515'!$C$86:$F$86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'220515'!$C$103:$F$103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8.9743589743589744E-2</c:v>
                </c:pt>
              </c:numCache>
            </c:numRef>
          </c:val>
        </c:ser>
        <c:ser>
          <c:idx val="5"/>
          <c:order val="5"/>
          <c:tx>
            <c:strRef>
              <c:f>'220515'!$A$104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'220515'!$C$86:$F$86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'220515'!$C$104:$F$104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3.8461538461538464E-2</c:v>
                </c:pt>
              </c:numCache>
            </c:numRef>
          </c:val>
        </c:ser>
        <c:ser>
          <c:idx val="6"/>
          <c:order val="6"/>
          <c:tx>
            <c:strRef>
              <c:f>'220515'!$A$105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'220515'!$C$86:$F$86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'220515'!$C$105:$F$105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1.282051282051282E-2</c:v>
                </c:pt>
              </c:numCache>
            </c:numRef>
          </c:val>
        </c:ser>
        <c:ser>
          <c:idx val="7"/>
          <c:order val="7"/>
          <c:tx>
            <c:strRef>
              <c:f>'220515'!$A$106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'220515'!$C$86:$F$86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'220515'!$C$106:$F$106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413120"/>
        <c:axId val="579414656"/>
      </c:barChart>
      <c:lineChart>
        <c:grouping val="standard"/>
        <c:varyColors val="0"/>
        <c:ser>
          <c:idx val="8"/>
          <c:order val="8"/>
          <c:tx>
            <c:strRef>
              <c:f>'220515'!$A$107</c:f>
              <c:strCache>
                <c:ptCount val="1"/>
                <c:pt idx="0">
                  <c:v>PROMEDIO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888888888888889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222222222222171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88888888888889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b="1">
                    <a:solidFill>
                      <a:schemeClr val="accent4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'220515'!$C$86:$F$86</c:f>
              <c:strCache>
                <c:ptCount val="4"/>
                <c:pt idx="0">
                  <c:v>2015-Q2</c:v>
                </c:pt>
                <c:pt idx="1">
                  <c:v>2015-Q3</c:v>
                </c:pt>
                <c:pt idx="2">
                  <c:v>2015-Q4</c:v>
                </c:pt>
                <c:pt idx="3">
                  <c:v>2016-Q1</c:v>
                </c:pt>
              </c:strCache>
            </c:strRef>
          </c:cat>
          <c:val>
            <c:numRef>
              <c:f>'220515'!$C$107:$F$107</c:f>
              <c:numCache>
                <c:formatCode>General</c:formatCode>
                <c:ptCount val="4"/>
                <c:pt idx="0">
                  <c:v>0.25617283950617287</c:v>
                </c:pt>
                <c:pt idx="1">
                  <c:v>0.4567901234567901</c:v>
                </c:pt>
                <c:pt idx="2">
                  <c:v>0.6820987654320988</c:v>
                </c:pt>
                <c:pt idx="3">
                  <c:v>0.94551282051282048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1072"/>
        <c:axId val="57889536"/>
      </c:lineChart>
      <c:catAx>
        <c:axId val="579413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579414656"/>
        <c:crosses val="autoZero"/>
        <c:auto val="1"/>
        <c:lblAlgn val="ctr"/>
        <c:lblOffset val="100"/>
        <c:noMultiLvlLbl val="0"/>
      </c:catAx>
      <c:valAx>
        <c:axId val="579414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  <a:r>
                  <a:rPr lang="es-CO" baseline="0"/>
                  <a:t> de Analistas</a:t>
                </a:r>
                <a:endParaRPr lang="es-CO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579413120"/>
        <c:crosses val="autoZero"/>
        <c:crossBetween val="between"/>
      </c:valAx>
      <c:valAx>
        <c:axId val="57889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891072"/>
        <c:crosses val="max"/>
        <c:crossBetween val="between"/>
      </c:valAx>
      <c:catAx>
        <c:axId val="5789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8895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277777777777777"/>
          <c:y val="3.087197433654127E-2"/>
          <c:w val="0.22422090988626425"/>
          <c:h val="0.91047827354913968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82174103237095"/>
          <c:y val="5.1400554097404488E-2"/>
          <c:w val="0.55395363079615045"/>
          <c:h val="0.81410104986876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'240815 (2)'!$A$99</c:f>
              <c:strCache>
                <c:ptCount val="1"/>
                <c:pt idx="0">
                  <c:v>0.25</c:v>
                </c:pt>
              </c:strCache>
            </c:strRef>
          </c:tx>
          <c:invertIfNegative val="0"/>
          <c:cat>
            <c:strRef>
              <c:f>'240815 (2)'!$B$86:$F$86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'240815 (2)'!$B$99:$F$99</c:f>
              <c:numCache>
                <c:formatCode>General</c:formatCode>
                <c:ptCount val="5"/>
                <c:pt idx="0">
                  <c:v>0.29166666666666669</c:v>
                </c:pt>
                <c:pt idx="1">
                  <c:v>5.5555555555555552E-2</c:v>
                </c:pt>
                <c:pt idx="2">
                  <c:v>2.8169014084507043E-2</c:v>
                </c:pt>
                <c:pt idx="3">
                  <c:v>1.4285714285714285E-2</c:v>
                </c:pt>
                <c:pt idx="4">
                  <c:v>1.4925373134328358E-2</c:v>
                </c:pt>
              </c:numCache>
            </c:numRef>
          </c:val>
        </c:ser>
        <c:ser>
          <c:idx val="1"/>
          <c:order val="1"/>
          <c:tx>
            <c:strRef>
              <c:f>'240815 (2)'!$A$100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'240815 (2)'!$B$86:$F$86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'240815 (2)'!$B$100:$F$100</c:f>
              <c:numCache>
                <c:formatCode>General</c:formatCode>
                <c:ptCount val="5"/>
                <c:pt idx="0">
                  <c:v>0.69444444444444442</c:v>
                </c:pt>
                <c:pt idx="1">
                  <c:v>0.40277777777777779</c:v>
                </c:pt>
                <c:pt idx="2">
                  <c:v>4.2253521126760563E-2</c:v>
                </c:pt>
                <c:pt idx="3">
                  <c:v>1.4285714285714285E-2</c:v>
                </c:pt>
                <c:pt idx="4">
                  <c:v>1.4925373134328358E-2</c:v>
                </c:pt>
              </c:numCache>
            </c:numRef>
          </c:val>
        </c:ser>
        <c:ser>
          <c:idx val="2"/>
          <c:order val="2"/>
          <c:tx>
            <c:strRef>
              <c:f>'240815 (2)'!$A$101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'240815 (2)'!$B$86:$F$86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'240815 (2)'!$B$101:$F$101</c:f>
              <c:numCache>
                <c:formatCode>General</c:formatCode>
                <c:ptCount val="5"/>
                <c:pt idx="0">
                  <c:v>1.3888888888888888E-2</c:v>
                </c:pt>
                <c:pt idx="1">
                  <c:v>0.52777777777777779</c:v>
                </c:pt>
                <c:pt idx="2">
                  <c:v>0.40845070422535212</c:v>
                </c:pt>
                <c:pt idx="3">
                  <c:v>8.5714285714285715E-2</c:v>
                </c:pt>
                <c:pt idx="4">
                  <c:v>1.4925373134328358E-2</c:v>
                </c:pt>
              </c:numCache>
            </c:numRef>
          </c:val>
        </c:ser>
        <c:ser>
          <c:idx val="3"/>
          <c:order val="3"/>
          <c:tx>
            <c:strRef>
              <c:f>'240815 (2)'!$A$102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'240815 (2)'!$B$86:$F$86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'240815 (2)'!$B$102:$F$102</c:f>
              <c:numCache>
                <c:formatCode>General</c:formatCode>
                <c:ptCount val="5"/>
                <c:pt idx="0">
                  <c:v>0</c:v>
                </c:pt>
                <c:pt idx="1">
                  <c:v>1.3888888888888888E-2</c:v>
                </c:pt>
                <c:pt idx="2">
                  <c:v>0.45070422535211269</c:v>
                </c:pt>
                <c:pt idx="3">
                  <c:v>0.4</c:v>
                </c:pt>
                <c:pt idx="4">
                  <c:v>0.11940298507462686</c:v>
                </c:pt>
              </c:numCache>
            </c:numRef>
          </c:val>
        </c:ser>
        <c:ser>
          <c:idx val="4"/>
          <c:order val="4"/>
          <c:tx>
            <c:strRef>
              <c:f>'240815 (2)'!$A$103</c:f>
              <c:strCache>
                <c:ptCount val="1"/>
                <c:pt idx="0">
                  <c:v>1.25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'240815 (2)'!$B$86:$F$86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'240815 (2)'!$B$103:$F$103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7.0422535211267609E-2</c:v>
                </c:pt>
                <c:pt idx="3">
                  <c:v>0.37142857142857144</c:v>
                </c:pt>
                <c:pt idx="4">
                  <c:v>0.31343283582089554</c:v>
                </c:pt>
              </c:numCache>
            </c:numRef>
          </c:val>
        </c:ser>
        <c:ser>
          <c:idx val="5"/>
          <c:order val="5"/>
          <c:tx>
            <c:strRef>
              <c:f>'240815 (2)'!$A$104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'240815 (2)'!$B$86:$F$86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'240815 (2)'!$B$104:$F$104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7.1428571428571425E-2</c:v>
                </c:pt>
                <c:pt idx="4">
                  <c:v>0.35820895522388058</c:v>
                </c:pt>
              </c:numCache>
            </c:numRef>
          </c:val>
        </c:ser>
        <c:ser>
          <c:idx val="6"/>
          <c:order val="6"/>
          <c:tx>
            <c:strRef>
              <c:f>'240815 (2)'!$A$105</c:f>
              <c:strCache>
                <c:ptCount val="1"/>
                <c:pt idx="0">
                  <c:v>1.75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'240815 (2)'!$B$86:$F$86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'240815 (2)'!$B$105:$F$105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4.2857142857142858E-2</c:v>
                </c:pt>
                <c:pt idx="4">
                  <c:v>8.9552238805970144E-2</c:v>
                </c:pt>
              </c:numCache>
            </c:numRef>
          </c:val>
        </c:ser>
        <c:ser>
          <c:idx val="7"/>
          <c:order val="7"/>
          <c:tx>
            <c:strRef>
              <c:f>'240815 (2)'!$A$106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'240815 (2)'!$B$86:$F$86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'240815 (2)'!$B$106:$F$106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2.9850746268656716E-2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54208"/>
        <c:axId val="70656000"/>
      </c:barChart>
      <c:lineChart>
        <c:grouping val="standard"/>
        <c:varyColors val="0"/>
        <c:ser>
          <c:idx val="8"/>
          <c:order val="8"/>
          <c:tx>
            <c:strRef>
              <c:f>'240815 (2)'!$A$107</c:f>
              <c:strCache>
                <c:ptCount val="1"/>
                <c:pt idx="0">
                  <c:v>PROMEDIO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7333333333333336E-2"/>
                  <c:y val="-7.4548702245552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555555555555555E-3"/>
                  <c:y val="-8.84375911344414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444444444444445E-2"/>
                  <c:y val="-6.9919072615923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333333333333336E-2"/>
                  <c:y val="-4.6770924467774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b="1">
                    <a:solidFill>
                      <a:schemeClr val="accent4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'240815 (2)'!$B$86:$F$86</c:f>
              <c:strCache>
                <c:ptCount val="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</c:strCache>
            </c:strRef>
          </c:cat>
          <c:val>
            <c:numRef>
              <c:f>'240815 (2)'!$B$107:$F$107</c:f>
              <c:numCache>
                <c:formatCode>General</c:formatCode>
                <c:ptCount val="5"/>
                <c:pt idx="0">
                  <c:v>0.43055555555555558</c:v>
                </c:pt>
                <c:pt idx="1">
                  <c:v>0.625</c:v>
                </c:pt>
                <c:pt idx="2">
                  <c:v>0.87323943661971826</c:v>
                </c:pt>
                <c:pt idx="3">
                  <c:v>1.1214285714285714</c:v>
                </c:pt>
                <c:pt idx="4">
                  <c:v>1.3880597014925373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59456"/>
        <c:axId val="70657920"/>
      </c:lineChart>
      <c:catAx>
        <c:axId val="70654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70656000"/>
        <c:crosses val="autoZero"/>
        <c:auto val="1"/>
        <c:lblAlgn val="ctr"/>
        <c:lblOffset val="100"/>
        <c:noMultiLvlLbl val="0"/>
      </c:catAx>
      <c:valAx>
        <c:axId val="70656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  <a:r>
                  <a:rPr lang="es-CO" baseline="0"/>
                  <a:t> de Analistas</a:t>
                </a:r>
                <a:endParaRPr lang="es-CO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70654208"/>
        <c:crosses val="autoZero"/>
        <c:crossBetween val="between"/>
      </c:valAx>
      <c:valAx>
        <c:axId val="70657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0659456"/>
        <c:crosses val="max"/>
        <c:crossBetween val="between"/>
      </c:valAx>
      <c:catAx>
        <c:axId val="7065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06579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277777777777777"/>
          <c:y val="3.087197433654127E-2"/>
          <c:w val="0.22422090988626425"/>
          <c:h val="0.91047827354913968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9685039370076"/>
          <c:y val="5.1400554097404488E-2"/>
          <c:w val="0.85074759405074363"/>
          <c:h val="0.69334682123067948"/>
        </c:manualLayout>
      </c:layout>
      <c:lineChart>
        <c:grouping val="standard"/>
        <c:varyColors val="0"/>
        <c:ser>
          <c:idx val="0"/>
          <c:order val="0"/>
          <c:tx>
            <c:strRef>
              <c:f>'240815 (2)'!$C$121</c:f>
              <c:strCache>
                <c:ptCount val="1"/>
                <c:pt idx="0">
                  <c:v>Prob de movimiento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'240815 (2)'!$B$122:$B$127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'240815 (2)'!$C$122:$C$127</c:f>
              <c:numCache>
                <c:formatCode>0.00%</c:formatCode>
                <c:ptCount val="6"/>
                <c:pt idx="0">
                  <c:v>0.69699999999999995</c:v>
                </c:pt>
                <c:pt idx="1">
                  <c:v>0.437</c:v>
                </c:pt>
                <c:pt idx="2">
                  <c:v>0.36099999999999999</c:v>
                </c:pt>
                <c:pt idx="3">
                  <c:v>0.40500000000000003</c:v>
                </c:pt>
                <c:pt idx="4">
                  <c:v>0.48</c:v>
                </c:pt>
                <c:pt idx="5">
                  <c:v>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'240815 (2)'!$D$121</c:f>
              <c:strCache>
                <c:ptCount val="1"/>
                <c:pt idx="0">
                  <c:v>0% - 0.25%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5"/>
              <c:layout>
                <c:manualLayout>
                  <c:x val="-5.5555555555555558E-3"/>
                  <c:y val="-1.3888888888888888E-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r>
                      <a:rPr lang="en-US" b="1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0.78</a:t>
                    </a:r>
                  </a:p>
                </c:rich>
              </c:tx>
              <c:numFmt formatCode="0%" sourceLinked="0"/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'240815 (2)'!$B$122:$B$127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'240815 (2)'!$D$122:$D$127</c:f>
              <c:numCache>
                <c:formatCode>0.00%</c:formatCode>
                <c:ptCount val="6"/>
                <c:pt idx="0">
                  <c:v>0.30299999999999999</c:v>
                </c:pt>
                <c:pt idx="1">
                  <c:v>0.56299999999999994</c:v>
                </c:pt>
                <c:pt idx="2">
                  <c:v>0.63900000000000001</c:v>
                </c:pt>
                <c:pt idx="3">
                  <c:v>0.59499999999999997</c:v>
                </c:pt>
                <c:pt idx="4">
                  <c:v>0.52</c:v>
                </c:pt>
                <c:pt idx="5">
                  <c:v>0.78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'240815 (2)'!$E$121</c:f>
              <c:strCache>
                <c:ptCount val="1"/>
                <c:pt idx="0">
                  <c:v>0.25% - 0.5%</c:v>
                </c:pt>
              </c:strCache>
            </c:strRef>
          </c:tx>
          <c:marker>
            <c:symbol val="none"/>
          </c:marker>
          <c:dLbls>
            <c:dLbl>
              <c:idx val="5"/>
              <c:layout>
                <c:manualLayout>
                  <c:x val="0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2"/>
                        </a:solidFill>
                      </a:rPr>
                      <a:t>0.22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'240815 (2)'!$B$122:$B$127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'240815 (2)'!$E$122:$E$127</c:f>
              <c:numCache>
                <c:formatCode>0.00%</c:formatCode>
                <c:ptCount val="6"/>
                <c:pt idx="0">
                  <c:v>0.46500000000000002</c:v>
                </c:pt>
                <c:pt idx="1">
                  <c:v>0.376</c:v>
                </c:pt>
                <c:pt idx="2">
                  <c:v>0.34200000000000003</c:v>
                </c:pt>
                <c:pt idx="3">
                  <c:v>0.39</c:v>
                </c:pt>
                <c:pt idx="4">
                  <c:v>0.48</c:v>
                </c:pt>
                <c:pt idx="5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78784"/>
        <c:axId val="70680576"/>
      </c:lineChart>
      <c:catAx>
        <c:axId val="706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0680576"/>
        <c:crosses val="autoZero"/>
        <c:auto val="1"/>
        <c:lblAlgn val="ctr"/>
        <c:lblOffset val="100"/>
        <c:noMultiLvlLbl val="0"/>
      </c:catAx>
      <c:valAx>
        <c:axId val="70680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probabilidad de movimiento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70678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9685039370076"/>
          <c:y val="5.1400554097404488E-2"/>
          <c:w val="0.85074759405074363"/>
          <c:h val="0.69334682123067948"/>
        </c:manualLayout>
      </c:layout>
      <c:lineChart>
        <c:grouping val="standard"/>
        <c:varyColors val="0"/>
        <c:ser>
          <c:idx val="0"/>
          <c:order val="0"/>
          <c:tx>
            <c:strRef>
              <c:f>'240815 (2)'!$C$121</c:f>
              <c:strCache>
                <c:ptCount val="1"/>
                <c:pt idx="0">
                  <c:v>Prob de movimiento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'240815 (2)'!$B$133:$B$138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'240815 (2)'!$C$133:$C$138</c:f>
              <c:numCache>
                <c:formatCode>0.00%</c:formatCode>
                <c:ptCount val="6"/>
                <c:pt idx="0">
                  <c:v>0.66200000000000003</c:v>
                </c:pt>
                <c:pt idx="1">
                  <c:v>0.54500000000000004</c:v>
                </c:pt>
                <c:pt idx="2">
                  <c:v>0.47599999999999998</c:v>
                </c:pt>
                <c:pt idx="3">
                  <c:v>0.31900000000000001</c:v>
                </c:pt>
                <c:pt idx="4">
                  <c:v>0.442</c:v>
                </c:pt>
                <c:pt idx="5">
                  <c:v>0.18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'240815 (2)'!$D$121</c:f>
              <c:strCache>
                <c:ptCount val="1"/>
                <c:pt idx="0">
                  <c:v>0% - 0.25%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68%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'240815 (2)'!$B$133:$B$138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'240815 (2)'!$D$133:$D$138</c:f>
              <c:numCache>
                <c:formatCode>0.00%</c:formatCode>
                <c:ptCount val="6"/>
                <c:pt idx="0">
                  <c:v>0.33800000000000002</c:v>
                </c:pt>
                <c:pt idx="1">
                  <c:v>0.45500000000000002</c:v>
                </c:pt>
                <c:pt idx="2">
                  <c:v>0.52400000000000002</c:v>
                </c:pt>
                <c:pt idx="3">
                  <c:v>0.68100000000000005</c:v>
                </c:pt>
                <c:pt idx="4">
                  <c:v>0.55800000000000005</c:v>
                </c:pt>
                <c:pt idx="5">
                  <c:v>0.82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'240815 (2)'!$E$121</c:f>
              <c:strCache>
                <c:ptCount val="1"/>
                <c:pt idx="0">
                  <c:v>0.25% - 0.5%</c:v>
                </c:pt>
              </c:strCache>
            </c:strRef>
          </c:tx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2"/>
                        </a:solidFill>
                      </a:rPr>
                      <a:t>32%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'240815 (2)'!$B$133:$B$138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'240815 (2)'!$E$133:$E$138</c:f>
              <c:numCache>
                <c:formatCode>0.00%</c:formatCode>
                <c:ptCount val="6"/>
                <c:pt idx="0">
                  <c:v>0.44</c:v>
                </c:pt>
                <c:pt idx="1">
                  <c:v>0.42199999999999999</c:v>
                </c:pt>
                <c:pt idx="2">
                  <c:v>0.41399999999999998</c:v>
                </c:pt>
                <c:pt idx="3">
                  <c:v>0.29799999999999999</c:v>
                </c:pt>
                <c:pt idx="4">
                  <c:v>0.38500000000000001</c:v>
                </c:pt>
                <c:pt idx="5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7152"/>
        <c:axId val="81858944"/>
      </c:lineChart>
      <c:catAx>
        <c:axId val="8185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8944"/>
        <c:crosses val="autoZero"/>
        <c:auto val="1"/>
        <c:lblAlgn val="ctr"/>
        <c:lblOffset val="100"/>
        <c:noMultiLvlLbl val="0"/>
      </c:catAx>
      <c:valAx>
        <c:axId val="81858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probabilidad de movimiento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81857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9685039370076"/>
          <c:y val="5.1400554097404488E-2"/>
          <c:w val="0.85074759405074363"/>
          <c:h val="0.69334682123067948"/>
        </c:manualLayout>
      </c:layout>
      <c:lineChart>
        <c:grouping val="standard"/>
        <c:varyColors val="0"/>
        <c:ser>
          <c:idx val="0"/>
          <c:order val="0"/>
          <c:tx>
            <c:strRef>
              <c:f>'240815 (2)'!$C$139</c:f>
              <c:strCache>
                <c:ptCount val="1"/>
                <c:pt idx="0">
                  <c:v>Octubre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'240815 (2)'!$B$133:$B$138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'240815 (2)'!$C$133:$C$138</c:f>
              <c:numCache>
                <c:formatCode>0.00%</c:formatCode>
                <c:ptCount val="6"/>
                <c:pt idx="0">
                  <c:v>0.66200000000000003</c:v>
                </c:pt>
                <c:pt idx="1">
                  <c:v>0.54500000000000004</c:v>
                </c:pt>
                <c:pt idx="2">
                  <c:v>0.47599999999999998</c:v>
                </c:pt>
                <c:pt idx="3">
                  <c:v>0.31900000000000001</c:v>
                </c:pt>
                <c:pt idx="4">
                  <c:v>0.442</c:v>
                </c:pt>
                <c:pt idx="5">
                  <c:v>0.18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'240815 (2)'!$F$139</c:f>
              <c:strCache>
                <c:ptCount val="1"/>
                <c:pt idx="0">
                  <c:v>Diciembre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'240815 (2)'!$B$133:$B$138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'240815 (2)'!$F$133:$F$138</c:f>
              <c:numCache>
                <c:formatCode>0.00%</c:formatCode>
                <c:ptCount val="6"/>
                <c:pt idx="0">
                  <c:v>0.81699999999999995</c:v>
                </c:pt>
                <c:pt idx="1">
                  <c:v>0.745</c:v>
                </c:pt>
                <c:pt idx="2">
                  <c:v>0.71699999999999997</c:v>
                </c:pt>
                <c:pt idx="3">
                  <c:v>0.48299999999999998</c:v>
                </c:pt>
                <c:pt idx="4" formatCode="General">
                  <c:v>0.64300000000000002</c:v>
                </c:pt>
                <c:pt idx="5" formatCode="General">
                  <c:v>0.42599999999999999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38400"/>
        <c:axId val="210542592"/>
      </c:lineChart>
      <c:catAx>
        <c:axId val="8243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2592"/>
        <c:crosses val="autoZero"/>
        <c:auto val="1"/>
        <c:lblAlgn val="ctr"/>
        <c:lblOffset val="100"/>
        <c:noMultiLvlLbl val="0"/>
      </c:catAx>
      <c:valAx>
        <c:axId val="210542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probabilidad de movimiento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82438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80796150481189"/>
          <c:y val="5.1400554097404488E-2"/>
          <c:w val="0.83963648293963256"/>
          <c:h val="0.69334682123067948"/>
        </c:manualLayout>
      </c:layout>
      <c:lineChart>
        <c:grouping val="standard"/>
        <c:varyColors val="0"/>
        <c:ser>
          <c:idx val="0"/>
          <c:order val="0"/>
          <c:tx>
            <c:strRef>
              <c:f>'240815 (2)'!$C$139</c:f>
              <c:strCache>
                <c:ptCount val="1"/>
                <c:pt idx="0">
                  <c:v>Octubre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'240815 (2)'!$B$133:$B$138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'240815 (2)'!$E$133:$E$138</c:f>
              <c:numCache>
                <c:formatCode>0.00%</c:formatCode>
                <c:ptCount val="6"/>
                <c:pt idx="0">
                  <c:v>0.44</c:v>
                </c:pt>
                <c:pt idx="1">
                  <c:v>0.42199999999999999</c:v>
                </c:pt>
                <c:pt idx="2">
                  <c:v>0.41399999999999998</c:v>
                </c:pt>
                <c:pt idx="3">
                  <c:v>0.29799999999999999</c:v>
                </c:pt>
                <c:pt idx="4">
                  <c:v>0.38500000000000001</c:v>
                </c:pt>
                <c:pt idx="5">
                  <c:v>0.18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'240815 (2)'!$F$139</c:f>
              <c:strCache>
                <c:ptCount val="1"/>
                <c:pt idx="0">
                  <c:v>Diciembre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'240815 (2)'!$B$133:$B$138</c:f>
              <c:strCache>
                <c:ptCount val="6"/>
                <c:pt idx="0">
                  <c:v>6 Meses antes</c:v>
                </c:pt>
                <c:pt idx="1">
                  <c:v>4 Meses antes</c:v>
                </c:pt>
                <c:pt idx="2">
                  <c:v>2 Meses antes</c:v>
                </c:pt>
                <c:pt idx="3">
                  <c:v>1 Mes antes</c:v>
                </c:pt>
                <c:pt idx="4">
                  <c:v>1 Semana antes</c:v>
                </c:pt>
                <c:pt idx="5">
                  <c:v>Ahora</c:v>
                </c:pt>
              </c:strCache>
            </c:strRef>
          </c:cat>
          <c:val>
            <c:numRef>
              <c:f>'240815 (2)'!$H$133:$H$138</c:f>
              <c:numCache>
                <c:formatCode>General</c:formatCode>
                <c:ptCount val="6"/>
                <c:pt idx="0" formatCode="0.00%">
                  <c:v>0.39300000000000002</c:v>
                </c:pt>
                <c:pt idx="1">
                  <c:v>0.436</c:v>
                </c:pt>
                <c:pt idx="2">
                  <c:v>0.46500000000000002</c:v>
                </c:pt>
                <c:pt idx="3">
                  <c:v>0.39</c:v>
                </c:pt>
                <c:pt idx="4">
                  <c:v>0.44700000000000001</c:v>
                </c:pt>
                <c:pt idx="5">
                  <c:v>0.372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9744"/>
        <c:axId val="210561280"/>
      </c:lineChart>
      <c:catAx>
        <c:axId val="2105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1280"/>
        <c:crosses val="autoZero"/>
        <c:auto val="1"/>
        <c:lblAlgn val="ctr"/>
        <c:lblOffset val="100"/>
        <c:noMultiLvlLbl val="0"/>
      </c:catAx>
      <c:valAx>
        <c:axId val="210561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900"/>
                  <a:t>probabilidad de movimiento a 0.25%-0.5%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0559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86</xdr:row>
      <xdr:rowOff>71437</xdr:rowOff>
    </xdr:from>
    <xdr:to>
      <xdr:col>13</xdr:col>
      <xdr:colOff>200025</xdr:colOff>
      <xdr:row>100</xdr:row>
      <xdr:rowOff>147637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86</xdr:row>
      <xdr:rowOff>71437</xdr:rowOff>
    </xdr:from>
    <xdr:to>
      <xdr:col>13</xdr:col>
      <xdr:colOff>200025</xdr:colOff>
      <xdr:row>100</xdr:row>
      <xdr:rowOff>147637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86</xdr:row>
      <xdr:rowOff>71437</xdr:rowOff>
    </xdr:from>
    <xdr:to>
      <xdr:col>13</xdr:col>
      <xdr:colOff>200025</xdr:colOff>
      <xdr:row>100</xdr:row>
      <xdr:rowOff>147637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86</xdr:row>
      <xdr:rowOff>71437</xdr:rowOff>
    </xdr:from>
    <xdr:to>
      <xdr:col>13</xdr:col>
      <xdr:colOff>200025</xdr:colOff>
      <xdr:row>100</xdr:row>
      <xdr:rowOff>147637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86</xdr:row>
      <xdr:rowOff>71437</xdr:rowOff>
    </xdr:from>
    <xdr:to>
      <xdr:col>13</xdr:col>
      <xdr:colOff>200025</xdr:colOff>
      <xdr:row>100</xdr:row>
      <xdr:rowOff>147637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112</xdr:row>
      <xdr:rowOff>176212</xdr:rowOff>
    </xdr:from>
    <xdr:to>
      <xdr:col>15</xdr:col>
      <xdr:colOff>152400</xdr:colOff>
      <xdr:row>127</xdr:row>
      <xdr:rowOff>61912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15</xdr:col>
      <xdr:colOff>0</xdr:colOff>
      <xdr:row>143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323850</xdr:colOff>
      <xdr:row>145</xdr:row>
      <xdr:rowOff>85725</xdr:rowOff>
    </xdr:from>
    <xdr:to>
      <xdr:col>21</xdr:col>
      <xdr:colOff>323850</xdr:colOff>
      <xdr:row>159</xdr:row>
      <xdr:rowOff>161925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94</xdr:row>
      <xdr:rowOff>71437</xdr:rowOff>
    </xdr:from>
    <xdr:to>
      <xdr:col>13</xdr:col>
      <xdr:colOff>200025</xdr:colOff>
      <xdr:row>108</xdr:row>
      <xdr:rowOff>147637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120</xdr:row>
      <xdr:rowOff>176212</xdr:rowOff>
    </xdr:from>
    <xdr:to>
      <xdr:col>15</xdr:col>
      <xdr:colOff>152400</xdr:colOff>
      <xdr:row>135</xdr:row>
      <xdr:rowOff>61912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137</xdr:row>
      <xdr:rowOff>0</xdr:rowOff>
    </xdr:from>
    <xdr:to>
      <xdr:col>15</xdr:col>
      <xdr:colOff>0</xdr:colOff>
      <xdr:row>151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pirajan\AppData\Local\Temp\Bloomberg\data\XCE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 Forecasts"/>
      <sheetName val="Distribution Charts"/>
      <sheetName val="Help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7"/>
  <sheetViews>
    <sheetView topLeftCell="A73" workbookViewId="0">
      <selection activeCell="J103" sqref="J103"/>
    </sheetView>
  </sheetViews>
  <sheetFormatPr baseColWidth="10" defaultRowHeight="15" x14ac:dyDescent="0.25"/>
  <sheetData>
    <row r="2" spans="2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2:6" x14ac:dyDescent="0.25">
      <c r="B3">
        <v>0.25</v>
      </c>
      <c r="C3">
        <v>0.25</v>
      </c>
      <c r="D3">
        <v>0.5</v>
      </c>
      <c r="E3">
        <v>1</v>
      </c>
      <c r="F3">
        <v>1.25</v>
      </c>
    </row>
    <row r="4" spans="2:6" x14ac:dyDescent="0.25">
      <c r="B4">
        <v>0.25</v>
      </c>
      <c r="C4">
        <v>0.25</v>
      </c>
      <c r="D4">
        <v>0.5</v>
      </c>
      <c r="E4">
        <v>1</v>
      </c>
      <c r="F4">
        <v>1.25</v>
      </c>
    </row>
    <row r="5" spans="2:6" x14ac:dyDescent="0.25">
      <c r="B5">
        <v>0.25</v>
      </c>
      <c r="C5">
        <v>0.5</v>
      </c>
      <c r="D5">
        <v>0.75</v>
      </c>
      <c r="E5">
        <v>1.25</v>
      </c>
      <c r="F5">
        <v>1.75</v>
      </c>
    </row>
    <row r="6" spans="2:6" x14ac:dyDescent="0.25">
      <c r="B6">
        <v>0.25</v>
      </c>
      <c r="C6">
        <v>0.5</v>
      </c>
      <c r="D6">
        <v>1</v>
      </c>
      <c r="E6" t="s">
        <v>0</v>
      </c>
      <c r="F6" t="s">
        <v>0</v>
      </c>
    </row>
    <row r="7" spans="2:6" x14ac:dyDescent="0.25">
      <c r="B7">
        <v>0.25</v>
      </c>
      <c r="C7">
        <v>0.25</v>
      </c>
      <c r="D7">
        <v>0.5</v>
      </c>
      <c r="E7">
        <v>1</v>
      </c>
      <c r="F7">
        <v>1</v>
      </c>
    </row>
    <row r="8" spans="2:6" x14ac:dyDescent="0.25">
      <c r="B8">
        <v>0.25</v>
      </c>
      <c r="C8">
        <v>0.5</v>
      </c>
      <c r="D8">
        <v>0.75</v>
      </c>
      <c r="E8" t="s">
        <v>0</v>
      </c>
      <c r="F8" t="s">
        <v>0</v>
      </c>
    </row>
    <row r="9" spans="2:6" x14ac:dyDescent="0.25">
      <c r="B9">
        <v>0.25</v>
      </c>
      <c r="C9">
        <v>0.5</v>
      </c>
      <c r="D9">
        <v>0.75</v>
      </c>
      <c r="E9">
        <v>1.5</v>
      </c>
      <c r="F9">
        <v>1.75</v>
      </c>
    </row>
    <row r="10" spans="2:6" x14ac:dyDescent="0.25">
      <c r="B10">
        <v>0</v>
      </c>
      <c r="C10">
        <v>0.25</v>
      </c>
      <c r="D10">
        <v>0.5</v>
      </c>
      <c r="E10">
        <v>1</v>
      </c>
      <c r="F10">
        <v>1.25</v>
      </c>
    </row>
    <row r="11" spans="2:6" x14ac:dyDescent="0.25">
      <c r="B11">
        <v>0.25</v>
      </c>
      <c r="C11">
        <v>0.25</v>
      </c>
      <c r="D11">
        <v>0.5</v>
      </c>
      <c r="E11">
        <v>1</v>
      </c>
      <c r="F11">
        <v>1.25</v>
      </c>
    </row>
    <row r="12" spans="2:6" x14ac:dyDescent="0.25">
      <c r="B12">
        <v>0.25</v>
      </c>
      <c r="C12">
        <v>0.25</v>
      </c>
      <c r="D12">
        <v>0.5</v>
      </c>
      <c r="E12">
        <v>1</v>
      </c>
      <c r="F12">
        <v>1.25</v>
      </c>
    </row>
    <row r="13" spans="2:6" x14ac:dyDescent="0.25">
      <c r="B13">
        <v>0.25</v>
      </c>
      <c r="C13">
        <v>0.5</v>
      </c>
      <c r="D13">
        <v>0.75</v>
      </c>
      <c r="E13">
        <v>1.25</v>
      </c>
      <c r="F13" t="s">
        <v>0</v>
      </c>
    </row>
    <row r="14" spans="2:6" x14ac:dyDescent="0.25">
      <c r="B14">
        <v>0.25</v>
      </c>
      <c r="C14">
        <v>0.5</v>
      </c>
      <c r="D14">
        <v>0.75</v>
      </c>
      <c r="E14">
        <v>1.5</v>
      </c>
      <c r="F14">
        <v>2</v>
      </c>
    </row>
    <row r="15" spans="2:6" x14ac:dyDescent="0.25">
      <c r="B15">
        <v>0.25</v>
      </c>
      <c r="C15">
        <v>0.5</v>
      </c>
      <c r="D15">
        <v>0.75</v>
      </c>
      <c r="E15">
        <v>1.5</v>
      </c>
      <c r="F15">
        <v>2</v>
      </c>
    </row>
    <row r="16" spans="2:6" x14ac:dyDescent="0.25">
      <c r="B16">
        <v>0.25</v>
      </c>
      <c r="C16">
        <v>0.25</v>
      </c>
      <c r="D16">
        <v>0.5</v>
      </c>
      <c r="E16">
        <v>1</v>
      </c>
      <c r="F16">
        <v>1.25</v>
      </c>
    </row>
    <row r="17" spans="2:6" x14ac:dyDescent="0.25">
      <c r="B17">
        <v>0.25</v>
      </c>
      <c r="C17">
        <v>0.5</v>
      </c>
      <c r="D17">
        <v>0.75</v>
      </c>
      <c r="E17">
        <v>1.25</v>
      </c>
      <c r="F17">
        <v>1.75</v>
      </c>
    </row>
    <row r="18" spans="2:6" x14ac:dyDescent="0.25">
      <c r="B18">
        <v>0.25</v>
      </c>
      <c r="C18">
        <v>0.25</v>
      </c>
      <c r="D18">
        <v>0.5</v>
      </c>
      <c r="E18" t="s">
        <v>0</v>
      </c>
      <c r="F18" t="s">
        <v>0</v>
      </c>
    </row>
    <row r="19" spans="2:6" x14ac:dyDescent="0.25">
      <c r="B19">
        <v>0.25</v>
      </c>
      <c r="C19">
        <v>0.25</v>
      </c>
      <c r="D19">
        <v>0.5</v>
      </c>
      <c r="E19">
        <v>1</v>
      </c>
      <c r="F19">
        <v>1.25</v>
      </c>
    </row>
    <row r="20" spans="2:6" x14ac:dyDescent="0.25">
      <c r="B20">
        <v>0.25</v>
      </c>
      <c r="C20">
        <v>0.5</v>
      </c>
      <c r="D20">
        <v>0.75</v>
      </c>
      <c r="E20">
        <v>1.5</v>
      </c>
      <c r="F20" t="s">
        <v>0</v>
      </c>
    </row>
    <row r="21" spans="2:6" x14ac:dyDescent="0.25">
      <c r="B21">
        <v>0.25</v>
      </c>
      <c r="C21">
        <v>0.25</v>
      </c>
      <c r="D21">
        <v>0.25</v>
      </c>
      <c r="E21">
        <v>0.5</v>
      </c>
      <c r="F21">
        <v>1</v>
      </c>
    </row>
    <row r="22" spans="2:6" x14ac:dyDescent="0.25">
      <c r="B22">
        <v>0.25</v>
      </c>
      <c r="C22">
        <v>0.5</v>
      </c>
      <c r="D22">
        <v>0.75</v>
      </c>
      <c r="E22">
        <v>1.75</v>
      </c>
      <c r="F22">
        <v>2.25</v>
      </c>
    </row>
    <row r="23" spans="2:6" x14ac:dyDescent="0.25">
      <c r="B23">
        <v>0.25</v>
      </c>
      <c r="C23">
        <v>0.25</v>
      </c>
      <c r="D23">
        <v>0.5</v>
      </c>
      <c r="E23">
        <v>1.25</v>
      </c>
      <c r="F23">
        <v>1.75</v>
      </c>
    </row>
    <row r="24" spans="2:6" x14ac:dyDescent="0.25">
      <c r="B24">
        <v>0.25</v>
      </c>
      <c r="C24">
        <v>0.5</v>
      </c>
      <c r="D24">
        <v>0.75</v>
      </c>
      <c r="E24">
        <v>1.5</v>
      </c>
      <c r="F24">
        <v>2</v>
      </c>
    </row>
    <row r="25" spans="2:6" x14ac:dyDescent="0.25">
      <c r="B25">
        <v>0.25</v>
      </c>
      <c r="C25">
        <v>0.5</v>
      </c>
      <c r="D25">
        <v>0.75</v>
      </c>
      <c r="E25">
        <v>1.25</v>
      </c>
      <c r="F25" t="s">
        <v>0</v>
      </c>
    </row>
    <row r="26" spans="2:6" x14ac:dyDescent="0.25">
      <c r="B26">
        <v>0.25</v>
      </c>
      <c r="C26">
        <v>0.25</v>
      </c>
      <c r="D26">
        <v>0.5</v>
      </c>
      <c r="E26">
        <v>1</v>
      </c>
      <c r="F26">
        <v>1</v>
      </c>
    </row>
    <row r="27" spans="2:6" x14ac:dyDescent="0.25">
      <c r="B27">
        <v>0.25</v>
      </c>
      <c r="C27">
        <v>0.5</v>
      </c>
      <c r="D27">
        <v>1</v>
      </c>
      <c r="E27" t="s">
        <v>0</v>
      </c>
      <c r="F27" t="s">
        <v>0</v>
      </c>
    </row>
    <row r="28" spans="2:6" x14ac:dyDescent="0.25">
      <c r="B28">
        <v>0.25</v>
      </c>
      <c r="C28">
        <v>0.25</v>
      </c>
      <c r="D28">
        <v>0.5</v>
      </c>
      <c r="E28">
        <v>0.75</v>
      </c>
      <c r="F28">
        <v>1</v>
      </c>
    </row>
    <row r="29" spans="2:6" x14ac:dyDescent="0.25">
      <c r="B29">
        <v>0.25</v>
      </c>
      <c r="C29">
        <v>0.25</v>
      </c>
      <c r="D29">
        <v>0.25</v>
      </c>
      <c r="E29">
        <v>1.25</v>
      </c>
      <c r="F29">
        <v>2</v>
      </c>
    </row>
    <row r="30" spans="2:6" x14ac:dyDescent="0.25">
      <c r="B30">
        <v>0.25</v>
      </c>
      <c r="C30">
        <v>0.25</v>
      </c>
      <c r="D30">
        <v>0.75</v>
      </c>
      <c r="E30">
        <v>1.25</v>
      </c>
      <c r="F30">
        <v>1.25</v>
      </c>
    </row>
    <row r="31" spans="2:6" x14ac:dyDescent="0.25">
      <c r="B31">
        <v>0.25</v>
      </c>
      <c r="C31">
        <v>0.25</v>
      </c>
      <c r="D31">
        <v>0.5</v>
      </c>
      <c r="E31">
        <v>1</v>
      </c>
      <c r="F31">
        <v>1.25</v>
      </c>
    </row>
    <row r="32" spans="2:6" x14ac:dyDescent="0.25">
      <c r="B32">
        <v>0.25</v>
      </c>
      <c r="C32">
        <v>0.25</v>
      </c>
      <c r="D32">
        <v>0.25</v>
      </c>
      <c r="E32">
        <v>0.5</v>
      </c>
      <c r="F32">
        <v>0.5</v>
      </c>
    </row>
    <row r="33" spans="2:6" x14ac:dyDescent="0.25">
      <c r="B33">
        <v>0.25</v>
      </c>
      <c r="C33">
        <v>0.25</v>
      </c>
      <c r="D33">
        <v>0.25</v>
      </c>
      <c r="E33">
        <v>1</v>
      </c>
      <c r="F33">
        <v>1.5</v>
      </c>
    </row>
    <row r="34" spans="2:6" x14ac:dyDescent="0.25">
      <c r="B34">
        <v>0.25</v>
      </c>
      <c r="C34">
        <v>0.25</v>
      </c>
      <c r="D34">
        <v>0.25</v>
      </c>
      <c r="E34">
        <v>0.75</v>
      </c>
      <c r="F34">
        <v>1</v>
      </c>
    </row>
    <row r="35" spans="2:6" x14ac:dyDescent="0.25">
      <c r="B35">
        <v>0.25</v>
      </c>
      <c r="C35">
        <v>0.25</v>
      </c>
      <c r="D35">
        <v>0.5</v>
      </c>
      <c r="E35">
        <v>1</v>
      </c>
      <c r="F35">
        <v>1.25</v>
      </c>
    </row>
    <row r="36" spans="2:6" x14ac:dyDescent="0.25">
      <c r="B36">
        <v>0.25</v>
      </c>
      <c r="C36">
        <v>0.25</v>
      </c>
      <c r="D36">
        <v>0.25</v>
      </c>
      <c r="E36" t="s">
        <v>0</v>
      </c>
      <c r="F36" t="s">
        <v>0</v>
      </c>
    </row>
    <row r="37" spans="2:6" x14ac:dyDescent="0.25">
      <c r="B37">
        <v>0.25</v>
      </c>
      <c r="C37">
        <v>0.25</v>
      </c>
      <c r="D37">
        <v>0.5</v>
      </c>
      <c r="E37">
        <v>1</v>
      </c>
      <c r="F37">
        <v>1.25</v>
      </c>
    </row>
    <row r="38" spans="2:6" x14ac:dyDescent="0.25">
      <c r="B38">
        <v>0.25</v>
      </c>
      <c r="C38">
        <v>0.5</v>
      </c>
      <c r="D38">
        <v>1</v>
      </c>
      <c r="E38">
        <v>2</v>
      </c>
      <c r="F38">
        <v>2.5</v>
      </c>
    </row>
    <row r="39" spans="2:6" x14ac:dyDescent="0.25">
      <c r="B39">
        <v>0.25</v>
      </c>
      <c r="C39">
        <v>0.25</v>
      </c>
      <c r="D39">
        <v>0.5</v>
      </c>
      <c r="E39">
        <v>1.5</v>
      </c>
      <c r="F39">
        <v>1.75</v>
      </c>
    </row>
    <row r="40" spans="2:6" x14ac:dyDescent="0.25">
      <c r="B40">
        <v>0.25</v>
      </c>
      <c r="C40">
        <v>0.5</v>
      </c>
      <c r="D40">
        <v>0.75</v>
      </c>
      <c r="E40">
        <v>1.5</v>
      </c>
      <c r="F40">
        <v>1.75</v>
      </c>
    </row>
    <row r="41" spans="2:6" x14ac:dyDescent="0.25">
      <c r="B41">
        <v>0.25</v>
      </c>
      <c r="C41">
        <v>0.5</v>
      </c>
      <c r="D41">
        <v>1</v>
      </c>
      <c r="E41">
        <v>1.75</v>
      </c>
      <c r="F41">
        <v>2.25</v>
      </c>
    </row>
    <row r="42" spans="2:6" x14ac:dyDescent="0.25">
      <c r="B42">
        <v>0.25</v>
      </c>
      <c r="C42">
        <v>0.25</v>
      </c>
      <c r="D42">
        <v>0.75</v>
      </c>
      <c r="E42">
        <v>1.75</v>
      </c>
      <c r="F42">
        <v>2.25</v>
      </c>
    </row>
    <row r="43" spans="2:6" x14ac:dyDescent="0.25">
      <c r="B43">
        <v>0.25</v>
      </c>
      <c r="C43">
        <v>0.25</v>
      </c>
      <c r="D43">
        <v>0.5</v>
      </c>
      <c r="E43">
        <v>1</v>
      </c>
      <c r="F43">
        <v>1</v>
      </c>
    </row>
    <row r="44" spans="2:6" x14ac:dyDescent="0.25">
      <c r="B44">
        <v>0.25</v>
      </c>
      <c r="C44">
        <v>0.25</v>
      </c>
      <c r="D44">
        <v>0.75</v>
      </c>
      <c r="E44">
        <v>1.75</v>
      </c>
      <c r="F44">
        <v>2.25</v>
      </c>
    </row>
    <row r="45" spans="2:6" x14ac:dyDescent="0.25">
      <c r="B45">
        <v>0.25</v>
      </c>
      <c r="C45">
        <v>0.5</v>
      </c>
      <c r="D45">
        <v>0.75</v>
      </c>
      <c r="E45">
        <v>1.25</v>
      </c>
      <c r="F45">
        <v>1.5</v>
      </c>
    </row>
    <row r="46" spans="2:6" x14ac:dyDescent="0.25">
      <c r="B46">
        <v>0.25</v>
      </c>
      <c r="C46">
        <v>0.25</v>
      </c>
      <c r="D46">
        <v>0.5</v>
      </c>
      <c r="E46">
        <v>1.25</v>
      </c>
      <c r="F46">
        <v>1.5</v>
      </c>
    </row>
    <row r="47" spans="2:6" x14ac:dyDescent="0.25">
      <c r="B47">
        <v>0.25</v>
      </c>
      <c r="C47">
        <v>0.5</v>
      </c>
      <c r="D47">
        <v>0.75</v>
      </c>
      <c r="E47">
        <v>1.5</v>
      </c>
      <c r="F47">
        <v>2</v>
      </c>
    </row>
    <row r="48" spans="2:6" x14ac:dyDescent="0.25">
      <c r="B48">
        <v>0.25</v>
      </c>
      <c r="C48">
        <v>0.5</v>
      </c>
      <c r="D48">
        <v>0.75</v>
      </c>
      <c r="E48">
        <v>1.25</v>
      </c>
      <c r="F48">
        <v>1.5</v>
      </c>
    </row>
    <row r="49" spans="2:6" x14ac:dyDescent="0.25">
      <c r="B49">
        <v>0.25</v>
      </c>
      <c r="C49">
        <v>0.25</v>
      </c>
      <c r="D49">
        <v>0.5</v>
      </c>
      <c r="E49">
        <v>1</v>
      </c>
      <c r="F49">
        <v>1</v>
      </c>
    </row>
    <row r="50" spans="2:6" x14ac:dyDescent="0.25">
      <c r="B50">
        <v>0.25</v>
      </c>
      <c r="C50">
        <v>0.25</v>
      </c>
      <c r="D50">
        <v>0.5</v>
      </c>
      <c r="E50">
        <v>1</v>
      </c>
      <c r="F50">
        <v>1.25</v>
      </c>
    </row>
    <row r="51" spans="2:6" x14ac:dyDescent="0.25">
      <c r="B51">
        <v>0.25</v>
      </c>
      <c r="C51">
        <v>0.25</v>
      </c>
      <c r="D51">
        <v>0.5</v>
      </c>
      <c r="E51">
        <v>1.25</v>
      </c>
      <c r="F51">
        <v>1.5</v>
      </c>
    </row>
    <row r="52" spans="2:6" x14ac:dyDescent="0.25">
      <c r="B52">
        <v>0.25</v>
      </c>
      <c r="C52">
        <v>0.5</v>
      </c>
      <c r="D52">
        <v>1</v>
      </c>
      <c r="E52">
        <v>1.5</v>
      </c>
      <c r="F52">
        <v>1.5</v>
      </c>
    </row>
    <row r="53" spans="2:6" x14ac:dyDescent="0.25">
      <c r="B53">
        <v>0.25</v>
      </c>
      <c r="C53">
        <v>0.25</v>
      </c>
      <c r="D53">
        <v>0.5</v>
      </c>
      <c r="E53">
        <v>1</v>
      </c>
      <c r="F53">
        <v>1.25</v>
      </c>
    </row>
    <row r="54" spans="2:6" x14ac:dyDescent="0.25">
      <c r="B54">
        <v>0.25</v>
      </c>
      <c r="C54">
        <v>0.25</v>
      </c>
      <c r="D54">
        <v>0.5</v>
      </c>
      <c r="E54">
        <v>1</v>
      </c>
      <c r="F54">
        <v>1.5</v>
      </c>
    </row>
    <row r="55" spans="2:6" x14ac:dyDescent="0.25">
      <c r="B55">
        <v>0.25</v>
      </c>
      <c r="C55">
        <v>0.5</v>
      </c>
      <c r="D55">
        <v>1</v>
      </c>
      <c r="E55">
        <v>2</v>
      </c>
      <c r="F55">
        <v>2.5</v>
      </c>
    </row>
    <row r="56" spans="2:6" x14ac:dyDescent="0.25">
      <c r="B56">
        <v>0.25</v>
      </c>
      <c r="C56">
        <v>0.25</v>
      </c>
      <c r="D56">
        <v>0.5</v>
      </c>
      <c r="E56">
        <v>0.75</v>
      </c>
      <c r="F56">
        <v>1</v>
      </c>
    </row>
    <row r="57" spans="2:6" x14ac:dyDescent="0.25">
      <c r="B57">
        <v>0.25</v>
      </c>
      <c r="C57">
        <v>0.25</v>
      </c>
      <c r="D57">
        <v>0.5</v>
      </c>
      <c r="E57">
        <v>1</v>
      </c>
      <c r="F57">
        <v>1.25</v>
      </c>
    </row>
    <row r="58" spans="2:6" x14ac:dyDescent="0.25">
      <c r="B58">
        <v>0.25</v>
      </c>
      <c r="C58">
        <v>0.25</v>
      </c>
      <c r="D58">
        <v>0.25</v>
      </c>
      <c r="E58">
        <v>0.25</v>
      </c>
      <c r="F58">
        <v>0.25</v>
      </c>
    </row>
    <row r="59" spans="2:6" x14ac:dyDescent="0.25">
      <c r="B59">
        <v>0.25</v>
      </c>
      <c r="C59">
        <v>0.5</v>
      </c>
      <c r="D59">
        <v>0.75</v>
      </c>
      <c r="E59">
        <v>1.5</v>
      </c>
      <c r="F59">
        <v>2</v>
      </c>
    </row>
    <row r="60" spans="2:6" x14ac:dyDescent="0.25">
      <c r="B60">
        <v>0.25</v>
      </c>
      <c r="C60">
        <v>0.25</v>
      </c>
      <c r="D60">
        <v>0.5</v>
      </c>
      <c r="E60">
        <v>1</v>
      </c>
      <c r="F60">
        <v>1.5</v>
      </c>
    </row>
    <row r="61" spans="2:6" x14ac:dyDescent="0.25">
      <c r="B61">
        <v>0.25</v>
      </c>
      <c r="C61">
        <v>0.75</v>
      </c>
      <c r="D61">
        <v>0.75</v>
      </c>
      <c r="E61">
        <v>2</v>
      </c>
      <c r="F61">
        <v>2.5</v>
      </c>
    </row>
    <row r="62" spans="2:6" x14ac:dyDescent="0.25">
      <c r="B62">
        <v>0.25</v>
      </c>
      <c r="C62">
        <v>0.25</v>
      </c>
      <c r="D62">
        <v>0.5</v>
      </c>
      <c r="E62">
        <v>1</v>
      </c>
      <c r="F62">
        <v>1.25</v>
      </c>
    </row>
    <row r="63" spans="2:6" x14ac:dyDescent="0.25">
      <c r="B63">
        <v>0.25</v>
      </c>
      <c r="C63">
        <v>0.5</v>
      </c>
      <c r="D63">
        <v>0.5</v>
      </c>
      <c r="E63">
        <v>1.25</v>
      </c>
      <c r="F63">
        <v>1.5</v>
      </c>
    </row>
    <row r="64" spans="2:6" x14ac:dyDescent="0.25">
      <c r="B64">
        <v>0.25</v>
      </c>
      <c r="C64">
        <v>0.5</v>
      </c>
      <c r="D64">
        <v>0.75</v>
      </c>
      <c r="E64">
        <v>1.25</v>
      </c>
      <c r="F64">
        <v>1.5</v>
      </c>
    </row>
    <row r="65" spans="2:6" x14ac:dyDescent="0.25">
      <c r="B65">
        <v>0.25</v>
      </c>
      <c r="C65">
        <v>0.25</v>
      </c>
      <c r="D65">
        <v>0.75</v>
      </c>
      <c r="E65" t="s">
        <v>0</v>
      </c>
      <c r="F65" t="s">
        <v>0</v>
      </c>
    </row>
    <row r="66" spans="2:6" x14ac:dyDescent="0.25">
      <c r="B66">
        <v>0.25</v>
      </c>
      <c r="C66">
        <v>0.25</v>
      </c>
      <c r="D66">
        <v>0.5</v>
      </c>
      <c r="E66">
        <v>1</v>
      </c>
      <c r="F66">
        <v>1.25</v>
      </c>
    </row>
    <row r="67" spans="2:6" x14ac:dyDescent="0.25">
      <c r="B67">
        <v>0.25</v>
      </c>
      <c r="C67">
        <v>0.5</v>
      </c>
      <c r="D67">
        <v>0.75</v>
      </c>
      <c r="E67">
        <v>2</v>
      </c>
      <c r="F67">
        <v>2.5</v>
      </c>
    </row>
    <row r="68" spans="2:6" x14ac:dyDescent="0.25">
      <c r="B68">
        <v>0.25</v>
      </c>
      <c r="C68">
        <v>0.25</v>
      </c>
      <c r="D68">
        <v>0.25</v>
      </c>
      <c r="E68">
        <v>0.5</v>
      </c>
      <c r="F68">
        <v>0.75</v>
      </c>
    </row>
    <row r="69" spans="2:6" x14ac:dyDescent="0.25">
      <c r="B69">
        <v>0.25</v>
      </c>
      <c r="C69">
        <v>0.25</v>
      </c>
      <c r="D69">
        <v>0.5</v>
      </c>
      <c r="E69">
        <v>1</v>
      </c>
      <c r="F69">
        <v>1.25</v>
      </c>
    </row>
    <row r="86" spans="1:6" x14ac:dyDescent="0.25">
      <c r="B86" t="s">
        <v>6</v>
      </c>
      <c r="C86" t="s">
        <v>7</v>
      </c>
      <c r="D86" t="s">
        <v>8</v>
      </c>
      <c r="E86" t="s">
        <v>9</v>
      </c>
      <c r="F86" t="s">
        <v>10</v>
      </c>
    </row>
    <row r="87" spans="1:6" x14ac:dyDescent="0.25">
      <c r="A87">
        <v>0.25</v>
      </c>
      <c r="B87">
        <f>COUNTIF(B3:B85,0.25)</f>
        <v>66</v>
      </c>
      <c r="C87">
        <f t="shared" ref="C87:F87" si="0">COUNTIF(C3:C85,0.25)</f>
        <v>41</v>
      </c>
      <c r="D87">
        <f t="shared" si="0"/>
        <v>8</v>
      </c>
      <c r="E87">
        <f t="shared" si="0"/>
        <v>1</v>
      </c>
      <c r="F87">
        <f t="shared" si="0"/>
        <v>1</v>
      </c>
    </row>
    <row r="88" spans="1:6" x14ac:dyDescent="0.25">
      <c r="A88">
        <v>0.5</v>
      </c>
      <c r="B88">
        <f>COUNTIF(B3:B85,0.5)</f>
        <v>0</v>
      </c>
      <c r="C88">
        <f t="shared" ref="C88:F88" si="1">COUNTIF(C3:C85,0.5)</f>
        <v>25</v>
      </c>
      <c r="D88">
        <f t="shared" si="1"/>
        <v>30</v>
      </c>
      <c r="E88">
        <f t="shared" si="1"/>
        <v>3</v>
      </c>
      <c r="F88">
        <f t="shared" si="1"/>
        <v>1</v>
      </c>
    </row>
    <row r="89" spans="1:6" x14ac:dyDescent="0.25">
      <c r="A89">
        <v>0.75</v>
      </c>
      <c r="B89">
        <f>COUNTIF(B3:B85,0.75)</f>
        <v>0</v>
      </c>
      <c r="C89">
        <f t="shared" ref="C89:F89" si="2">COUNTIF(C3:C85,0.75)</f>
        <v>1</v>
      </c>
      <c r="D89">
        <f t="shared" si="2"/>
        <v>23</v>
      </c>
      <c r="E89">
        <f t="shared" si="2"/>
        <v>3</v>
      </c>
      <c r="F89">
        <f t="shared" si="2"/>
        <v>1</v>
      </c>
    </row>
    <row r="90" spans="1:6" x14ac:dyDescent="0.25">
      <c r="A90">
        <v>1</v>
      </c>
      <c r="B90">
        <f>COUNTIF(B3:B85,1)</f>
        <v>0</v>
      </c>
      <c r="C90">
        <f t="shared" ref="C90:F90" si="3">COUNTIF(C3:C85,1)</f>
        <v>0</v>
      </c>
      <c r="D90">
        <f t="shared" si="3"/>
        <v>6</v>
      </c>
      <c r="E90">
        <f t="shared" si="3"/>
        <v>23</v>
      </c>
      <c r="F90">
        <f t="shared" si="3"/>
        <v>8</v>
      </c>
    </row>
    <row r="91" spans="1:6" x14ac:dyDescent="0.25">
      <c r="A91">
        <v>1.25</v>
      </c>
      <c r="B91">
        <f>COUNTIF(B3:B85,1.25)</f>
        <v>0</v>
      </c>
      <c r="C91">
        <f t="shared" ref="C91:F91" si="4">COUNTIF(C3:C85,1.25)</f>
        <v>0</v>
      </c>
      <c r="D91">
        <f t="shared" si="4"/>
        <v>0</v>
      </c>
      <c r="E91">
        <f t="shared" si="4"/>
        <v>13</v>
      </c>
      <c r="F91">
        <f t="shared" si="4"/>
        <v>17</v>
      </c>
    </row>
    <row r="92" spans="1:6" x14ac:dyDescent="0.25">
      <c r="A92">
        <v>1.5</v>
      </c>
      <c r="B92">
        <f>COUNTIF(B3:B85,1.5)</f>
        <v>0</v>
      </c>
      <c r="C92">
        <f t="shared" ref="C92:F92" si="5">COUNTIF(C3:C85,1.5)</f>
        <v>0</v>
      </c>
      <c r="D92">
        <f t="shared" si="5"/>
        <v>0</v>
      </c>
      <c r="E92">
        <f t="shared" si="5"/>
        <v>10</v>
      </c>
      <c r="F92">
        <f t="shared" si="5"/>
        <v>10</v>
      </c>
    </row>
    <row r="93" spans="1:6" x14ac:dyDescent="0.25">
      <c r="A93">
        <v>1.75</v>
      </c>
      <c r="B93">
        <f>COUNTIF(B3:B85,$A$93)</f>
        <v>0</v>
      </c>
      <c r="C93">
        <f t="shared" ref="C93:E93" si="6">COUNTIF(C3:C85,$A$93)</f>
        <v>0</v>
      </c>
      <c r="D93">
        <f t="shared" si="6"/>
        <v>0</v>
      </c>
      <c r="E93">
        <f t="shared" si="6"/>
        <v>4</v>
      </c>
      <c r="F93">
        <f>COUNTIF(F3:F85,$A$93)</f>
        <v>6</v>
      </c>
    </row>
    <row r="94" spans="1:6" x14ac:dyDescent="0.25">
      <c r="A94">
        <v>2</v>
      </c>
      <c r="B94">
        <f>COUNTIF(B3:B85,$A$94)</f>
        <v>0</v>
      </c>
      <c r="C94">
        <f t="shared" ref="C94:F94" si="7">COUNTIF(C3:C85,$A$94)</f>
        <v>0</v>
      </c>
      <c r="D94">
        <f t="shared" si="7"/>
        <v>0</v>
      </c>
      <c r="E94">
        <f t="shared" si="7"/>
        <v>4</v>
      </c>
      <c r="F94">
        <f t="shared" si="7"/>
        <v>6</v>
      </c>
    </row>
    <row r="95" spans="1:6" x14ac:dyDescent="0.25">
      <c r="A95">
        <v>2.25</v>
      </c>
      <c r="B95">
        <f>COUNTIF(B3:B85,$A$95)</f>
        <v>0</v>
      </c>
      <c r="C95">
        <f t="shared" ref="C95:F95" si="8">COUNTIF(C3:C85,$A$95)</f>
        <v>0</v>
      </c>
      <c r="D95">
        <f t="shared" si="8"/>
        <v>0</v>
      </c>
      <c r="E95">
        <f t="shared" si="8"/>
        <v>0</v>
      </c>
      <c r="F95">
        <f t="shared" si="8"/>
        <v>4</v>
      </c>
    </row>
    <row r="96" spans="1:6" x14ac:dyDescent="0.25">
      <c r="A96">
        <v>2.5</v>
      </c>
      <c r="B96">
        <f>COUNTIF(B3:B85,$A$96)</f>
        <v>0</v>
      </c>
      <c r="C96">
        <f t="shared" ref="C96:E96" si="9">COUNTIF(C3:C85,$A$96)</f>
        <v>0</v>
      </c>
      <c r="D96">
        <f t="shared" si="9"/>
        <v>0</v>
      </c>
      <c r="E96">
        <f t="shared" si="9"/>
        <v>0</v>
      </c>
      <c r="F96">
        <f>COUNTIF(F3:F85,$A$96)</f>
        <v>4</v>
      </c>
    </row>
    <row r="97" spans="1:6" x14ac:dyDescent="0.25">
      <c r="B97">
        <f>SUM(B87:B96)</f>
        <v>66</v>
      </c>
      <c r="C97">
        <f t="shared" ref="C97:F97" si="10">SUM(C87:C96)</f>
        <v>67</v>
      </c>
      <c r="D97">
        <f t="shared" si="10"/>
        <v>67</v>
      </c>
      <c r="E97">
        <f t="shared" si="10"/>
        <v>61</v>
      </c>
      <c r="F97">
        <f t="shared" si="10"/>
        <v>58</v>
      </c>
    </row>
    <row r="99" spans="1:6" x14ac:dyDescent="0.25">
      <c r="A99">
        <v>0.25</v>
      </c>
      <c r="B99">
        <f>B87/$B$97</f>
        <v>1</v>
      </c>
      <c r="C99">
        <f>C87/$C$97</f>
        <v>0.61194029850746268</v>
      </c>
      <c r="D99">
        <f>D87/$D$97</f>
        <v>0.11940298507462686</v>
      </c>
      <c r="E99">
        <f>E87/$E$97</f>
        <v>1.6393442622950821E-2</v>
      </c>
      <c r="F99">
        <f>F87/$F$97</f>
        <v>1.7241379310344827E-2</v>
      </c>
    </row>
    <row r="100" spans="1:6" x14ac:dyDescent="0.25">
      <c r="A100">
        <v>0.5</v>
      </c>
      <c r="B100">
        <f t="shared" ref="B100:B106" si="11">B88/$B$97</f>
        <v>0</v>
      </c>
      <c r="C100">
        <f t="shared" ref="C100:C106" si="12">C88/$C$97</f>
        <v>0.37313432835820898</v>
      </c>
      <c r="D100">
        <f t="shared" ref="D100:D106" si="13">D88/$D$97</f>
        <v>0.44776119402985076</v>
      </c>
      <c r="E100">
        <f t="shared" ref="E100:E106" si="14">E88/$E$97</f>
        <v>4.9180327868852458E-2</v>
      </c>
      <c r="F100">
        <f t="shared" ref="F100:F106" si="15">F88/$F$97</f>
        <v>1.7241379310344827E-2</v>
      </c>
    </row>
    <row r="101" spans="1:6" x14ac:dyDescent="0.25">
      <c r="A101">
        <v>0.75</v>
      </c>
      <c r="B101">
        <f t="shared" si="11"/>
        <v>0</v>
      </c>
      <c r="C101">
        <f t="shared" si="12"/>
        <v>1.4925373134328358E-2</v>
      </c>
      <c r="D101">
        <f t="shared" si="13"/>
        <v>0.34328358208955223</v>
      </c>
      <c r="E101">
        <f t="shared" si="14"/>
        <v>4.9180327868852458E-2</v>
      </c>
      <c r="F101">
        <f t="shared" si="15"/>
        <v>1.7241379310344827E-2</v>
      </c>
    </row>
    <row r="102" spans="1:6" x14ac:dyDescent="0.25">
      <c r="A102">
        <v>1</v>
      </c>
      <c r="B102">
        <f t="shared" si="11"/>
        <v>0</v>
      </c>
      <c r="C102">
        <f t="shared" si="12"/>
        <v>0</v>
      </c>
      <c r="D102">
        <f t="shared" si="13"/>
        <v>8.9552238805970144E-2</v>
      </c>
      <c r="E102">
        <f t="shared" si="14"/>
        <v>0.37704918032786883</v>
      </c>
      <c r="F102">
        <f t="shared" si="15"/>
        <v>0.13793103448275862</v>
      </c>
    </row>
    <row r="103" spans="1:6" x14ac:dyDescent="0.25">
      <c r="A103">
        <v>1.25</v>
      </c>
      <c r="B103">
        <f t="shared" si="11"/>
        <v>0</v>
      </c>
      <c r="C103">
        <f t="shared" si="12"/>
        <v>0</v>
      </c>
      <c r="D103">
        <f t="shared" si="13"/>
        <v>0</v>
      </c>
      <c r="E103">
        <f t="shared" si="14"/>
        <v>0.21311475409836064</v>
      </c>
      <c r="F103">
        <f t="shared" si="15"/>
        <v>0.29310344827586204</v>
      </c>
    </row>
    <row r="104" spans="1:6" x14ac:dyDescent="0.25">
      <c r="A104">
        <v>1.5</v>
      </c>
      <c r="B104">
        <f t="shared" si="11"/>
        <v>0</v>
      </c>
      <c r="C104">
        <f t="shared" si="12"/>
        <v>0</v>
      </c>
      <c r="D104">
        <f t="shared" si="13"/>
        <v>0</v>
      </c>
      <c r="E104">
        <f t="shared" si="14"/>
        <v>0.16393442622950818</v>
      </c>
      <c r="F104">
        <f t="shared" si="15"/>
        <v>0.17241379310344829</v>
      </c>
    </row>
    <row r="105" spans="1:6" x14ac:dyDescent="0.25">
      <c r="A105">
        <v>1.75</v>
      </c>
      <c r="B105">
        <f t="shared" si="11"/>
        <v>0</v>
      </c>
      <c r="C105">
        <f t="shared" si="12"/>
        <v>0</v>
      </c>
      <c r="D105">
        <f t="shared" si="13"/>
        <v>0</v>
      </c>
      <c r="E105">
        <f t="shared" si="14"/>
        <v>6.5573770491803282E-2</v>
      </c>
      <c r="F105">
        <f t="shared" si="15"/>
        <v>0.10344827586206896</v>
      </c>
    </row>
    <row r="106" spans="1:6" x14ac:dyDescent="0.25">
      <c r="A106">
        <v>2</v>
      </c>
      <c r="B106">
        <f t="shared" si="11"/>
        <v>0</v>
      </c>
      <c r="C106">
        <f t="shared" si="12"/>
        <v>0</v>
      </c>
      <c r="D106">
        <f t="shared" si="13"/>
        <v>0</v>
      </c>
      <c r="E106">
        <f t="shared" si="14"/>
        <v>6.5573770491803282E-2</v>
      </c>
      <c r="F106">
        <f t="shared" si="15"/>
        <v>0.10344827586206896</v>
      </c>
    </row>
    <row r="107" spans="1:6" x14ac:dyDescent="0.25">
      <c r="A107" t="s">
        <v>11</v>
      </c>
      <c r="B107">
        <f>AVERAGE(B3:B85)</f>
        <v>0.2462686567164179</v>
      </c>
      <c r="C107">
        <f t="shared" ref="C107:F107" si="16">AVERAGE(C3:C85)</f>
        <v>0.35074626865671643</v>
      </c>
      <c r="D107">
        <f t="shared" si="16"/>
        <v>0.60074626865671643</v>
      </c>
      <c r="E107">
        <f t="shared" si="16"/>
        <v>1.2008196721311475</v>
      </c>
      <c r="F107">
        <f t="shared" si="16"/>
        <v>1.5043103448275863</v>
      </c>
    </row>
  </sheetData>
  <autoFilter ref="F2:F15">
    <sortState ref="F3:F15">
      <sortCondition ref="F2:F1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topLeftCell="A55" workbookViewId="0">
      <selection activeCell="F87" sqref="F87"/>
    </sheetView>
  </sheetViews>
  <sheetFormatPr baseColWidth="10" defaultRowHeight="15" x14ac:dyDescent="0.25"/>
  <sheetData>
    <row r="2" spans="2:8" x14ac:dyDescent="0.25">
      <c r="B2" s="1" t="s">
        <v>1</v>
      </c>
      <c r="C2" s="1" t="s">
        <v>2</v>
      </c>
      <c r="D2" s="1" t="s">
        <v>3</v>
      </c>
      <c r="E2" t="s">
        <v>4</v>
      </c>
      <c r="F2" t="s">
        <v>5</v>
      </c>
      <c r="G2" s="1" t="s">
        <v>12</v>
      </c>
      <c r="H2" s="1"/>
    </row>
    <row r="3" spans="2:8" x14ac:dyDescent="0.25">
      <c r="B3">
        <v>0.25</v>
      </c>
      <c r="C3">
        <v>0.25</v>
      </c>
      <c r="D3">
        <v>0.5</v>
      </c>
      <c r="E3">
        <v>0.75</v>
      </c>
      <c r="F3">
        <v>1</v>
      </c>
      <c r="G3">
        <v>1.25</v>
      </c>
    </row>
    <row r="4" spans="2:8" x14ac:dyDescent="0.25">
      <c r="B4">
        <v>0.25</v>
      </c>
      <c r="C4">
        <v>0.25</v>
      </c>
      <c r="D4">
        <v>0.5</v>
      </c>
      <c r="E4">
        <v>0.75</v>
      </c>
      <c r="F4">
        <v>1.25</v>
      </c>
      <c r="G4">
        <v>1.75</v>
      </c>
    </row>
    <row r="5" spans="2:8" x14ac:dyDescent="0.25">
      <c r="B5">
        <v>0.25</v>
      </c>
      <c r="C5">
        <v>0.5</v>
      </c>
      <c r="D5">
        <v>0.75</v>
      </c>
      <c r="E5">
        <v>1</v>
      </c>
      <c r="F5" s="1" t="s">
        <v>0</v>
      </c>
      <c r="G5" t="s">
        <v>0</v>
      </c>
    </row>
    <row r="6" spans="2:8" x14ac:dyDescent="0.25">
      <c r="B6">
        <v>0.25</v>
      </c>
      <c r="C6">
        <v>0.25</v>
      </c>
      <c r="D6">
        <v>0.5</v>
      </c>
      <c r="E6">
        <v>0.75</v>
      </c>
      <c r="F6">
        <v>1</v>
      </c>
      <c r="G6">
        <v>1.25</v>
      </c>
    </row>
    <row r="7" spans="2:8" x14ac:dyDescent="0.25">
      <c r="B7">
        <v>0.25</v>
      </c>
      <c r="C7">
        <v>0.5</v>
      </c>
      <c r="D7">
        <v>0.75</v>
      </c>
      <c r="E7">
        <v>1.5</v>
      </c>
      <c r="F7">
        <v>2</v>
      </c>
      <c r="G7">
        <v>2.5</v>
      </c>
    </row>
    <row r="8" spans="2:8" x14ac:dyDescent="0.25">
      <c r="B8">
        <v>0.25</v>
      </c>
      <c r="C8">
        <v>0.25</v>
      </c>
      <c r="D8">
        <v>0.5</v>
      </c>
      <c r="E8">
        <v>0.75</v>
      </c>
      <c r="F8">
        <v>1</v>
      </c>
      <c r="G8">
        <v>1.25</v>
      </c>
    </row>
    <row r="9" spans="2:8" x14ac:dyDescent="0.25">
      <c r="B9">
        <v>0.25</v>
      </c>
      <c r="C9">
        <v>0.5</v>
      </c>
      <c r="D9">
        <v>0.75</v>
      </c>
      <c r="E9">
        <v>1</v>
      </c>
      <c r="F9">
        <v>1.25</v>
      </c>
      <c r="G9" t="s">
        <v>0</v>
      </c>
    </row>
    <row r="10" spans="2:8" x14ac:dyDescent="0.25">
      <c r="B10">
        <v>0.25</v>
      </c>
      <c r="C10">
        <v>0.5</v>
      </c>
      <c r="D10">
        <v>0.75</v>
      </c>
      <c r="E10">
        <v>1</v>
      </c>
      <c r="F10">
        <v>1.5</v>
      </c>
      <c r="G10">
        <v>2</v>
      </c>
    </row>
    <row r="11" spans="2:8" x14ac:dyDescent="0.25">
      <c r="B11">
        <v>0.25</v>
      </c>
      <c r="C11">
        <v>0.5</v>
      </c>
      <c r="D11">
        <v>0.75</v>
      </c>
      <c r="E11">
        <v>1</v>
      </c>
      <c r="F11">
        <v>1.5</v>
      </c>
      <c r="G11">
        <v>2</v>
      </c>
    </row>
    <row r="12" spans="2:8" x14ac:dyDescent="0.25">
      <c r="B12">
        <v>0.25</v>
      </c>
      <c r="C12">
        <v>0.25</v>
      </c>
      <c r="D12">
        <v>0.5</v>
      </c>
      <c r="E12">
        <v>0.75</v>
      </c>
      <c r="F12">
        <v>1</v>
      </c>
      <c r="G12">
        <v>1.25</v>
      </c>
    </row>
    <row r="13" spans="2:8" x14ac:dyDescent="0.25">
      <c r="B13">
        <v>0.25</v>
      </c>
      <c r="C13">
        <v>0.5</v>
      </c>
      <c r="D13">
        <v>0.75</v>
      </c>
      <c r="E13">
        <v>1</v>
      </c>
      <c r="F13">
        <v>1.25</v>
      </c>
      <c r="G13">
        <v>1.75</v>
      </c>
    </row>
    <row r="14" spans="2:8" x14ac:dyDescent="0.25">
      <c r="B14">
        <v>0.25</v>
      </c>
      <c r="C14">
        <v>0.25</v>
      </c>
      <c r="D14">
        <v>0.5</v>
      </c>
      <c r="E14">
        <v>0.75</v>
      </c>
      <c r="F14" t="s">
        <v>0</v>
      </c>
      <c r="G14" t="s">
        <v>0</v>
      </c>
    </row>
    <row r="15" spans="2:8" x14ac:dyDescent="0.25">
      <c r="B15">
        <v>0.25</v>
      </c>
      <c r="C15">
        <v>0.25</v>
      </c>
      <c r="D15">
        <v>0.5</v>
      </c>
      <c r="E15">
        <v>0.75</v>
      </c>
      <c r="F15">
        <v>1</v>
      </c>
      <c r="G15">
        <v>1.25</v>
      </c>
    </row>
    <row r="16" spans="2:8" x14ac:dyDescent="0.25">
      <c r="B16">
        <v>0.25</v>
      </c>
      <c r="C16">
        <v>0.5</v>
      </c>
      <c r="D16">
        <v>0.75</v>
      </c>
      <c r="E16">
        <v>1</v>
      </c>
      <c r="F16" t="s">
        <v>0</v>
      </c>
      <c r="G16" t="s">
        <v>0</v>
      </c>
    </row>
    <row r="17" spans="2:7" x14ac:dyDescent="0.25">
      <c r="B17">
        <v>0.25</v>
      </c>
      <c r="C17">
        <v>0.5</v>
      </c>
      <c r="D17">
        <v>0.75</v>
      </c>
      <c r="E17">
        <v>1.25</v>
      </c>
      <c r="F17">
        <v>1.5</v>
      </c>
      <c r="G17" t="s">
        <v>0</v>
      </c>
    </row>
    <row r="18" spans="2:7" x14ac:dyDescent="0.25">
      <c r="B18">
        <v>0.25</v>
      </c>
      <c r="C18">
        <v>0.25</v>
      </c>
      <c r="D18">
        <v>0.25</v>
      </c>
      <c r="E18">
        <v>0.25</v>
      </c>
      <c r="F18">
        <v>0.5</v>
      </c>
      <c r="G18">
        <v>1</v>
      </c>
    </row>
    <row r="19" spans="2:7" x14ac:dyDescent="0.25">
      <c r="B19">
        <v>0.25</v>
      </c>
      <c r="C19">
        <v>0.25</v>
      </c>
      <c r="D19">
        <v>0.5</v>
      </c>
      <c r="E19">
        <v>1</v>
      </c>
      <c r="F19">
        <v>1.5</v>
      </c>
      <c r="G19">
        <v>2</v>
      </c>
    </row>
    <row r="20" spans="2:7" x14ac:dyDescent="0.25">
      <c r="B20">
        <v>0.25</v>
      </c>
      <c r="C20">
        <v>0.5</v>
      </c>
      <c r="D20">
        <v>1</v>
      </c>
      <c r="E20">
        <v>1.25</v>
      </c>
      <c r="F20">
        <v>1.75</v>
      </c>
      <c r="G20">
        <v>2.25</v>
      </c>
    </row>
    <row r="21" spans="2:7" x14ac:dyDescent="0.25">
      <c r="B21">
        <v>0.25</v>
      </c>
      <c r="C21">
        <v>0.5</v>
      </c>
      <c r="D21">
        <v>0.75</v>
      </c>
      <c r="E21">
        <v>1.25</v>
      </c>
      <c r="F21" t="s">
        <v>0</v>
      </c>
      <c r="G21" t="s">
        <v>0</v>
      </c>
    </row>
    <row r="22" spans="2:7" x14ac:dyDescent="0.25">
      <c r="B22">
        <v>0.25</v>
      </c>
      <c r="C22">
        <v>0.25</v>
      </c>
      <c r="D22">
        <v>0.5</v>
      </c>
      <c r="E22">
        <v>1</v>
      </c>
      <c r="F22">
        <v>1.25</v>
      </c>
      <c r="G22">
        <v>1.75</v>
      </c>
    </row>
    <row r="23" spans="2:7" x14ac:dyDescent="0.25">
      <c r="B23">
        <v>0.25</v>
      </c>
      <c r="C23">
        <v>0.5</v>
      </c>
      <c r="D23">
        <v>0.75</v>
      </c>
      <c r="E23">
        <v>1.25</v>
      </c>
      <c r="F23">
        <v>1.5</v>
      </c>
      <c r="G23">
        <v>2</v>
      </c>
    </row>
    <row r="24" spans="2:7" x14ac:dyDescent="0.25">
      <c r="B24">
        <v>0.25</v>
      </c>
      <c r="C24">
        <v>0.5</v>
      </c>
      <c r="D24">
        <v>0.75</v>
      </c>
      <c r="E24">
        <v>1</v>
      </c>
      <c r="F24">
        <v>1.25</v>
      </c>
      <c r="G24" t="s">
        <v>0</v>
      </c>
    </row>
    <row r="25" spans="2:7" x14ac:dyDescent="0.25">
      <c r="B25">
        <v>0.25</v>
      </c>
      <c r="C25">
        <v>0.25</v>
      </c>
      <c r="D25">
        <v>0.5</v>
      </c>
      <c r="E25">
        <v>0.75</v>
      </c>
      <c r="F25">
        <v>1</v>
      </c>
      <c r="G25">
        <v>1.25</v>
      </c>
    </row>
    <row r="26" spans="2:7" x14ac:dyDescent="0.25">
      <c r="B26">
        <v>0.25</v>
      </c>
      <c r="C26">
        <v>0.25</v>
      </c>
      <c r="D26">
        <v>0.5</v>
      </c>
      <c r="E26">
        <v>0.75</v>
      </c>
      <c r="F26">
        <v>1</v>
      </c>
      <c r="G26">
        <v>1</v>
      </c>
    </row>
    <row r="27" spans="2:7" x14ac:dyDescent="0.25">
      <c r="B27">
        <v>0.25</v>
      </c>
      <c r="C27">
        <v>0.5</v>
      </c>
      <c r="D27">
        <v>0.75</v>
      </c>
      <c r="E27">
        <v>1</v>
      </c>
      <c r="F27" t="s">
        <v>0</v>
      </c>
      <c r="G27" t="s">
        <v>0</v>
      </c>
    </row>
    <row r="28" spans="2:7" x14ac:dyDescent="0.25">
      <c r="B28">
        <v>0.25</v>
      </c>
      <c r="C28">
        <v>0.25</v>
      </c>
      <c r="D28">
        <v>0.5</v>
      </c>
      <c r="E28">
        <v>0.75</v>
      </c>
      <c r="F28">
        <v>1.25</v>
      </c>
      <c r="G28">
        <v>2</v>
      </c>
    </row>
    <row r="29" spans="2:7" x14ac:dyDescent="0.25">
      <c r="B29">
        <v>0.25</v>
      </c>
      <c r="C29">
        <v>0.5</v>
      </c>
      <c r="D29">
        <v>0.75</v>
      </c>
      <c r="E29">
        <v>1</v>
      </c>
      <c r="F29">
        <v>1.25</v>
      </c>
      <c r="G29">
        <v>1.5</v>
      </c>
    </row>
    <row r="30" spans="2:7" x14ac:dyDescent="0.25">
      <c r="B30">
        <v>0.25</v>
      </c>
      <c r="C30">
        <v>0.25</v>
      </c>
      <c r="D30">
        <v>0.75</v>
      </c>
      <c r="E30">
        <v>1</v>
      </c>
      <c r="F30">
        <v>1</v>
      </c>
      <c r="G30">
        <v>1</v>
      </c>
    </row>
    <row r="31" spans="2:7" x14ac:dyDescent="0.25">
      <c r="B31">
        <v>0.25</v>
      </c>
      <c r="C31">
        <v>0.25</v>
      </c>
      <c r="D31">
        <v>0.5</v>
      </c>
      <c r="E31">
        <v>0.75</v>
      </c>
      <c r="F31">
        <v>1</v>
      </c>
      <c r="G31">
        <v>1.25</v>
      </c>
    </row>
    <row r="32" spans="2:7" x14ac:dyDescent="0.25">
      <c r="B32">
        <v>0.25</v>
      </c>
      <c r="C32">
        <v>0.25</v>
      </c>
      <c r="D32">
        <v>0.25</v>
      </c>
      <c r="E32">
        <v>0.25</v>
      </c>
      <c r="F32">
        <v>0.5</v>
      </c>
      <c r="G32">
        <v>0.5</v>
      </c>
    </row>
    <row r="33" spans="2:7" x14ac:dyDescent="0.25">
      <c r="B33">
        <v>0.25</v>
      </c>
      <c r="C33">
        <v>0.25</v>
      </c>
      <c r="D33">
        <v>0.25</v>
      </c>
      <c r="E33">
        <v>0.5</v>
      </c>
      <c r="F33">
        <v>1</v>
      </c>
      <c r="G33">
        <v>1.5</v>
      </c>
    </row>
    <row r="34" spans="2:7" x14ac:dyDescent="0.25">
      <c r="B34">
        <v>0.25</v>
      </c>
      <c r="C34">
        <v>0.25</v>
      </c>
      <c r="D34">
        <v>0.25</v>
      </c>
      <c r="E34">
        <v>0.5</v>
      </c>
      <c r="F34">
        <v>0.75</v>
      </c>
      <c r="G34">
        <v>1</v>
      </c>
    </row>
    <row r="35" spans="2:7" x14ac:dyDescent="0.25">
      <c r="B35">
        <v>0.25</v>
      </c>
      <c r="C35">
        <v>0.25</v>
      </c>
      <c r="D35">
        <v>0.5</v>
      </c>
      <c r="E35">
        <v>0.75</v>
      </c>
      <c r="F35">
        <v>1</v>
      </c>
      <c r="G35">
        <v>1.25</v>
      </c>
    </row>
    <row r="36" spans="2:7" x14ac:dyDescent="0.25">
      <c r="B36">
        <v>0.25</v>
      </c>
      <c r="C36">
        <v>0.5</v>
      </c>
      <c r="D36">
        <v>0.75</v>
      </c>
      <c r="E36">
        <v>1</v>
      </c>
      <c r="F36">
        <v>1.25</v>
      </c>
      <c r="G36">
        <v>1.5</v>
      </c>
    </row>
    <row r="37" spans="2:7" x14ac:dyDescent="0.25">
      <c r="B37">
        <v>0.25</v>
      </c>
      <c r="C37">
        <v>0.25</v>
      </c>
      <c r="D37">
        <v>0.25</v>
      </c>
      <c r="E37">
        <v>0.5</v>
      </c>
      <c r="F37" t="s">
        <v>0</v>
      </c>
      <c r="G37" t="s">
        <v>0</v>
      </c>
    </row>
    <row r="38" spans="2:7" x14ac:dyDescent="0.25">
      <c r="B38">
        <v>0.25</v>
      </c>
      <c r="C38">
        <v>0.5</v>
      </c>
      <c r="D38">
        <v>0.75</v>
      </c>
      <c r="E38">
        <v>0.75</v>
      </c>
      <c r="F38">
        <v>1.25</v>
      </c>
      <c r="G38">
        <v>1.75</v>
      </c>
    </row>
    <row r="39" spans="2:7" x14ac:dyDescent="0.25">
      <c r="B39">
        <v>0.25</v>
      </c>
      <c r="C39">
        <v>0.5</v>
      </c>
      <c r="D39">
        <v>1</v>
      </c>
      <c r="E39">
        <v>1.5</v>
      </c>
      <c r="F39">
        <v>2</v>
      </c>
      <c r="G39">
        <v>2.5</v>
      </c>
    </row>
    <row r="40" spans="2:7" x14ac:dyDescent="0.25">
      <c r="B40">
        <v>0.25</v>
      </c>
      <c r="C40">
        <v>0.25</v>
      </c>
      <c r="D40">
        <v>0.5</v>
      </c>
      <c r="E40">
        <v>1</v>
      </c>
      <c r="F40">
        <v>1.5</v>
      </c>
      <c r="G40">
        <v>1.75</v>
      </c>
    </row>
    <row r="41" spans="2:7" x14ac:dyDescent="0.25">
      <c r="B41">
        <v>0.25</v>
      </c>
      <c r="C41">
        <v>0.5</v>
      </c>
      <c r="D41">
        <v>0.75</v>
      </c>
      <c r="E41">
        <v>1</v>
      </c>
      <c r="F41">
        <v>1.5</v>
      </c>
      <c r="G41">
        <v>1.75</v>
      </c>
    </row>
    <row r="42" spans="2:7" x14ac:dyDescent="0.25">
      <c r="B42">
        <v>0.25</v>
      </c>
      <c r="C42">
        <v>0.5</v>
      </c>
      <c r="D42">
        <v>1</v>
      </c>
      <c r="E42">
        <v>1.25</v>
      </c>
      <c r="F42">
        <v>1.75</v>
      </c>
      <c r="G42">
        <v>2.25</v>
      </c>
    </row>
    <row r="43" spans="2:7" x14ac:dyDescent="0.25">
      <c r="B43">
        <v>0.25</v>
      </c>
      <c r="C43">
        <v>0.25</v>
      </c>
      <c r="D43">
        <v>0.5</v>
      </c>
      <c r="E43">
        <v>1</v>
      </c>
      <c r="F43">
        <v>1.5</v>
      </c>
      <c r="G43">
        <v>1.75</v>
      </c>
    </row>
    <row r="44" spans="2:7" x14ac:dyDescent="0.25">
      <c r="B44">
        <v>0.25</v>
      </c>
      <c r="C44">
        <v>0.25</v>
      </c>
      <c r="D44">
        <v>0.5</v>
      </c>
      <c r="E44">
        <v>1</v>
      </c>
      <c r="F44">
        <v>1</v>
      </c>
      <c r="G44">
        <v>1</v>
      </c>
    </row>
    <row r="45" spans="2:7" x14ac:dyDescent="0.25">
      <c r="B45">
        <v>0.25</v>
      </c>
      <c r="C45">
        <v>0.25</v>
      </c>
      <c r="D45">
        <v>0.5</v>
      </c>
      <c r="E45">
        <v>1</v>
      </c>
      <c r="F45">
        <v>1.5</v>
      </c>
      <c r="G45">
        <v>2</v>
      </c>
    </row>
    <row r="46" spans="2:7" x14ac:dyDescent="0.25">
      <c r="B46">
        <v>0.25</v>
      </c>
      <c r="C46">
        <v>0.5</v>
      </c>
      <c r="D46">
        <v>0.75</v>
      </c>
      <c r="E46">
        <v>1</v>
      </c>
      <c r="F46">
        <v>1.25</v>
      </c>
      <c r="G46">
        <v>1.5</v>
      </c>
    </row>
    <row r="47" spans="2:7" x14ac:dyDescent="0.25">
      <c r="B47">
        <v>0.25</v>
      </c>
      <c r="C47">
        <v>0.5</v>
      </c>
      <c r="D47">
        <v>0.75</v>
      </c>
      <c r="E47">
        <v>1</v>
      </c>
      <c r="F47">
        <v>1.25</v>
      </c>
      <c r="G47">
        <v>1.5</v>
      </c>
    </row>
    <row r="48" spans="2:7" x14ac:dyDescent="0.25">
      <c r="B48">
        <v>0.25</v>
      </c>
      <c r="C48">
        <v>0.5</v>
      </c>
      <c r="D48">
        <v>0.75</v>
      </c>
      <c r="E48">
        <v>1</v>
      </c>
      <c r="F48">
        <v>1.5</v>
      </c>
      <c r="G48">
        <v>2</v>
      </c>
    </row>
    <row r="49" spans="2:7" x14ac:dyDescent="0.25">
      <c r="B49">
        <v>0.25</v>
      </c>
      <c r="C49">
        <v>0.5</v>
      </c>
      <c r="D49">
        <v>0.75</v>
      </c>
      <c r="E49">
        <v>0.75</v>
      </c>
      <c r="F49">
        <v>1</v>
      </c>
      <c r="G49">
        <v>1.25</v>
      </c>
    </row>
    <row r="50" spans="2:7" x14ac:dyDescent="0.25">
      <c r="B50">
        <v>0.25</v>
      </c>
      <c r="C50">
        <v>0.25</v>
      </c>
      <c r="D50">
        <v>0.5</v>
      </c>
      <c r="E50">
        <v>0.75</v>
      </c>
      <c r="F50">
        <v>1</v>
      </c>
      <c r="G50">
        <v>1</v>
      </c>
    </row>
    <row r="51" spans="2:7" x14ac:dyDescent="0.25">
      <c r="B51">
        <v>0.25</v>
      </c>
      <c r="C51">
        <v>0.5</v>
      </c>
      <c r="D51">
        <v>0.75</v>
      </c>
      <c r="E51">
        <v>1</v>
      </c>
      <c r="F51">
        <v>1.25</v>
      </c>
      <c r="G51">
        <v>1.5</v>
      </c>
    </row>
    <row r="52" spans="2:7" x14ac:dyDescent="0.25">
      <c r="B52">
        <v>0.25</v>
      </c>
      <c r="C52">
        <v>0.25</v>
      </c>
      <c r="D52">
        <v>0.25</v>
      </c>
      <c r="E52">
        <v>0.5</v>
      </c>
      <c r="F52">
        <v>1</v>
      </c>
      <c r="G52">
        <v>1.5</v>
      </c>
    </row>
    <row r="53" spans="2:7" x14ac:dyDescent="0.25">
      <c r="B53">
        <v>0.25</v>
      </c>
      <c r="C53">
        <v>0.5</v>
      </c>
      <c r="D53">
        <v>1</v>
      </c>
      <c r="E53">
        <v>1.5</v>
      </c>
      <c r="F53">
        <v>1.5</v>
      </c>
      <c r="G53">
        <v>1.5</v>
      </c>
    </row>
    <row r="54" spans="2:7" x14ac:dyDescent="0.25">
      <c r="B54">
        <v>0.25</v>
      </c>
      <c r="C54">
        <v>0.25</v>
      </c>
      <c r="D54">
        <v>0.5</v>
      </c>
      <c r="E54">
        <v>0.75</v>
      </c>
      <c r="F54">
        <v>1</v>
      </c>
      <c r="G54">
        <v>1.25</v>
      </c>
    </row>
    <row r="55" spans="2:7" x14ac:dyDescent="0.25">
      <c r="B55">
        <v>0.25</v>
      </c>
      <c r="C55">
        <v>0.25</v>
      </c>
      <c r="D55">
        <v>0.5</v>
      </c>
      <c r="E55">
        <v>0.75</v>
      </c>
      <c r="F55">
        <v>1</v>
      </c>
      <c r="G55">
        <v>1.5</v>
      </c>
    </row>
    <row r="56" spans="2:7" x14ac:dyDescent="0.25">
      <c r="B56">
        <v>0.25</v>
      </c>
      <c r="C56">
        <v>0.5</v>
      </c>
      <c r="D56">
        <v>1</v>
      </c>
      <c r="E56">
        <v>1.5</v>
      </c>
      <c r="F56">
        <v>2</v>
      </c>
      <c r="G56">
        <v>2.5</v>
      </c>
    </row>
    <row r="57" spans="2:7" x14ac:dyDescent="0.25">
      <c r="B57">
        <v>0.25</v>
      </c>
      <c r="C57">
        <v>0.25</v>
      </c>
      <c r="D57">
        <v>0.5</v>
      </c>
      <c r="E57">
        <v>0.5</v>
      </c>
      <c r="F57">
        <v>0.75</v>
      </c>
      <c r="G57">
        <v>1</v>
      </c>
    </row>
    <row r="58" spans="2:7" x14ac:dyDescent="0.25">
      <c r="B58">
        <v>0.25</v>
      </c>
      <c r="C58">
        <v>0.25</v>
      </c>
      <c r="D58">
        <v>0.5</v>
      </c>
      <c r="E58">
        <v>0.75</v>
      </c>
      <c r="F58">
        <v>1</v>
      </c>
      <c r="G58">
        <v>1.25</v>
      </c>
    </row>
    <row r="59" spans="2:7" x14ac:dyDescent="0.25">
      <c r="B59">
        <v>0.25</v>
      </c>
      <c r="C59">
        <v>0.25</v>
      </c>
      <c r="D59">
        <v>0.25</v>
      </c>
      <c r="E59">
        <v>0.5</v>
      </c>
      <c r="F59">
        <v>0.5</v>
      </c>
      <c r="G59">
        <v>0.5</v>
      </c>
    </row>
    <row r="60" spans="2:7" x14ac:dyDescent="0.25">
      <c r="B60">
        <v>0.25</v>
      </c>
      <c r="C60">
        <v>0.25</v>
      </c>
      <c r="D60">
        <v>0.25</v>
      </c>
      <c r="E60">
        <v>0.25</v>
      </c>
      <c r="F60">
        <v>0.25</v>
      </c>
      <c r="G60">
        <v>0.25</v>
      </c>
    </row>
    <row r="61" spans="2:7" x14ac:dyDescent="0.25">
      <c r="B61">
        <v>0.25</v>
      </c>
      <c r="C61">
        <v>0.5</v>
      </c>
      <c r="D61">
        <v>0.75</v>
      </c>
      <c r="E61">
        <v>1</v>
      </c>
      <c r="F61">
        <v>1.5</v>
      </c>
      <c r="G61">
        <v>2</v>
      </c>
    </row>
    <row r="62" spans="2:7" x14ac:dyDescent="0.25">
      <c r="B62">
        <v>0.25</v>
      </c>
      <c r="C62">
        <v>0.25</v>
      </c>
      <c r="D62">
        <v>0.25</v>
      </c>
      <c r="E62">
        <v>0.5</v>
      </c>
      <c r="F62">
        <v>1</v>
      </c>
      <c r="G62">
        <v>1.25</v>
      </c>
    </row>
    <row r="63" spans="2:7" x14ac:dyDescent="0.25">
      <c r="B63">
        <v>0.25</v>
      </c>
      <c r="C63">
        <v>0.75</v>
      </c>
      <c r="D63">
        <v>0.75</v>
      </c>
      <c r="E63">
        <v>1.5</v>
      </c>
      <c r="F63">
        <v>2</v>
      </c>
      <c r="G63">
        <v>2.5</v>
      </c>
    </row>
    <row r="64" spans="2:7" x14ac:dyDescent="0.25">
      <c r="B64">
        <v>0.25</v>
      </c>
      <c r="C64">
        <v>0.25</v>
      </c>
      <c r="D64">
        <v>0.5</v>
      </c>
      <c r="E64">
        <v>0.75</v>
      </c>
      <c r="F64">
        <v>1</v>
      </c>
      <c r="G64">
        <v>1.25</v>
      </c>
    </row>
    <row r="65" spans="2:7" x14ac:dyDescent="0.25">
      <c r="B65">
        <v>0.25</v>
      </c>
      <c r="C65">
        <v>0.5</v>
      </c>
      <c r="D65">
        <v>0.5</v>
      </c>
      <c r="E65">
        <v>0.5</v>
      </c>
      <c r="F65">
        <v>0.75</v>
      </c>
      <c r="G65">
        <v>1.5</v>
      </c>
    </row>
    <row r="66" spans="2:7" x14ac:dyDescent="0.25">
      <c r="B66">
        <v>0.25</v>
      </c>
      <c r="C66">
        <v>0.5</v>
      </c>
      <c r="D66">
        <v>0.75</v>
      </c>
      <c r="E66">
        <v>1</v>
      </c>
      <c r="F66">
        <v>1.25</v>
      </c>
      <c r="G66">
        <v>1.5</v>
      </c>
    </row>
    <row r="67" spans="2:7" x14ac:dyDescent="0.25">
      <c r="B67">
        <v>0.25</v>
      </c>
      <c r="C67">
        <v>0.25</v>
      </c>
      <c r="D67">
        <v>0.5</v>
      </c>
      <c r="E67">
        <v>0.5</v>
      </c>
      <c r="F67">
        <v>0.5</v>
      </c>
      <c r="G67">
        <v>0.75</v>
      </c>
    </row>
    <row r="68" spans="2:7" x14ac:dyDescent="0.25">
      <c r="B68">
        <v>0.25</v>
      </c>
      <c r="C68">
        <v>0.25</v>
      </c>
      <c r="D68">
        <v>0.5</v>
      </c>
      <c r="E68">
        <v>0.75</v>
      </c>
      <c r="F68">
        <v>1.25</v>
      </c>
      <c r="G68">
        <v>1.5</v>
      </c>
    </row>
    <row r="69" spans="2:7" x14ac:dyDescent="0.25">
      <c r="B69">
        <v>0.25</v>
      </c>
      <c r="C69">
        <v>0.25</v>
      </c>
      <c r="D69">
        <v>0.5</v>
      </c>
      <c r="E69">
        <v>0.5</v>
      </c>
      <c r="F69">
        <v>0.75</v>
      </c>
      <c r="G69">
        <v>1</v>
      </c>
    </row>
    <row r="70" spans="2:7" x14ac:dyDescent="0.25">
      <c r="B70">
        <v>0.25</v>
      </c>
      <c r="C70">
        <v>0.28999999999999998</v>
      </c>
      <c r="D70">
        <v>0.5</v>
      </c>
      <c r="E70">
        <v>0.75</v>
      </c>
      <c r="F70" t="s">
        <v>0</v>
      </c>
      <c r="G70" t="s">
        <v>0</v>
      </c>
    </row>
    <row r="71" spans="2:7" x14ac:dyDescent="0.25">
      <c r="B71">
        <v>0.25</v>
      </c>
      <c r="C71">
        <v>0.25</v>
      </c>
      <c r="D71">
        <v>0.25</v>
      </c>
      <c r="E71">
        <v>0.5</v>
      </c>
      <c r="F71">
        <v>0.75</v>
      </c>
      <c r="G71">
        <v>1</v>
      </c>
    </row>
    <row r="72" spans="2:7" x14ac:dyDescent="0.25">
      <c r="B72">
        <v>0.25</v>
      </c>
      <c r="C72">
        <v>0.25</v>
      </c>
      <c r="D72">
        <v>0.5</v>
      </c>
      <c r="E72">
        <v>0.75</v>
      </c>
      <c r="F72">
        <v>1</v>
      </c>
      <c r="G72">
        <v>1.25</v>
      </c>
    </row>
    <row r="73" spans="2:7" x14ac:dyDescent="0.25">
      <c r="B73">
        <v>0.25</v>
      </c>
      <c r="C73">
        <v>0.25</v>
      </c>
      <c r="D73">
        <v>0.5</v>
      </c>
      <c r="E73">
        <v>0.75</v>
      </c>
      <c r="F73">
        <v>1</v>
      </c>
      <c r="G73">
        <v>1</v>
      </c>
    </row>
    <row r="74" spans="2:7" x14ac:dyDescent="0.25">
      <c r="B74">
        <v>0.25</v>
      </c>
      <c r="C74">
        <v>0.5</v>
      </c>
      <c r="D74">
        <v>0.75</v>
      </c>
      <c r="E74">
        <v>1</v>
      </c>
      <c r="F74">
        <v>1.5</v>
      </c>
      <c r="G74">
        <v>1.75</v>
      </c>
    </row>
    <row r="76" spans="2:7" x14ac:dyDescent="0.25">
      <c r="B76" s="1"/>
      <c r="C76" s="1"/>
      <c r="D76" s="1"/>
    </row>
    <row r="77" spans="2:7" x14ac:dyDescent="0.25">
      <c r="B77" s="1"/>
      <c r="C77" s="1"/>
      <c r="D77" s="1"/>
    </row>
    <row r="78" spans="2:7" x14ac:dyDescent="0.25">
      <c r="B78" s="1"/>
      <c r="C78" s="1"/>
      <c r="D78" s="1"/>
    </row>
    <row r="79" spans="2:7" x14ac:dyDescent="0.25">
      <c r="B79" s="1"/>
      <c r="C79" s="1"/>
      <c r="D79" s="1"/>
    </row>
    <row r="86" spans="1:6" x14ac:dyDescent="0.25">
      <c r="B86" t="s">
        <v>6</v>
      </c>
      <c r="C86" t="s">
        <v>7</v>
      </c>
      <c r="D86" t="s">
        <v>8</v>
      </c>
      <c r="E86" t="s">
        <v>9</v>
      </c>
      <c r="F86" t="s">
        <v>13</v>
      </c>
    </row>
    <row r="87" spans="1:6" x14ac:dyDescent="0.25">
      <c r="A87">
        <v>0.25</v>
      </c>
      <c r="B87">
        <f>COUNTIF(B3:B85,0.25)</f>
        <v>72</v>
      </c>
      <c r="C87">
        <f>COUNTIF(C3:C85,0.25)</f>
        <v>40</v>
      </c>
      <c r="D87">
        <f>COUNTIF(D3:D85,0.25)</f>
        <v>10</v>
      </c>
      <c r="E87">
        <f t="shared" ref="E87:F87" si="0">COUNTIF(E3:E85,0.25)</f>
        <v>3</v>
      </c>
      <c r="F87">
        <f t="shared" si="0"/>
        <v>1</v>
      </c>
    </row>
    <row r="88" spans="1:6" x14ac:dyDescent="0.25">
      <c r="A88">
        <v>0.5</v>
      </c>
      <c r="B88">
        <f>COUNTIF(B3:B85,0.5)</f>
        <v>0</v>
      </c>
      <c r="C88">
        <f t="shared" ref="C88:F88" si="1">COUNTIF(C3:C85,0.5)</f>
        <v>30</v>
      </c>
      <c r="D88">
        <f t="shared" si="1"/>
        <v>31</v>
      </c>
      <c r="E88">
        <f t="shared" si="1"/>
        <v>11</v>
      </c>
      <c r="F88">
        <f t="shared" si="1"/>
        <v>4</v>
      </c>
    </row>
    <row r="89" spans="1:6" x14ac:dyDescent="0.25">
      <c r="A89">
        <v>0.75</v>
      </c>
      <c r="B89">
        <f>COUNTIF(B3:B85,0.75)</f>
        <v>0</v>
      </c>
      <c r="C89">
        <f t="shared" ref="C89:F89" si="2">COUNTIF(C3:C85,0.75)</f>
        <v>1</v>
      </c>
      <c r="D89">
        <f t="shared" si="2"/>
        <v>26</v>
      </c>
      <c r="E89">
        <f t="shared" si="2"/>
        <v>23</v>
      </c>
      <c r="F89">
        <f t="shared" si="2"/>
        <v>5</v>
      </c>
    </row>
    <row r="90" spans="1:6" x14ac:dyDescent="0.25">
      <c r="A90">
        <v>1</v>
      </c>
      <c r="B90">
        <f>COUNTIF(B3:B85,1)</f>
        <v>0</v>
      </c>
      <c r="C90">
        <f t="shared" ref="C90:F90" si="3">COUNTIF(C3:C85,1)</f>
        <v>0</v>
      </c>
      <c r="D90">
        <f t="shared" si="3"/>
        <v>5</v>
      </c>
      <c r="E90">
        <f t="shared" si="3"/>
        <v>25</v>
      </c>
      <c r="F90">
        <f t="shared" si="3"/>
        <v>22</v>
      </c>
    </row>
    <row r="91" spans="1:6" x14ac:dyDescent="0.25">
      <c r="A91">
        <v>1.25</v>
      </c>
      <c r="B91">
        <f>COUNTIF(B3:B85,1.25)</f>
        <v>0</v>
      </c>
      <c r="C91">
        <f t="shared" ref="C91:F91" si="4">COUNTIF(C3:C85,1.25)</f>
        <v>0</v>
      </c>
      <c r="D91">
        <f t="shared" si="4"/>
        <v>0</v>
      </c>
      <c r="E91">
        <f t="shared" si="4"/>
        <v>5</v>
      </c>
      <c r="F91">
        <f t="shared" si="4"/>
        <v>14</v>
      </c>
    </row>
    <row r="92" spans="1:6" x14ac:dyDescent="0.25">
      <c r="A92">
        <v>1.5</v>
      </c>
      <c r="B92">
        <f>COUNTIF(B3:B85,1.5)</f>
        <v>0</v>
      </c>
      <c r="C92">
        <f t="shared" ref="C92:F92" si="5">COUNTIF(C3:C85,1.5)</f>
        <v>0</v>
      </c>
      <c r="D92">
        <f t="shared" si="5"/>
        <v>0</v>
      </c>
      <c r="E92">
        <f t="shared" si="5"/>
        <v>5</v>
      </c>
      <c r="F92">
        <f t="shared" si="5"/>
        <v>13</v>
      </c>
    </row>
    <row r="93" spans="1:6" x14ac:dyDescent="0.25">
      <c r="A93">
        <v>1.75</v>
      </c>
      <c r="B93">
        <f>COUNTIF(B3:B85,$A$93)</f>
        <v>0</v>
      </c>
      <c r="C93">
        <f t="shared" ref="C93:E93" si="6">COUNTIF(C3:C85,$A$93)</f>
        <v>0</v>
      </c>
      <c r="D93">
        <f t="shared" si="6"/>
        <v>0</v>
      </c>
      <c r="E93">
        <f t="shared" si="6"/>
        <v>0</v>
      </c>
      <c r="F93">
        <f>COUNTIF(F3:F85,$A$93)</f>
        <v>2</v>
      </c>
    </row>
    <row r="94" spans="1:6" x14ac:dyDescent="0.25">
      <c r="A94">
        <v>2</v>
      </c>
      <c r="B94">
        <f>COUNTIF(B3:B85,$A$94)</f>
        <v>0</v>
      </c>
      <c r="C94">
        <f t="shared" ref="C94:F94" si="7">COUNTIF(C3:C85,$A$94)</f>
        <v>0</v>
      </c>
      <c r="D94">
        <f t="shared" si="7"/>
        <v>0</v>
      </c>
      <c r="E94">
        <f t="shared" si="7"/>
        <v>0</v>
      </c>
      <c r="F94">
        <f t="shared" si="7"/>
        <v>4</v>
      </c>
    </row>
    <row r="95" spans="1:6" x14ac:dyDescent="0.25">
      <c r="A95">
        <v>2.25</v>
      </c>
      <c r="B95">
        <f>COUNTIF(B3:B85,$A$95)</f>
        <v>0</v>
      </c>
      <c r="C95">
        <f t="shared" ref="C95:F95" si="8">COUNTIF(C3:C85,$A$95)</f>
        <v>0</v>
      </c>
      <c r="D95">
        <f t="shared" si="8"/>
        <v>0</v>
      </c>
      <c r="E95">
        <f t="shared" si="8"/>
        <v>0</v>
      </c>
      <c r="F95">
        <f t="shared" si="8"/>
        <v>0</v>
      </c>
    </row>
    <row r="96" spans="1:6" x14ac:dyDescent="0.25">
      <c r="A96">
        <v>2.5</v>
      </c>
      <c r="B96">
        <f>COUNTIF(B3:B85,$A$96)</f>
        <v>0</v>
      </c>
      <c r="C96">
        <f t="shared" ref="C96:E96" si="9">COUNTIF(C3:C85,$A$96)</f>
        <v>0</v>
      </c>
      <c r="D96">
        <f t="shared" si="9"/>
        <v>0</v>
      </c>
      <c r="E96">
        <f t="shared" si="9"/>
        <v>0</v>
      </c>
      <c r="F96">
        <f>COUNTIF(F3:F85,$A$96)</f>
        <v>0</v>
      </c>
    </row>
    <row r="97" spans="1:6" x14ac:dyDescent="0.25">
      <c r="B97">
        <f>SUM(B87:B96)</f>
        <v>72</v>
      </c>
      <c r="C97">
        <f t="shared" ref="C97:F97" si="10">SUM(C87:C96)</f>
        <v>71</v>
      </c>
      <c r="D97">
        <f t="shared" si="10"/>
        <v>72</v>
      </c>
      <c r="E97">
        <f t="shared" si="10"/>
        <v>72</v>
      </c>
      <c r="F97">
        <f t="shared" si="10"/>
        <v>65</v>
      </c>
    </row>
    <row r="99" spans="1:6" x14ac:dyDescent="0.25">
      <c r="A99">
        <v>0.25</v>
      </c>
      <c r="B99">
        <f>B87/$B$97</f>
        <v>1</v>
      </c>
      <c r="C99">
        <f>C87/$C$97</f>
        <v>0.56338028169014087</v>
      </c>
      <c r="D99">
        <f>D87/$D$97</f>
        <v>0.1388888888888889</v>
      </c>
      <c r="E99">
        <f>E87/$E$97</f>
        <v>4.1666666666666664E-2</v>
      </c>
      <c r="F99">
        <f>F87/$F$97</f>
        <v>1.5384615384615385E-2</v>
      </c>
    </row>
    <row r="100" spans="1:6" x14ac:dyDescent="0.25">
      <c r="A100">
        <v>0.5</v>
      </c>
      <c r="B100">
        <f t="shared" ref="B100:B106" si="11">B88/$B$97</f>
        <v>0</v>
      </c>
      <c r="C100">
        <f t="shared" ref="C100:C106" si="12">C88/$C$97</f>
        <v>0.42253521126760563</v>
      </c>
      <c r="D100">
        <f t="shared" ref="D100:D106" si="13">D88/$D$97</f>
        <v>0.43055555555555558</v>
      </c>
      <c r="E100">
        <f t="shared" ref="E100:E106" si="14">E88/$E$97</f>
        <v>0.15277777777777779</v>
      </c>
      <c r="F100">
        <f t="shared" ref="F100:F106" si="15">F88/$F$97</f>
        <v>6.1538461538461542E-2</v>
      </c>
    </row>
    <row r="101" spans="1:6" x14ac:dyDescent="0.25">
      <c r="A101">
        <v>0.75</v>
      </c>
      <c r="B101">
        <f t="shared" si="11"/>
        <v>0</v>
      </c>
      <c r="C101">
        <f t="shared" si="12"/>
        <v>1.4084507042253521E-2</v>
      </c>
      <c r="D101">
        <f t="shared" si="13"/>
        <v>0.3611111111111111</v>
      </c>
      <c r="E101">
        <f t="shared" si="14"/>
        <v>0.31944444444444442</v>
      </c>
      <c r="F101">
        <f t="shared" si="15"/>
        <v>7.6923076923076927E-2</v>
      </c>
    </row>
    <row r="102" spans="1:6" x14ac:dyDescent="0.25">
      <c r="A102">
        <v>1</v>
      </c>
      <c r="B102">
        <f t="shared" si="11"/>
        <v>0</v>
      </c>
      <c r="C102">
        <f t="shared" si="12"/>
        <v>0</v>
      </c>
      <c r="D102">
        <f t="shared" si="13"/>
        <v>6.9444444444444448E-2</v>
      </c>
      <c r="E102">
        <f t="shared" si="14"/>
        <v>0.34722222222222221</v>
      </c>
      <c r="F102">
        <f t="shared" si="15"/>
        <v>0.33846153846153848</v>
      </c>
    </row>
    <row r="103" spans="1:6" x14ac:dyDescent="0.25">
      <c r="A103">
        <v>1.25</v>
      </c>
      <c r="B103">
        <f t="shared" si="11"/>
        <v>0</v>
      </c>
      <c r="C103">
        <f t="shared" si="12"/>
        <v>0</v>
      </c>
      <c r="D103">
        <f t="shared" si="13"/>
        <v>0</v>
      </c>
      <c r="E103">
        <f t="shared" si="14"/>
        <v>6.9444444444444448E-2</v>
      </c>
      <c r="F103">
        <f t="shared" si="15"/>
        <v>0.2153846153846154</v>
      </c>
    </row>
    <row r="104" spans="1:6" x14ac:dyDescent="0.25">
      <c r="A104">
        <v>1.5</v>
      </c>
      <c r="B104">
        <f t="shared" si="11"/>
        <v>0</v>
      </c>
      <c r="C104">
        <f t="shared" si="12"/>
        <v>0</v>
      </c>
      <c r="D104">
        <f t="shared" si="13"/>
        <v>0</v>
      </c>
      <c r="E104">
        <f t="shared" si="14"/>
        <v>6.9444444444444448E-2</v>
      </c>
      <c r="F104">
        <f t="shared" si="15"/>
        <v>0.2</v>
      </c>
    </row>
    <row r="105" spans="1:6" x14ac:dyDescent="0.25">
      <c r="A105">
        <v>1.75</v>
      </c>
      <c r="B105">
        <f t="shared" si="11"/>
        <v>0</v>
      </c>
      <c r="C105">
        <f t="shared" si="12"/>
        <v>0</v>
      </c>
      <c r="D105">
        <f t="shared" si="13"/>
        <v>0</v>
      </c>
      <c r="E105">
        <f t="shared" si="14"/>
        <v>0</v>
      </c>
      <c r="F105">
        <f t="shared" si="15"/>
        <v>3.0769230769230771E-2</v>
      </c>
    </row>
    <row r="106" spans="1:6" x14ac:dyDescent="0.25">
      <c r="A106">
        <v>2</v>
      </c>
      <c r="B106">
        <f t="shared" si="11"/>
        <v>0</v>
      </c>
      <c r="C106">
        <f t="shared" si="12"/>
        <v>0</v>
      </c>
      <c r="D106">
        <f t="shared" si="13"/>
        <v>0</v>
      </c>
      <c r="E106">
        <f t="shared" si="14"/>
        <v>0</v>
      </c>
      <c r="F106">
        <f t="shared" si="15"/>
        <v>6.1538461538461542E-2</v>
      </c>
    </row>
    <row r="107" spans="1:6" x14ac:dyDescent="0.25">
      <c r="A107" t="s">
        <v>11</v>
      </c>
      <c r="B107">
        <f>AVERAGE(B3:B85)</f>
        <v>0.25</v>
      </c>
      <c r="C107">
        <f t="shared" ref="C107:F107" si="16">AVERAGE(C3:C85)</f>
        <v>0.36166666666666664</v>
      </c>
      <c r="D107">
        <f t="shared" si="16"/>
        <v>0.59027777777777779</v>
      </c>
      <c r="E107">
        <f t="shared" si="16"/>
        <v>0.86458333333333337</v>
      </c>
      <c r="F107">
        <f t="shared" si="16"/>
        <v>1.176923076923077</v>
      </c>
    </row>
  </sheetData>
  <autoFilter ref="F2:F15">
    <sortState ref="F3:F15">
      <sortCondition ref="F2:F15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topLeftCell="A77" workbookViewId="0">
      <selection activeCell="F87" sqref="F87"/>
    </sheetView>
  </sheetViews>
  <sheetFormatPr baseColWidth="10" defaultRowHeight="15" x14ac:dyDescent="0.25"/>
  <sheetData>
    <row r="2" spans="2:8" x14ac:dyDescent="0.25">
      <c r="B2" s="1" t="s">
        <v>1</v>
      </c>
      <c r="C2" s="1" t="s">
        <v>2</v>
      </c>
      <c r="D2" s="1" t="s">
        <v>3</v>
      </c>
      <c r="E2" t="s">
        <v>4</v>
      </c>
      <c r="F2" t="s">
        <v>5</v>
      </c>
      <c r="G2" s="1" t="s">
        <v>12</v>
      </c>
      <c r="H2" s="1"/>
    </row>
    <row r="3" spans="2:8" x14ac:dyDescent="0.25">
      <c r="C3">
        <v>0.25</v>
      </c>
      <c r="D3">
        <v>0.5</v>
      </c>
      <c r="E3">
        <v>0.75</v>
      </c>
      <c r="F3">
        <v>1</v>
      </c>
      <c r="G3">
        <v>1.25</v>
      </c>
    </row>
    <row r="4" spans="2:8" x14ac:dyDescent="0.25">
      <c r="C4">
        <v>0.25</v>
      </c>
      <c r="D4">
        <v>0.5</v>
      </c>
      <c r="E4">
        <v>0.75</v>
      </c>
      <c r="F4">
        <v>1</v>
      </c>
      <c r="G4">
        <v>1.25</v>
      </c>
    </row>
    <row r="5" spans="2:8" x14ac:dyDescent="0.25">
      <c r="C5">
        <v>0.25</v>
      </c>
      <c r="D5">
        <v>0.5</v>
      </c>
      <c r="E5">
        <v>0.75</v>
      </c>
      <c r="F5" s="1">
        <v>1</v>
      </c>
      <c r="G5">
        <v>1.25</v>
      </c>
    </row>
    <row r="6" spans="2:8" x14ac:dyDescent="0.25">
      <c r="C6">
        <v>0.25</v>
      </c>
      <c r="D6">
        <v>0.5</v>
      </c>
      <c r="E6">
        <v>0.75</v>
      </c>
      <c r="F6">
        <v>1</v>
      </c>
      <c r="G6">
        <v>1.25</v>
      </c>
    </row>
    <row r="7" spans="2:8" x14ac:dyDescent="0.25">
      <c r="C7">
        <v>0.25</v>
      </c>
      <c r="D7">
        <v>0.5</v>
      </c>
      <c r="E7">
        <v>0.75</v>
      </c>
      <c r="F7">
        <v>1</v>
      </c>
      <c r="G7" t="s">
        <v>0</v>
      </c>
    </row>
    <row r="8" spans="2:8" x14ac:dyDescent="0.25">
      <c r="C8">
        <v>0.25</v>
      </c>
      <c r="D8">
        <v>0.25</v>
      </c>
      <c r="E8">
        <v>0.75</v>
      </c>
      <c r="F8">
        <v>1.25</v>
      </c>
      <c r="G8">
        <v>1.75</v>
      </c>
    </row>
    <row r="9" spans="2:8" x14ac:dyDescent="0.25">
      <c r="C9">
        <v>0.25</v>
      </c>
      <c r="D9">
        <v>0.5</v>
      </c>
      <c r="E9">
        <v>0.75</v>
      </c>
      <c r="F9">
        <v>1</v>
      </c>
      <c r="G9">
        <v>1.25</v>
      </c>
    </row>
    <row r="10" spans="2:8" x14ac:dyDescent="0.25">
      <c r="C10">
        <v>0.5</v>
      </c>
      <c r="D10">
        <v>0.75</v>
      </c>
      <c r="E10">
        <v>1</v>
      </c>
      <c r="F10">
        <v>1.5</v>
      </c>
      <c r="G10">
        <v>2.25</v>
      </c>
    </row>
    <row r="11" spans="2:8" x14ac:dyDescent="0.25">
      <c r="C11">
        <v>0.25</v>
      </c>
      <c r="D11">
        <v>0.5</v>
      </c>
      <c r="E11">
        <v>0.75</v>
      </c>
      <c r="F11">
        <v>1</v>
      </c>
      <c r="G11">
        <v>1.25</v>
      </c>
    </row>
    <row r="12" spans="2:8" x14ac:dyDescent="0.25">
      <c r="C12">
        <v>0.25</v>
      </c>
      <c r="D12">
        <v>0.5</v>
      </c>
      <c r="E12">
        <v>0.75</v>
      </c>
      <c r="F12">
        <v>1</v>
      </c>
      <c r="G12">
        <v>1.25</v>
      </c>
    </row>
    <row r="13" spans="2:8" x14ac:dyDescent="0.25">
      <c r="C13">
        <v>0.25</v>
      </c>
      <c r="D13">
        <v>0.5</v>
      </c>
      <c r="E13">
        <v>0.75</v>
      </c>
      <c r="F13">
        <v>1</v>
      </c>
      <c r="G13">
        <v>1.25</v>
      </c>
    </row>
    <row r="14" spans="2:8" x14ac:dyDescent="0.25">
      <c r="C14">
        <v>0.5</v>
      </c>
      <c r="D14">
        <v>0.75</v>
      </c>
      <c r="E14">
        <v>1</v>
      </c>
      <c r="F14">
        <v>1.5</v>
      </c>
      <c r="G14">
        <v>2</v>
      </c>
    </row>
    <row r="15" spans="2:8" x14ac:dyDescent="0.25">
      <c r="C15">
        <v>0.25</v>
      </c>
      <c r="D15">
        <v>0.5</v>
      </c>
      <c r="E15">
        <v>0.75</v>
      </c>
      <c r="F15">
        <v>1</v>
      </c>
      <c r="G15">
        <v>1.25</v>
      </c>
    </row>
    <row r="16" spans="2:8" x14ac:dyDescent="0.25">
      <c r="C16">
        <v>0.25</v>
      </c>
      <c r="D16">
        <v>0.5</v>
      </c>
      <c r="E16">
        <v>0.75</v>
      </c>
      <c r="F16">
        <v>1</v>
      </c>
      <c r="G16">
        <v>1.25</v>
      </c>
    </row>
    <row r="17" spans="3:7" x14ac:dyDescent="0.25">
      <c r="C17">
        <v>0.25</v>
      </c>
      <c r="D17">
        <v>0.5</v>
      </c>
      <c r="E17">
        <v>0.75</v>
      </c>
      <c r="F17" t="s">
        <v>0</v>
      </c>
      <c r="G17" t="s">
        <v>0</v>
      </c>
    </row>
    <row r="18" spans="3:7" x14ac:dyDescent="0.25">
      <c r="C18">
        <v>0.25</v>
      </c>
      <c r="D18">
        <v>0.5</v>
      </c>
      <c r="E18">
        <v>0.75</v>
      </c>
      <c r="F18">
        <v>1</v>
      </c>
      <c r="G18">
        <v>1.25</v>
      </c>
    </row>
    <row r="19" spans="3:7" x14ac:dyDescent="0.25">
      <c r="C19">
        <v>0.25</v>
      </c>
      <c r="D19">
        <v>0.5</v>
      </c>
      <c r="E19">
        <v>0.75</v>
      </c>
      <c r="F19">
        <v>1</v>
      </c>
      <c r="G19">
        <v>1.25</v>
      </c>
    </row>
    <row r="20" spans="3:7" x14ac:dyDescent="0.25">
      <c r="C20">
        <v>0.5</v>
      </c>
      <c r="D20">
        <v>0.75</v>
      </c>
      <c r="E20">
        <v>1</v>
      </c>
      <c r="F20">
        <v>1.75</v>
      </c>
      <c r="G20">
        <v>2.25</v>
      </c>
    </row>
    <row r="21" spans="3:7" x14ac:dyDescent="0.25">
      <c r="C21">
        <v>0.25</v>
      </c>
      <c r="D21">
        <v>0.5</v>
      </c>
      <c r="E21">
        <v>1</v>
      </c>
      <c r="F21">
        <v>1.25</v>
      </c>
      <c r="G21">
        <v>1.75</v>
      </c>
    </row>
    <row r="22" spans="3:7" x14ac:dyDescent="0.25">
      <c r="C22">
        <v>0.5</v>
      </c>
      <c r="D22">
        <v>0.75</v>
      </c>
      <c r="E22">
        <v>1</v>
      </c>
      <c r="F22">
        <v>1.25</v>
      </c>
      <c r="G22">
        <v>1.5</v>
      </c>
    </row>
    <row r="23" spans="3:7" x14ac:dyDescent="0.25">
      <c r="C23">
        <v>0.5</v>
      </c>
      <c r="D23">
        <v>0.75</v>
      </c>
      <c r="E23">
        <v>1</v>
      </c>
      <c r="F23">
        <v>1.25</v>
      </c>
      <c r="G23">
        <v>1.5</v>
      </c>
    </row>
    <row r="24" spans="3:7" x14ac:dyDescent="0.25">
      <c r="C24">
        <v>0.25</v>
      </c>
      <c r="D24">
        <v>0.25</v>
      </c>
      <c r="E24">
        <v>0.5</v>
      </c>
      <c r="F24">
        <v>0.75</v>
      </c>
      <c r="G24">
        <v>1</v>
      </c>
    </row>
    <row r="25" spans="3:7" x14ac:dyDescent="0.25">
      <c r="C25">
        <v>0.25</v>
      </c>
      <c r="D25">
        <v>0.5</v>
      </c>
      <c r="E25">
        <v>0.75</v>
      </c>
      <c r="F25">
        <v>1</v>
      </c>
      <c r="G25">
        <v>1</v>
      </c>
    </row>
    <row r="26" spans="3:7" x14ac:dyDescent="0.25">
      <c r="C26">
        <v>0.25</v>
      </c>
      <c r="D26">
        <v>0.5</v>
      </c>
      <c r="E26">
        <v>0.5</v>
      </c>
      <c r="F26">
        <v>0.75</v>
      </c>
      <c r="G26">
        <v>1</v>
      </c>
    </row>
    <row r="27" spans="3:7" x14ac:dyDescent="0.25">
      <c r="C27">
        <v>0.25</v>
      </c>
      <c r="D27">
        <v>0.5</v>
      </c>
      <c r="E27">
        <v>1</v>
      </c>
      <c r="F27">
        <v>1.5</v>
      </c>
      <c r="G27">
        <v>2</v>
      </c>
    </row>
    <row r="28" spans="3:7" x14ac:dyDescent="0.25">
      <c r="C28">
        <v>0.5</v>
      </c>
      <c r="D28">
        <v>1</v>
      </c>
      <c r="E28">
        <v>1</v>
      </c>
      <c r="F28">
        <v>1</v>
      </c>
      <c r="G28">
        <v>1</v>
      </c>
    </row>
    <row r="29" spans="3:7" x14ac:dyDescent="0.25">
      <c r="C29">
        <v>0.25</v>
      </c>
      <c r="D29">
        <v>0.5</v>
      </c>
      <c r="E29">
        <v>0.75</v>
      </c>
      <c r="F29">
        <v>1</v>
      </c>
      <c r="G29">
        <v>1.25</v>
      </c>
    </row>
    <row r="30" spans="3:7" x14ac:dyDescent="0.25">
      <c r="C30">
        <v>0.25</v>
      </c>
      <c r="D30">
        <v>0.25</v>
      </c>
      <c r="E30">
        <v>0.5</v>
      </c>
      <c r="F30">
        <v>1</v>
      </c>
      <c r="G30">
        <v>1.5</v>
      </c>
    </row>
    <row r="31" spans="3:7" x14ac:dyDescent="0.25">
      <c r="C31">
        <v>0.25</v>
      </c>
      <c r="D31">
        <v>0.25</v>
      </c>
      <c r="E31">
        <v>0.5</v>
      </c>
      <c r="F31">
        <v>0.75</v>
      </c>
      <c r="G31">
        <v>1</v>
      </c>
    </row>
    <row r="32" spans="3:7" x14ac:dyDescent="0.25">
      <c r="C32">
        <v>0.25</v>
      </c>
      <c r="D32">
        <v>0.5</v>
      </c>
      <c r="E32">
        <v>0.75</v>
      </c>
      <c r="F32">
        <v>1</v>
      </c>
      <c r="G32">
        <v>1.25</v>
      </c>
    </row>
    <row r="33" spans="3:7" x14ac:dyDescent="0.25">
      <c r="C33">
        <v>0.25</v>
      </c>
      <c r="D33">
        <v>0.5</v>
      </c>
      <c r="E33">
        <v>0.75</v>
      </c>
      <c r="F33">
        <v>1</v>
      </c>
      <c r="G33">
        <v>1.25</v>
      </c>
    </row>
    <row r="34" spans="3:7" x14ac:dyDescent="0.25">
      <c r="C34">
        <v>0.25</v>
      </c>
      <c r="D34">
        <v>0.25</v>
      </c>
      <c r="E34">
        <v>0.75</v>
      </c>
      <c r="F34">
        <v>0.75</v>
      </c>
      <c r="G34">
        <v>1</v>
      </c>
    </row>
    <row r="35" spans="3:7" x14ac:dyDescent="0.25">
      <c r="C35">
        <v>0.25</v>
      </c>
      <c r="D35">
        <v>0.25</v>
      </c>
      <c r="E35">
        <v>0.5</v>
      </c>
      <c r="F35">
        <v>0.75</v>
      </c>
      <c r="G35">
        <v>1.25</v>
      </c>
    </row>
    <row r="36" spans="3:7" x14ac:dyDescent="0.25">
      <c r="C36">
        <v>0.25</v>
      </c>
      <c r="D36">
        <v>0.5</v>
      </c>
      <c r="E36">
        <v>1</v>
      </c>
      <c r="F36">
        <v>1.5</v>
      </c>
      <c r="G36">
        <v>2</v>
      </c>
    </row>
    <row r="37" spans="3:7" x14ac:dyDescent="0.25">
      <c r="C37">
        <v>0.25</v>
      </c>
      <c r="D37">
        <v>0.5</v>
      </c>
      <c r="E37">
        <v>0.75</v>
      </c>
      <c r="F37">
        <v>1</v>
      </c>
      <c r="G37">
        <v>1.25</v>
      </c>
    </row>
    <row r="38" spans="3:7" x14ac:dyDescent="0.25">
      <c r="C38">
        <v>0.25</v>
      </c>
      <c r="D38">
        <v>0.5</v>
      </c>
      <c r="E38">
        <v>0.5</v>
      </c>
      <c r="F38">
        <v>0.75</v>
      </c>
      <c r="G38">
        <v>1</v>
      </c>
    </row>
    <row r="39" spans="3:7" x14ac:dyDescent="0.25">
      <c r="C39">
        <v>0.25</v>
      </c>
      <c r="D39">
        <v>0.5</v>
      </c>
      <c r="E39">
        <v>0.75</v>
      </c>
      <c r="F39">
        <v>1</v>
      </c>
      <c r="G39">
        <v>1.25</v>
      </c>
    </row>
    <row r="40" spans="3:7" x14ac:dyDescent="0.25">
      <c r="C40">
        <v>0.25</v>
      </c>
      <c r="D40">
        <v>0.5</v>
      </c>
      <c r="E40">
        <v>1</v>
      </c>
      <c r="F40">
        <v>1.5</v>
      </c>
      <c r="G40">
        <v>2</v>
      </c>
    </row>
    <row r="41" spans="3:7" x14ac:dyDescent="0.25">
      <c r="C41">
        <v>0.25</v>
      </c>
      <c r="D41">
        <v>0.5</v>
      </c>
      <c r="E41">
        <v>0.75</v>
      </c>
      <c r="F41">
        <v>0.75</v>
      </c>
      <c r="G41">
        <v>1</v>
      </c>
    </row>
    <row r="42" spans="3:7" x14ac:dyDescent="0.25">
      <c r="C42">
        <v>0.25</v>
      </c>
      <c r="D42">
        <v>0.5</v>
      </c>
      <c r="E42">
        <v>1</v>
      </c>
      <c r="F42">
        <v>1.5</v>
      </c>
      <c r="G42">
        <v>2</v>
      </c>
    </row>
    <row r="43" spans="3:7" x14ac:dyDescent="0.25">
      <c r="C43">
        <v>0.25</v>
      </c>
      <c r="D43">
        <v>0.25</v>
      </c>
      <c r="E43">
        <v>0.5</v>
      </c>
      <c r="F43">
        <v>0.75</v>
      </c>
      <c r="G43">
        <v>1</v>
      </c>
    </row>
    <row r="44" spans="3:7" x14ac:dyDescent="0.25">
      <c r="C44">
        <v>0.5</v>
      </c>
      <c r="D44">
        <v>0.75</v>
      </c>
      <c r="E44">
        <v>1</v>
      </c>
      <c r="F44">
        <v>1.25</v>
      </c>
      <c r="G44">
        <v>1.5</v>
      </c>
    </row>
    <row r="45" spans="3:7" x14ac:dyDescent="0.25">
      <c r="C45">
        <v>0.25</v>
      </c>
      <c r="D45">
        <v>0.5</v>
      </c>
      <c r="E45">
        <v>0.5</v>
      </c>
      <c r="F45">
        <v>0.75</v>
      </c>
      <c r="G45">
        <v>1</v>
      </c>
    </row>
    <row r="46" spans="3:7" x14ac:dyDescent="0.25">
      <c r="C46">
        <v>0.5</v>
      </c>
      <c r="D46">
        <v>0.75</v>
      </c>
      <c r="E46">
        <v>1</v>
      </c>
      <c r="F46">
        <v>1.5</v>
      </c>
      <c r="G46">
        <v>2</v>
      </c>
    </row>
    <row r="47" spans="3:7" x14ac:dyDescent="0.25">
      <c r="C47">
        <v>0.5</v>
      </c>
      <c r="D47">
        <v>0.75</v>
      </c>
      <c r="E47">
        <v>1</v>
      </c>
      <c r="F47">
        <v>1</v>
      </c>
      <c r="G47">
        <v>1</v>
      </c>
    </row>
    <row r="48" spans="3:7" x14ac:dyDescent="0.25">
      <c r="C48">
        <v>0.25</v>
      </c>
      <c r="D48">
        <v>0.5</v>
      </c>
      <c r="E48">
        <v>0.75</v>
      </c>
      <c r="F48">
        <v>1</v>
      </c>
      <c r="G48">
        <v>1</v>
      </c>
    </row>
    <row r="49" spans="3:7" x14ac:dyDescent="0.25">
      <c r="C49">
        <v>0.25</v>
      </c>
      <c r="D49">
        <v>0.5</v>
      </c>
      <c r="E49">
        <v>0.75</v>
      </c>
      <c r="F49">
        <v>1</v>
      </c>
      <c r="G49">
        <v>1.25</v>
      </c>
    </row>
    <row r="50" spans="3:7" x14ac:dyDescent="0.25">
      <c r="C50">
        <v>0.25</v>
      </c>
      <c r="D50">
        <v>0.25</v>
      </c>
      <c r="E50">
        <v>0.5</v>
      </c>
      <c r="F50">
        <v>1</v>
      </c>
      <c r="G50">
        <v>1</v>
      </c>
    </row>
    <row r="51" spans="3:7" x14ac:dyDescent="0.25">
      <c r="C51">
        <v>0.25</v>
      </c>
      <c r="D51">
        <v>0.5</v>
      </c>
      <c r="E51">
        <v>1</v>
      </c>
      <c r="F51">
        <v>1</v>
      </c>
      <c r="G51">
        <v>1.5</v>
      </c>
    </row>
    <row r="52" spans="3:7" x14ac:dyDescent="0.25">
      <c r="C52">
        <v>0.25</v>
      </c>
      <c r="D52">
        <v>0.5</v>
      </c>
      <c r="E52">
        <v>0.5</v>
      </c>
      <c r="F52">
        <v>0.75</v>
      </c>
      <c r="G52">
        <v>1</v>
      </c>
    </row>
    <row r="53" spans="3:7" x14ac:dyDescent="0.25">
      <c r="C53">
        <v>0.25</v>
      </c>
      <c r="D53">
        <v>0.5</v>
      </c>
      <c r="E53">
        <v>0.5</v>
      </c>
      <c r="F53">
        <v>0.75</v>
      </c>
      <c r="G53">
        <v>1</v>
      </c>
    </row>
    <row r="54" spans="3:7" x14ac:dyDescent="0.25">
      <c r="C54">
        <v>0.5</v>
      </c>
      <c r="D54">
        <v>1</v>
      </c>
      <c r="E54">
        <v>1.5</v>
      </c>
      <c r="F54">
        <v>2</v>
      </c>
      <c r="G54">
        <v>2.5</v>
      </c>
    </row>
    <row r="55" spans="3:7" x14ac:dyDescent="0.25">
      <c r="C55">
        <v>0.25</v>
      </c>
      <c r="D55">
        <v>0.5</v>
      </c>
      <c r="E55">
        <v>0.5</v>
      </c>
      <c r="F55">
        <v>0.75</v>
      </c>
      <c r="G55">
        <v>1</v>
      </c>
    </row>
    <row r="56" spans="3:7" x14ac:dyDescent="0.25">
      <c r="C56">
        <v>0.25</v>
      </c>
      <c r="D56">
        <v>0.25</v>
      </c>
      <c r="E56">
        <v>0.25</v>
      </c>
      <c r="F56">
        <v>0.25</v>
      </c>
      <c r="G56">
        <v>0.25</v>
      </c>
    </row>
    <row r="57" spans="3:7" x14ac:dyDescent="0.25">
      <c r="C57">
        <v>0.25</v>
      </c>
      <c r="D57">
        <v>0.5</v>
      </c>
      <c r="E57">
        <v>0.75</v>
      </c>
      <c r="F57">
        <v>1</v>
      </c>
      <c r="G57">
        <v>1.25</v>
      </c>
    </row>
    <row r="58" spans="3:7" x14ac:dyDescent="0.25">
      <c r="C58">
        <v>0.25</v>
      </c>
      <c r="D58">
        <v>0.5</v>
      </c>
      <c r="E58">
        <v>1.25</v>
      </c>
      <c r="F58">
        <v>1.75</v>
      </c>
      <c r="G58">
        <v>2.25</v>
      </c>
    </row>
    <row r="59" spans="3:7" x14ac:dyDescent="0.25">
      <c r="C59">
        <v>0.25</v>
      </c>
      <c r="D59">
        <v>0.5</v>
      </c>
      <c r="E59">
        <v>0.75</v>
      </c>
      <c r="F59">
        <v>1</v>
      </c>
      <c r="G59">
        <v>1.25</v>
      </c>
    </row>
    <row r="60" spans="3:7" x14ac:dyDescent="0.25">
      <c r="C60">
        <v>0.5</v>
      </c>
      <c r="D60">
        <v>0.5</v>
      </c>
      <c r="E60">
        <v>0.75</v>
      </c>
      <c r="F60">
        <v>1</v>
      </c>
      <c r="G60">
        <v>1.25</v>
      </c>
    </row>
    <row r="61" spans="3:7" x14ac:dyDescent="0.25">
      <c r="C61">
        <v>0.25</v>
      </c>
      <c r="D61">
        <v>0.5</v>
      </c>
      <c r="E61">
        <v>0.75</v>
      </c>
      <c r="F61">
        <v>0.75</v>
      </c>
      <c r="G61">
        <v>1.25</v>
      </c>
    </row>
    <row r="62" spans="3:7" x14ac:dyDescent="0.25">
      <c r="C62">
        <v>0.25</v>
      </c>
      <c r="D62">
        <v>0.5</v>
      </c>
      <c r="E62">
        <v>0.75</v>
      </c>
      <c r="F62">
        <v>1</v>
      </c>
      <c r="G62">
        <v>1.25</v>
      </c>
    </row>
    <row r="63" spans="3:7" x14ac:dyDescent="0.25">
      <c r="C63">
        <v>0.25</v>
      </c>
      <c r="D63">
        <v>0.5</v>
      </c>
      <c r="E63">
        <v>0.75</v>
      </c>
      <c r="F63">
        <v>1.25</v>
      </c>
      <c r="G63">
        <v>1.5</v>
      </c>
    </row>
    <row r="64" spans="3:7" x14ac:dyDescent="0.25">
      <c r="C64">
        <v>0.25</v>
      </c>
      <c r="D64">
        <v>0.5</v>
      </c>
      <c r="E64">
        <v>1</v>
      </c>
      <c r="F64">
        <v>1.5</v>
      </c>
      <c r="G64" t="s">
        <v>0</v>
      </c>
    </row>
    <row r="65" spans="2:7" x14ac:dyDescent="0.25">
      <c r="C65">
        <v>0.25</v>
      </c>
      <c r="D65">
        <v>0.5</v>
      </c>
      <c r="E65">
        <v>0.75</v>
      </c>
      <c r="F65">
        <v>0.75</v>
      </c>
      <c r="G65">
        <v>0.75</v>
      </c>
    </row>
    <row r="66" spans="2:7" x14ac:dyDescent="0.25">
      <c r="C66">
        <v>0.25</v>
      </c>
      <c r="D66">
        <v>0.25</v>
      </c>
      <c r="E66">
        <v>0.5</v>
      </c>
      <c r="F66">
        <v>0.75</v>
      </c>
      <c r="G66">
        <v>0.75</v>
      </c>
    </row>
    <row r="67" spans="2:7" x14ac:dyDescent="0.25">
      <c r="C67">
        <v>0.25</v>
      </c>
      <c r="D67">
        <v>0.5</v>
      </c>
      <c r="E67">
        <v>0.5</v>
      </c>
      <c r="F67">
        <v>0.75</v>
      </c>
      <c r="G67">
        <v>1</v>
      </c>
    </row>
    <row r="68" spans="2:7" x14ac:dyDescent="0.25">
      <c r="C68">
        <v>0.25</v>
      </c>
      <c r="D68">
        <v>0.5</v>
      </c>
      <c r="E68">
        <v>0.75</v>
      </c>
      <c r="F68">
        <v>1</v>
      </c>
      <c r="G68">
        <v>1.25</v>
      </c>
    </row>
    <row r="69" spans="2:7" x14ac:dyDescent="0.25">
      <c r="C69">
        <v>0.25</v>
      </c>
      <c r="D69">
        <v>0.5</v>
      </c>
      <c r="E69">
        <v>0.5</v>
      </c>
      <c r="F69">
        <v>0.75</v>
      </c>
      <c r="G69">
        <v>0.5</v>
      </c>
    </row>
    <row r="76" spans="2:7" x14ac:dyDescent="0.25">
      <c r="B76" s="1"/>
      <c r="C76" s="1"/>
      <c r="D76" s="1"/>
    </row>
    <row r="77" spans="2:7" x14ac:dyDescent="0.25">
      <c r="B77" s="1"/>
      <c r="C77" s="1"/>
      <c r="D77" s="1"/>
    </row>
    <row r="78" spans="2:7" x14ac:dyDescent="0.25">
      <c r="B78" s="1"/>
      <c r="C78" s="1"/>
      <c r="D78" s="1"/>
    </row>
    <row r="79" spans="2:7" x14ac:dyDescent="0.25">
      <c r="B79" s="1"/>
      <c r="C79" s="1"/>
      <c r="D79" s="1"/>
    </row>
    <row r="86" spans="1:6" x14ac:dyDescent="0.25">
      <c r="B86" t="s">
        <v>6</v>
      </c>
      <c r="C86" t="s">
        <v>7</v>
      </c>
      <c r="D86" t="s">
        <v>8</v>
      </c>
      <c r="E86" t="s">
        <v>9</v>
      </c>
      <c r="F86" t="s">
        <v>13</v>
      </c>
    </row>
    <row r="87" spans="1:6" x14ac:dyDescent="0.25">
      <c r="A87">
        <v>0.25</v>
      </c>
      <c r="B87">
        <f>COUNTIF(B3:B85,0.25)</f>
        <v>0</v>
      </c>
      <c r="C87">
        <f>COUNTIF(C3:C85,0.25)</f>
        <v>56</v>
      </c>
      <c r="D87">
        <f>COUNTIF(D3:D85,0.25)</f>
        <v>10</v>
      </c>
      <c r="E87">
        <f t="shared" ref="E87:F87" si="0">COUNTIF(E3:E85,0.25)</f>
        <v>1</v>
      </c>
      <c r="F87">
        <f t="shared" si="0"/>
        <v>1</v>
      </c>
    </row>
    <row r="88" spans="1:6" x14ac:dyDescent="0.25">
      <c r="A88">
        <v>0.5</v>
      </c>
      <c r="B88">
        <f>COUNTIF(B3:B85,0.5)</f>
        <v>0</v>
      </c>
      <c r="C88">
        <f t="shared" ref="C88:F88" si="1">COUNTIF(C3:C85,0.5)</f>
        <v>11</v>
      </c>
      <c r="D88">
        <f t="shared" si="1"/>
        <v>47</v>
      </c>
      <c r="E88">
        <f t="shared" si="1"/>
        <v>15</v>
      </c>
      <c r="F88">
        <f t="shared" si="1"/>
        <v>0</v>
      </c>
    </row>
    <row r="89" spans="1:6" x14ac:dyDescent="0.25">
      <c r="A89">
        <v>0.75</v>
      </c>
      <c r="B89">
        <f>COUNTIF(B3:B85,0.75)</f>
        <v>0</v>
      </c>
      <c r="C89">
        <f t="shared" ref="C89:F89" si="2">COUNTIF(C3:C85,0.75)</f>
        <v>0</v>
      </c>
      <c r="D89">
        <f t="shared" si="2"/>
        <v>8</v>
      </c>
      <c r="E89">
        <f t="shared" si="2"/>
        <v>33</v>
      </c>
      <c r="F89">
        <f t="shared" si="2"/>
        <v>17</v>
      </c>
    </row>
    <row r="90" spans="1:6" x14ac:dyDescent="0.25">
      <c r="A90">
        <v>1</v>
      </c>
      <c r="B90">
        <f>COUNTIF(B3:B85,1)</f>
        <v>0</v>
      </c>
      <c r="C90">
        <f t="shared" ref="C90:F90" si="3">COUNTIF(C3:C85,1)</f>
        <v>0</v>
      </c>
      <c r="D90">
        <f t="shared" si="3"/>
        <v>2</v>
      </c>
      <c r="E90">
        <f t="shared" si="3"/>
        <v>16</v>
      </c>
      <c r="F90">
        <f t="shared" si="3"/>
        <v>31</v>
      </c>
    </row>
    <row r="91" spans="1:6" x14ac:dyDescent="0.25">
      <c r="A91">
        <v>1.25</v>
      </c>
      <c r="B91">
        <f>COUNTIF(B3:B85,1.25)</f>
        <v>0</v>
      </c>
      <c r="C91">
        <f t="shared" ref="C91:F91" si="4">COUNTIF(C3:C85,1.25)</f>
        <v>0</v>
      </c>
      <c r="D91">
        <f t="shared" si="4"/>
        <v>0</v>
      </c>
      <c r="E91">
        <f t="shared" si="4"/>
        <v>1</v>
      </c>
      <c r="F91">
        <f t="shared" si="4"/>
        <v>6</v>
      </c>
    </row>
    <row r="92" spans="1:6" x14ac:dyDescent="0.25">
      <c r="A92">
        <v>1.5</v>
      </c>
      <c r="B92">
        <f>COUNTIF(B3:B85,1.5)</f>
        <v>0</v>
      </c>
      <c r="C92">
        <f t="shared" ref="C92:F92" si="5">COUNTIF(C3:C85,1.5)</f>
        <v>0</v>
      </c>
      <c r="D92">
        <f t="shared" si="5"/>
        <v>0</v>
      </c>
      <c r="E92">
        <f t="shared" si="5"/>
        <v>1</v>
      </c>
      <c r="F92">
        <f t="shared" si="5"/>
        <v>8</v>
      </c>
    </row>
    <row r="93" spans="1:6" x14ac:dyDescent="0.25">
      <c r="A93">
        <v>1.75</v>
      </c>
      <c r="B93">
        <f>COUNTIF(B3:B85,$A$93)</f>
        <v>0</v>
      </c>
      <c r="C93">
        <f t="shared" ref="C93:E93" si="6">COUNTIF(C3:C85,$A$93)</f>
        <v>0</v>
      </c>
      <c r="D93">
        <f t="shared" si="6"/>
        <v>0</v>
      </c>
      <c r="E93">
        <f t="shared" si="6"/>
        <v>0</v>
      </c>
      <c r="F93">
        <f>COUNTIF(F3:F85,$A$93)</f>
        <v>2</v>
      </c>
    </row>
    <row r="94" spans="1:6" x14ac:dyDescent="0.25">
      <c r="A94">
        <v>2</v>
      </c>
      <c r="B94">
        <f>COUNTIF(B3:B85,$A$94)</f>
        <v>0</v>
      </c>
      <c r="C94">
        <f t="shared" ref="C94:F94" si="7">COUNTIF(C3:C85,$A$94)</f>
        <v>0</v>
      </c>
      <c r="D94">
        <f t="shared" si="7"/>
        <v>0</v>
      </c>
      <c r="E94">
        <f t="shared" si="7"/>
        <v>0</v>
      </c>
      <c r="F94">
        <f t="shared" si="7"/>
        <v>1</v>
      </c>
    </row>
    <row r="95" spans="1:6" x14ac:dyDescent="0.25">
      <c r="A95">
        <v>2.25</v>
      </c>
      <c r="B95">
        <f>COUNTIF(B3:B85,$A$95)</f>
        <v>0</v>
      </c>
      <c r="C95">
        <f t="shared" ref="C95:F95" si="8">COUNTIF(C3:C85,$A$95)</f>
        <v>0</v>
      </c>
      <c r="D95">
        <f t="shared" si="8"/>
        <v>0</v>
      </c>
      <c r="E95">
        <f t="shared" si="8"/>
        <v>0</v>
      </c>
      <c r="F95">
        <f t="shared" si="8"/>
        <v>0</v>
      </c>
    </row>
    <row r="96" spans="1:6" x14ac:dyDescent="0.25">
      <c r="A96">
        <v>2.5</v>
      </c>
      <c r="B96">
        <f>COUNTIF(B3:B85,$A$96)</f>
        <v>0</v>
      </c>
      <c r="C96">
        <f t="shared" ref="C96:E96" si="9">COUNTIF(C3:C85,$A$96)</f>
        <v>0</v>
      </c>
      <c r="D96">
        <f t="shared" si="9"/>
        <v>0</v>
      </c>
      <c r="E96">
        <f t="shared" si="9"/>
        <v>0</v>
      </c>
      <c r="F96">
        <f>COUNTIF(F3:F85,$A$96)</f>
        <v>0</v>
      </c>
    </row>
    <row r="97" spans="1:6" x14ac:dyDescent="0.25">
      <c r="B97">
        <f>SUM(B87:B96)</f>
        <v>0</v>
      </c>
      <c r="C97">
        <f t="shared" ref="C97:F97" si="10">SUM(C87:C96)</f>
        <v>67</v>
      </c>
      <c r="D97">
        <f t="shared" si="10"/>
        <v>67</v>
      </c>
      <c r="E97">
        <f t="shared" si="10"/>
        <v>67</v>
      </c>
      <c r="F97">
        <f t="shared" si="10"/>
        <v>66</v>
      </c>
    </row>
    <row r="99" spans="1:6" x14ac:dyDescent="0.25">
      <c r="A99">
        <v>0.25</v>
      </c>
      <c r="B99" t="e">
        <f>B87/$B$97</f>
        <v>#DIV/0!</v>
      </c>
      <c r="C99">
        <f>C87/$C$97</f>
        <v>0.83582089552238803</v>
      </c>
      <c r="D99">
        <f>D87/$D$97</f>
        <v>0.14925373134328357</v>
      </c>
      <c r="E99">
        <f>E87/$E$97</f>
        <v>1.4925373134328358E-2</v>
      </c>
      <c r="F99">
        <f>F87/$F$97</f>
        <v>1.5151515151515152E-2</v>
      </c>
    </row>
    <row r="100" spans="1:6" x14ac:dyDescent="0.25">
      <c r="A100">
        <v>0.5</v>
      </c>
      <c r="B100" t="e">
        <f t="shared" ref="B100:B106" si="11">B88/$B$97</f>
        <v>#DIV/0!</v>
      </c>
      <c r="C100">
        <f t="shared" ref="C100:C106" si="12">C88/$C$97</f>
        <v>0.16417910447761194</v>
      </c>
      <c r="D100">
        <f t="shared" ref="D100:D106" si="13">D88/$D$97</f>
        <v>0.70149253731343286</v>
      </c>
      <c r="E100">
        <f t="shared" ref="E100:E106" si="14">E88/$E$97</f>
        <v>0.22388059701492538</v>
      </c>
      <c r="F100">
        <f t="shared" ref="F100:F106" si="15">F88/$F$97</f>
        <v>0</v>
      </c>
    </row>
    <row r="101" spans="1:6" x14ac:dyDescent="0.25">
      <c r="A101">
        <v>0.75</v>
      </c>
      <c r="B101" t="e">
        <f t="shared" si="11"/>
        <v>#DIV/0!</v>
      </c>
      <c r="C101">
        <f t="shared" si="12"/>
        <v>0</v>
      </c>
      <c r="D101">
        <f t="shared" si="13"/>
        <v>0.11940298507462686</v>
      </c>
      <c r="E101">
        <f t="shared" si="14"/>
        <v>0.4925373134328358</v>
      </c>
      <c r="F101">
        <f t="shared" si="15"/>
        <v>0.25757575757575757</v>
      </c>
    </row>
    <row r="102" spans="1:6" x14ac:dyDescent="0.25">
      <c r="A102">
        <v>1</v>
      </c>
      <c r="B102" t="e">
        <f t="shared" si="11"/>
        <v>#DIV/0!</v>
      </c>
      <c r="C102">
        <f t="shared" si="12"/>
        <v>0</v>
      </c>
      <c r="D102">
        <f t="shared" si="13"/>
        <v>2.9850746268656716E-2</v>
      </c>
      <c r="E102">
        <f t="shared" si="14"/>
        <v>0.23880597014925373</v>
      </c>
      <c r="F102">
        <f t="shared" si="15"/>
        <v>0.46969696969696972</v>
      </c>
    </row>
    <row r="103" spans="1:6" x14ac:dyDescent="0.25">
      <c r="A103">
        <v>1.25</v>
      </c>
      <c r="B103" t="e">
        <f t="shared" si="11"/>
        <v>#DIV/0!</v>
      </c>
      <c r="C103">
        <f t="shared" si="12"/>
        <v>0</v>
      </c>
      <c r="D103">
        <f t="shared" si="13"/>
        <v>0</v>
      </c>
      <c r="E103">
        <f t="shared" si="14"/>
        <v>1.4925373134328358E-2</v>
      </c>
      <c r="F103">
        <f t="shared" si="15"/>
        <v>9.0909090909090912E-2</v>
      </c>
    </row>
    <row r="104" spans="1:6" x14ac:dyDescent="0.25">
      <c r="A104">
        <v>1.5</v>
      </c>
      <c r="B104" t="e">
        <f t="shared" si="11"/>
        <v>#DIV/0!</v>
      </c>
      <c r="C104">
        <f t="shared" si="12"/>
        <v>0</v>
      </c>
      <c r="D104">
        <f t="shared" si="13"/>
        <v>0</v>
      </c>
      <c r="E104">
        <f t="shared" si="14"/>
        <v>1.4925373134328358E-2</v>
      </c>
      <c r="F104">
        <f t="shared" si="15"/>
        <v>0.12121212121212122</v>
      </c>
    </row>
    <row r="105" spans="1:6" x14ac:dyDescent="0.25">
      <c r="A105">
        <v>1.75</v>
      </c>
      <c r="B105" t="e">
        <f t="shared" si="11"/>
        <v>#DIV/0!</v>
      </c>
      <c r="C105">
        <f t="shared" si="12"/>
        <v>0</v>
      </c>
      <c r="D105">
        <f t="shared" si="13"/>
        <v>0</v>
      </c>
      <c r="E105">
        <f t="shared" si="14"/>
        <v>0</v>
      </c>
      <c r="F105">
        <f t="shared" si="15"/>
        <v>3.0303030303030304E-2</v>
      </c>
    </row>
    <row r="106" spans="1:6" x14ac:dyDescent="0.25">
      <c r="A106">
        <v>2</v>
      </c>
      <c r="B106" t="e">
        <f t="shared" si="11"/>
        <v>#DIV/0!</v>
      </c>
      <c r="C106">
        <f t="shared" si="12"/>
        <v>0</v>
      </c>
      <c r="D106">
        <f t="shared" si="13"/>
        <v>0</v>
      </c>
      <c r="E106">
        <f t="shared" si="14"/>
        <v>0</v>
      </c>
      <c r="F106">
        <f t="shared" si="15"/>
        <v>1.5151515151515152E-2</v>
      </c>
    </row>
    <row r="107" spans="1:6" x14ac:dyDescent="0.25">
      <c r="A107" t="s">
        <v>11</v>
      </c>
      <c r="B107" t="e">
        <f>AVERAGE(B3:B85)</f>
        <v>#DIV/0!</v>
      </c>
      <c r="C107">
        <f t="shared" ref="C107:F107" si="16">AVERAGE(C3:C85)</f>
        <v>0.29104477611940299</v>
      </c>
      <c r="D107">
        <f t="shared" si="16"/>
        <v>0.5074626865671642</v>
      </c>
      <c r="E107">
        <f t="shared" si="16"/>
        <v>0.7649253731343284</v>
      </c>
      <c r="F107">
        <f t="shared" si="16"/>
        <v>1.0454545454545454</v>
      </c>
    </row>
  </sheetData>
  <autoFilter ref="F2:F15">
    <sortState ref="F3:F15">
      <sortCondition ref="F2:F15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topLeftCell="A25" workbookViewId="0">
      <selection activeCell="F88" sqref="F88"/>
    </sheetView>
  </sheetViews>
  <sheetFormatPr baseColWidth="10" defaultRowHeight="15" x14ac:dyDescent="0.25"/>
  <sheetData>
    <row r="2" spans="2:8" x14ac:dyDescent="0.25">
      <c r="B2" s="1" t="s">
        <v>1</v>
      </c>
      <c r="C2" s="1" t="s">
        <v>2</v>
      </c>
      <c r="D2" s="1" t="s">
        <v>3</v>
      </c>
      <c r="E2" t="s">
        <v>4</v>
      </c>
      <c r="F2" t="s">
        <v>5</v>
      </c>
      <c r="G2" s="1" t="s">
        <v>12</v>
      </c>
      <c r="H2" s="1"/>
    </row>
    <row r="3" spans="2:8" x14ac:dyDescent="0.25">
      <c r="C3">
        <v>0.25</v>
      </c>
      <c r="D3">
        <v>0.5</v>
      </c>
      <c r="E3">
        <v>0.75</v>
      </c>
      <c r="F3">
        <v>1</v>
      </c>
      <c r="G3">
        <v>1.25</v>
      </c>
    </row>
    <row r="4" spans="2:8" x14ac:dyDescent="0.25">
      <c r="C4">
        <v>0.25</v>
      </c>
      <c r="D4">
        <v>0.5</v>
      </c>
      <c r="E4">
        <v>0.75</v>
      </c>
      <c r="F4">
        <v>1</v>
      </c>
      <c r="G4">
        <v>1.25</v>
      </c>
    </row>
    <row r="5" spans="2:8" x14ac:dyDescent="0.25">
      <c r="C5">
        <v>0.25</v>
      </c>
      <c r="D5">
        <v>0.5</v>
      </c>
      <c r="E5">
        <v>0.75</v>
      </c>
      <c r="F5" s="1">
        <v>1</v>
      </c>
      <c r="G5">
        <v>1.25</v>
      </c>
    </row>
    <row r="6" spans="2:8" x14ac:dyDescent="0.25">
      <c r="C6">
        <v>0.25</v>
      </c>
      <c r="D6">
        <v>0.5</v>
      </c>
      <c r="E6">
        <v>0.75</v>
      </c>
      <c r="F6">
        <v>1</v>
      </c>
      <c r="G6">
        <v>1.25</v>
      </c>
    </row>
    <row r="7" spans="2:8" x14ac:dyDescent="0.25">
      <c r="C7">
        <v>0.25</v>
      </c>
      <c r="D7">
        <v>0.5</v>
      </c>
      <c r="E7">
        <v>0.75</v>
      </c>
      <c r="F7" t="s">
        <v>0</v>
      </c>
      <c r="G7" t="s">
        <v>0</v>
      </c>
    </row>
    <row r="8" spans="2:8" x14ac:dyDescent="0.25">
      <c r="C8">
        <v>0.25</v>
      </c>
      <c r="D8">
        <v>0.5</v>
      </c>
      <c r="E8">
        <v>0.75</v>
      </c>
      <c r="F8">
        <v>1</v>
      </c>
      <c r="G8">
        <v>1.25</v>
      </c>
    </row>
    <row r="9" spans="2:8" x14ac:dyDescent="0.25">
      <c r="C9">
        <v>0.25</v>
      </c>
      <c r="D9">
        <v>0.5</v>
      </c>
      <c r="E9">
        <v>0.75</v>
      </c>
      <c r="F9">
        <v>1</v>
      </c>
      <c r="G9">
        <v>1.25</v>
      </c>
    </row>
    <row r="10" spans="2:8" x14ac:dyDescent="0.25">
      <c r="C10">
        <v>0.25</v>
      </c>
      <c r="D10">
        <v>0.5</v>
      </c>
      <c r="E10">
        <v>0.75</v>
      </c>
      <c r="F10">
        <v>1</v>
      </c>
      <c r="G10">
        <v>1.25</v>
      </c>
    </row>
    <row r="11" spans="2:8" x14ac:dyDescent="0.25">
      <c r="C11">
        <v>0.25</v>
      </c>
      <c r="D11">
        <v>0.5</v>
      </c>
      <c r="E11">
        <v>0.75</v>
      </c>
      <c r="F11">
        <v>1</v>
      </c>
      <c r="G11">
        <v>1.25</v>
      </c>
    </row>
    <row r="12" spans="2:8" x14ac:dyDescent="0.25">
      <c r="C12">
        <v>0.25</v>
      </c>
      <c r="D12">
        <v>0.25</v>
      </c>
      <c r="E12">
        <v>0.5</v>
      </c>
      <c r="F12">
        <v>0.75</v>
      </c>
      <c r="G12">
        <v>1</v>
      </c>
    </row>
    <row r="13" spans="2:8" x14ac:dyDescent="0.25">
      <c r="C13">
        <v>0.25</v>
      </c>
      <c r="D13">
        <v>0.5</v>
      </c>
      <c r="E13">
        <v>0.75</v>
      </c>
      <c r="F13">
        <v>1</v>
      </c>
      <c r="G13">
        <v>1.5</v>
      </c>
    </row>
    <row r="14" spans="2:8" x14ac:dyDescent="0.25">
      <c r="C14">
        <v>0.25</v>
      </c>
      <c r="D14">
        <v>0.5</v>
      </c>
      <c r="E14">
        <v>1</v>
      </c>
      <c r="F14">
        <v>1.25</v>
      </c>
      <c r="G14">
        <v>1.5</v>
      </c>
    </row>
    <row r="15" spans="2:8" x14ac:dyDescent="0.25">
      <c r="C15">
        <v>0.25</v>
      </c>
      <c r="D15">
        <v>0.5</v>
      </c>
      <c r="E15">
        <v>0.5</v>
      </c>
      <c r="F15">
        <v>0.75</v>
      </c>
      <c r="G15">
        <v>1</v>
      </c>
    </row>
    <row r="16" spans="2:8" x14ac:dyDescent="0.25">
      <c r="C16">
        <v>0.5</v>
      </c>
      <c r="D16">
        <v>0.75</v>
      </c>
      <c r="E16">
        <v>1</v>
      </c>
      <c r="F16">
        <v>1.25</v>
      </c>
      <c r="G16">
        <v>1.5</v>
      </c>
    </row>
    <row r="17" spans="3:7" x14ac:dyDescent="0.25">
      <c r="C17">
        <v>0.25</v>
      </c>
      <c r="D17">
        <v>0.5</v>
      </c>
      <c r="E17">
        <v>0.75</v>
      </c>
      <c r="F17">
        <v>1</v>
      </c>
      <c r="G17">
        <v>1.25</v>
      </c>
    </row>
    <row r="18" spans="3:7" x14ac:dyDescent="0.25">
      <c r="C18">
        <v>0.25</v>
      </c>
      <c r="D18">
        <v>0.25</v>
      </c>
      <c r="E18">
        <v>0.5</v>
      </c>
      <c r="F18">
        <v>1</v>
      </c>
      <c r="G18">
        <v>1</v>
      </c>
    </row>
    <row r="19" spans="3:7" x14ac:dyDescent="0.25">
      <c r="C19">
        <v>0.25</v>
      </c>
      <c r="D19">
        <v>0.5</v>
      </c>
      <c r="E19">
        <v>0.5</v>
      </c>
      <c r="F19">
        <v>0.75</v>
      </c>
      <c r="G19">
        <v>1</v>
      </c>
    </row>
    <row r="20" spans="3:7" x14ac:dyDescent="0.25">
      <c r="C20">
        <v>0.25</v>
      </c>
      <c r="D20">
        <v>0.75</v>
      </c>
      <c r="E20">
        <v>1</v>
      </c>
      <c r="F20">
        <v>1.25</v>
      </c>
      <c r="G20">
        <v>1.5</v>
      </c>
    </row>
    <row r="21" spans="3:7" x14ac:dyDescent="0.25">
      <c r="C21">
        <v>0.25</v>
      </c>
      <c r="D21">
        <v>0.5</v>
      </c>
      <c r="E21">
        <v>0.5</v>
      </c>
      <c r="F21">
        <v>0.75</v>
      </c>
      <c r="G21">
        <v>1</v>
      </c>
    </row>
    <row r="22" spans="3:7" x14ac:dyDescent="0.25">
      <c r="C22">
        <v>0.25</v>
      </c>
      <c r="D22">
        <v>0.5</v>
      </c>
      <c r="E22">
        <v>0.5</v>
      </c>
      <c r="F22">
        <v>0.75</v>
      </c>
      <c r="G22">
        <v>1</v>
      </c>
    </row>
    <row r="23" spans="3:7" x14ac:dyDescent="0.25">
      <c r="C23">
        <v>0.25</v>
      </c>
      <c r="D23">
        <v>0.25</v>
      </c>
      <c r="E23">
        <v>0.25</v>
      </c>
      <c r="F23">
        <v>0.25</v>
      </c>
      <c r="G23">
        <v>0.25</v>
      </c>
    </row>
    <row r="24" spans="3:7" x14ac:dyDescent="0.25">
      <c r="C24">
        <v>0.25</v>
      </c>
      <c r="D24">
        <v>0.5</v>
      </c>
      <c r="E24">
        <v>1</v>
      </c>
      <c r="F24">
        <v>1.5</v>
      </c>
      <c r="G24">
        <v>2</v>
      </c>
    </row>
    <row r="25" spans="3:7" x14ac:dyDescent="0.25">
      <c r="C25">
        <v>0.25</v>
      </c>
      <c r="D25">
        <v>0.5</v>
      </c>
      <c r="E25">
        <v>1</v>
      </c>
      <c r="F25">
        <v>1.5</v>
      </c>
      <c r="G25">
        <v>2</v>
      </c>
    </row>
    <row r="26" spans="3:7" x14ac:dyDescent="0.25">
      <c r="C26">
        <v>0.25</v>
      </c>
      <c r="D26">
        <v>0.5</v>
      </c>
      <c r="E26">
        <v>0.75</v>
      </c>
      <c r="F26">
        <v>1</v>
      </c>
      <c r="G26">
        <v>1.25</v>
      </c>
    </row>
    <row r="27" spans="3:7" x14ac:dyDescent="0.25">
      <c r="C27">
        <v>0.25</v>
      </c>
      <c r="D27">
        <v>0.5</v>
      </c>
      <c r="E27">
        <v>0.75</v>
      </c>
      <c r="F27">
        <v>1.25</v>
      </c>
      <c r="G27">
        <v>1.75</v>
      </c>
    </row>
    <row r="28" spans="3:7" x14ac:dyDescent="0.25">
      <c r="C28">
        <v>0.25</v>
      </c>
      <c r="D28">
        <v>0.5</v>
      </c>
      <c r="E28">
        <v>0.75</v>
      </c>
      <c r="F28">
        <v>0.75</v>
      </c>
      <c r="G28">
        <v>1</v>
      </c>
    </row>
    <row r="29" spans="3:7" x14ac:dyDescent="0.25">
      <c r="C29">
        <v>0.25</v>
      </c>
      <c r="D29">
        <v>0.5</v>
      </c>
      <c r="E29">
        <v>1</v>
      </c>
      <c r="F29">
        <v>1.5</v>
      </c>
      <c r="G29">
        <v>2.25</v>
      </c>
    </row>
    <row r="30" spans="3:7" x14ac:dyDescent="0.25">
      <c r="C30">
        <v>0.25</v>
      </c>
      <c r="D30">
        <v>0.5</v>
      </c>
      <c r="E30">
        <v>0.5</v>
      </c>
      <c r="F30">
        <v>0.75</v>
      </c>
      <c r="G30">
        <v>1</v>
      </c>
    </row>
    <row r="31" spans="3:7" x14ac:dyDescent="0.25">
      <c r="C31">
        <v>0.25</v>
      </c>
      <c r="D31">
        <v>0.5</v>
      </c>
      <c r="E31">
        <v>0.75</v>
      </c>
      <c r="F31">
        <v>1</v>
      </c>
      <c r="G31">
        <v>1.25</v>
      </c>
    </row>
    <row r="32" spans="3:7" x14ac:dyDescent="0.25">
      <c r="C32">
        <v>0.25</v>
      </c>
      <c r="D32">
        <v>0.5</v>
      </c>
      <c r="E32">
        <v>0.5</v>
      </c>
      <c r="F32">
        <v>0.75</v>
      </c>
      <c r="G32">
        <v>1</v>
      </c>
    </row>
    <row r="33" spans="3:7" x14ac:dyDescent="0.25">
      <c r="C33">
        <v>0.25</v>
      </c>
      <c r="D33">
        <v>0.5</v>
      </c>
      <c r="E33">
        <v>0.75</v>
      </c>
      <c r="F33">
        <v>0.75</v>
      </c>
      <c r="G33">
        <v>1</v>
      </c>
    </row>
    <row r="34" spans="3:7" x14ac:dyDescent="0.25">
      <c r="C34">
        <v>0.25</v>
      </c>
      <c r="D34">
        <v>0.5</v>
      </c>
      <c r="E34">
        <v>0.75</v>
      </c>
      <c r="F34">
        <v>1</v>
      </c>
      <c r="G34">
        <v>1.25</v>
      </c>
    </row>
    <row r="35" spans="3:7" x14ac:dyDescent="0.25">
      <c r="C35">
        <v>0.25</v>
      </c>
      <c r="D35">
        <v>0.5</v>
      </c>
      <c r="E35">
        <v>0.75</v>
      </c>
      <c r="F35">
        <v>1</v>
      </c>
      <c r="G35">
        <v>1.5</v>
      </c>
    </row>
    <row r="36" spans="3:7" x14ac:dyDescent="0.25">
      <c r="C36">
        <v>0.25</v>
      </c>
      <c r="D36">
        <v>0.5</v>
      </c>
      <c r="E36">
        <v>0.75</v>
      </c>
      <c r="F36">
        <v>1</v>
      </c>
      <c r="G36">
        <v>1.25</v>
      </c>
    </row>
    <row r="37" spans="3:7" x14ac:dyDescent="0.25">
      <c r="C37">
        <v>0.25</v>
      </c>
      <c r="D37">
        <v>0.5</v>
      </c>
      <c r="E37">
        <v>0.75</v>
      </c>
      <c r="F37">
        <v>1</v>
      </c>
      <c r="G37">
        <v>1.25</v>
      </c>
    </row>
    <row r="38" spans="3:7" x14ac:dyDescent="0.25">
      <c r="C38">
        <v>0.25</v>
      </c>
      <c r="D38">
        <v>0.5</v>
      </c>
      <c r="E38">
        <v>0.75</v>
      </c>
      <c r="F38">
        <v>1</v>
      </c>
      <c r="G38" t="s">
        <v>0</v>
      </c>
    </row>
    <row r="39" spans="3:7" x14ac:dyDescent="0.25">
      <c r="C39">
        <v>0.25</v>
      </c>
      <c r="D39">
        <v>0.25</v>
      </c>
      <c r="E39">
        <v>0.25</v>
      </c>
      <c r="F39">
        <v>0.75</v>
      </c>
      <c r="G39">
        <v>1.25</v>
      </c>
    </row>
    <row r="40" spans="3:7" x14ac:dyDescent="0.25"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3:7" x14ac:dyDescent="0.25">
      <c r="C41">
        <v>0.25</v>
      </c>
      <c r="D41">
        <v>0.5</v>
      </c>
      <c r="E41">
        <v>0.75</v>
      </c>
      <c r="F41">
        <v>1</v>
      </c>
      <c r="G41">
        <v>1.25</v>
      </c>
    </row>
    <row r="42" spans="3:7" x14ac:dyDescent="0.25">
      <c r="C42">
        <v>0.25</v>
      </c>
      <c r="D42">
        <v>0.25</v>
      </c>
      <c r="E42">
        <v>0.75</v>
      </c>
      <c r="F42">
        <v>0.75</v>
      </c>
      <c r="G42">
        <v>1</v>
      </c>
    </row>
    <row r="43" spans="3:7" x14ac:dyDescent="0.25">
      <c r="C43">
        <v>0.25</v>
      </c>
      <c r="D43">
        <v>0.5</v>
      </c>
      <c r="E43">
        <v>0.75</v>
      </c>
      <c r="F43">
        <v>1</v>
      </c>
      <c r="G43">
        <v>1.25</v>
      </c>
    </row>
    <row r="44" spans="3:7" x14ac:dyDescent="0.25">
      <c r="C44">
        <v>0.25</v>
      </c>
      <c r="D44">
        <v>0.5</v>
      </c>
      <c r="E44">
        <v>0.75</v>
      </c>
      <c r="F44">
        <v>1</v>
      </c>
      <c r="G44">
        <v>1.25</v>
      </c>
    </row>
    <row r="45" spans="3:7" x14ac:dyDescent="0.25">
      <c r="C45">
        <v>0.25</v>
      </c>
      <c r="D45">
        <v>0.5</v>
      </c>
      <c r="E45">
        <v>0.75</v>
      </c>
      <c r="F45">
        <v>1</v>
      </c>
      <c r="G45">
        <v>1.25</v>
      </c>
    </row>
    <row r="46" spans="3:7" x14ac:dyDescent="0.25">
      <c r="C46">
        <v>0.25</v>
      </c>
      <c r="D46">
        <v>0.5</v>
      </c>
      <c r="E46">
        <v>0.5</v>
      </c>
      <c r="F46">
        <v>0.75</v>
      </c>
      <c r="G46">
        <v>1</v>
      </c>
    </row>
    <row r="47" spans="3:7" x14ac:dyDescent="0.25">
      <c r="C47">
        <v>0.25</v>
      </c>
      <c r="D47">
        <v>0.5</v>
      </c>
      <c r="E47">
        <v>0.75</v>
      </c>
      <c r="F47">
        <v>1</v>
      </c>
      <c r="G47">
        <v>1</v>
      </c>
    </row>
    <row r="48" spans="3:7" x14ac:dyDescent="0.25">
      <c r="C48">
        <v>0.25</v>
      </c>
      <c r="D48">
        <v>0.5</v>
      </c>
      <c r="E48">
        <v>0.75</v>
      </c>
      <c r="F48">
        <v>1</v>
      </c>
      <c r="G48">
        <v>1</v>
      </c>
    </row>
    <row r="49" spans="3:7" x14ac:dyDescent="0.25">
      <c r="C49">
        <v>0.25</v>
      </c>
      <c r="D49">
        <v>0.5</v>
      </c>
      <c r="E49">
        <v>0.75</v>
      </c>
      <c r="F49">
        <v>0.75</v>
      </c>
      <c r="G49">
        <v>1</v>
      </c>
    </row>
    <row r="50" spans="3:7" x14ac:dyDescent="0.25">
      <c r="C50">
        <v>0.25</v>
      </c>
      <c r="D50">
        <v>0.25</v>
      </c>
      <c r="E50">
        <v>0.5</v>
      </c>
      <c r="F50">
        <v>0.75</v>
      </c>
      <c r="G50">
        <v>1</v>
      </c>
    </row>
    <row r="51" spans="3:7" x14ac:dyDescent="0.25">
      <c r="C51">
        <v>0.5</v>
      </c>
      <c r="D51">
        <v>0.75</v>
      </c>
      <c r="E51">
        <v>1</v>
      </c>
      <c r="F51">
        <v>1.25</v>
      </c>
      <c r="G51">
        <v>1.5</v>
      </c>
    </row>
    <row r="52" spans="3:7" x14ac:dyDescent="0.25">
      <c r="C52">
        <v>0.25</v>
      </c>
      <c r="D52">
        <v>0.5</v>
      </c>
      <c r="E52">
        <v>0.75</v>
      </c>
      <c r="F52">
        <v>1</v>
      </c>
      <c r="G52">
        <v>1.25</v>
      </c>
    </row>
    <row r="53" spans="3:7" x14ac:dyDescent="0.25">
      <c r="C53">
        <v>0.25</v>
      </c>
      <c r="D53">
        <v>0.5</v>
      </c>
      <c r="E53">
        <v>0.5</v>
      </c>
      <c r="F53">
        <v>0.75</v>
      </c>
      <c r="G53">
        <v>1</v>
      </c>
    </row>
    <row r="54" spans="3:7" x14ac:dyDescent="0.25">
      <c r="C54">
        <v>0.25</v>
      </c>
      <c r="D54">
        <v>0.5</v>
      </c>
      <c r="E54">
        <v>1</v>
      </c>
      <c r="F54">
        <v>1</v>
      </c>
      <c r="G54">
        <v>1.5</v>
      </c>
    </row>
    <row r="55" spans="3:7" x14ac:dyDescent="0.25">
      <c r="C55">
        <v>0.25</v>
      </c>
      <c r="D55">
        <v>0.5</v>
      </c>
      <c r="E55">
        <v>0.75</v>
      </c>
      <c r="F55">
        <v>1</v>
      </c>
      <c r="G55">
        <v>1.25</v>
      </c>
    </row>
    <row r="56" spans="3:7" x14ac:dyDescent="0.25">
      <c r="C56">
        <v>0.25</v>
      </c>
      <c r="D56">
        <v>0.5</v>
      </c>
      <c r="E56">
        <v>0.75</v>
      </c>
      <c r="F56">
        <v>1</v>
      </c>
      <c r="G56">
        <v>1.25</v>
      </c>
    </row>
    <row r="57" spans="3:7" x14ac:dyDescent="0.25">
      <c r="C57">
        <v>0.25</v>
      </c>
      <c r="D57">
        <v>0.25</v>
      </c>
      <c r="E57">
        <v>0.25</v>
      </c>
      <c r="F57" t="s">
        <v>0</v>
      </c>
      <c r="G57" t="s">
        <v>0</v>
      </c>
    </row>
    <row r="58" spans="3:7" x14ac:dyDescent="0.25">
      <c r="C58">
        <v>0.25</v>
      </c>
      <c r="D58">
        <v>0.5</v>
      </c>
      <c r="E58">
        <v>0.75</v>
      </c>
      <c r="F58">
        <v>1</v>
      </c>
      <c r="G58">
        <v>1.25</v>
      </c>
    </row>
    <row r="59" spans="3:7" x14ac:dyDescent="0.25">
      <c r="C59">
        <v>0.25</v>
      </c>
      <c r="D59">
        <v>0.25</v>
      </c>
      <c r="E59">
        <v>0.5</v>
      </c>
      <c r="F59">
        <v>0.75</v>
      </c>
      <c r="G59">
        <v>1</v>
      </c>
    </row>
    <row r="60" spans="3:7" x14ac:dyDescent="0.25">
      <c r="C60">
        <v>0.25</v>
      </c>
      <c r="D60">
        <v>0.5</v>
      </c>
      <c r="E60">
        <v>0.5</v>
      </c>
      <c r="F60">
        <v>0.5</v>
      </c>
      <c r="G60" t="s">
        <v>0</v>
      </c>
    </row>
    <row r="61" spans="3:7" x14ac:dyDescent="0.25">
      <c r="C61">
        <v>0.25</v>
      </c>
      <c r="D61">
        <v>0.5</v>
      </c>
      <c r="E61">
        <v>0.75</v>
      </c>
      <c r="F61">
        <v>1</v>
      </c>
      <c r="G61">
        <v>1.25</v>
      </c>
    </row>
    <row r="62" spans="3:7" x14ac:dyDescent="0.25">
      <c r="C62">
        <v>0.25</v>
      </c>
      <c r="D62">
        <v>0.5</v>
      </c>
      <c r="E62">
        <v>0.5</v>
      </c>
      <c r="F62">
        <v>0.75</v>
      </c>
      <c r="G62">
        <v>1</v>
      </c>
    </row>
    <row r="63" spans="3:7" x14ac:dyDescent="0.25">
      <c r="C63">
        <v>0.25</v>
      </c>
      <c r="D63">
        <v>0.5</v>
      </c>
      <c r="E63">
        <v>1</v>
      </c>
      <c r="F63">
        <v>1.75</v>
      </c>
      <c r="G63">
        <v>2.25</v>
      </c>
    </row>
    <row r="64" spans="3:7" x14ac:dyDescent="0.25">
      <c r="C64">
        <v>0.25</v>
      </c>
      <c r="D64">
        <v>0.25</v>
      </c>
      <c r="E64">
        <v>0.25</v>
      </c>
      <c r="F64">
        <v>0.5</v>
      </c>
      <c r="G64">
        <v>0.5</v>
      </c>
    </row>
    <row r="65" spans="2:7" x14ac:dyDescent="0.25">
      <c r="C65">
        <v>0.25</v>
      </c>
      <c r="D65">
        <v>0.25</v>
      </c>
      <c r="E65">
        <v>0.5</v>
      </c>
      <c r="F65">
        <v>1</v>
      </c>
      <c r="G65">
        <v>1.5</v>
      </c>
    </row>
    <row r="66" spans="2:7" x14ac:dyDescent="0.25">
      <c r="C66">
        <v>0.25</v>
      </c>
      <c r="D66">
        <v>0.5</v>
      </c>
      <c r="E66">
        <v>0.75</v>
      </c>
      <c r="F66">
        <v>1</v>
      </c>
      <c r="G66">
        <v>1.5</v>
      </c>
    </row>
    <row r="67" spans="2:7" x14ac:dyDescent="0.25">
      <c r="C67">
        <v>0.25</v>
      </c>
      <c r="D67">
        <v>0.25</v>
      </c>
      <c r="E67">
        <v>0.5</v>
      </c>
      <c r="F67">
        <v>0.5</v>
      </c>
      <c r="G67">
        <v>1</v>
      </c>
    </row>
    <row r="68" spans="2:7" x14ac:dyDescent="0.25">
      <c r="C68">
        <v>0.25</v>
      </c>
      <c r="D68">
        <v>0.5</v>
      </c>
      <c r="E68">
        <v>0.75</v>
      </c>
      <c r="F68">
        <v>1</v>
      </c>
      <c r="G68" t="s">
        <v>0</v>
      </c>
    </row>
    <row r="69" spans="2:7" x14ac:dyDescent="0.25">
      <c r="C69">
        <v>0.25</v>
      </c>
      <c r="D69">
        <v>0.25</v>
      </c>
      <c r="E69">
        <v>0.75</v>
      </c>
      <c r="F69">
        <v>1.25</v>
      </c>
      <c r="G69">
        <v>1.75</v>
      </c>
    </row>
    <row r="70" spans="2:7" x14ac:dyDescent="0.25">
      <c r="C70">
        <v>0.25</v>
      </c>
      <c r="D70">
        <v>0.5</v>
      </c>
      <c r="E70">
        <v>0.75</v>
      </c>
      <c r="F70">
        <v>1</v>
      </c>
      <c r="G70">
        <v>1.25</v>
      </c>
    </row>
    <row r="71" spans="2:7" x14ac:dyDescent="0.25">
      <c r="C71">
        <v>0.25</v>
      </c>
      <c r="D71">
        <v>0.25</v>
      </c>
      <c r="E71">
        <v>0.5</v>
      </c>
      <c r="F71">
        <v>1</v>
      </c>
      <c r="G71">
        <v>1.5</v>
      </c>
    </row>
    <row r="72" spans="2:7" x14ac:dyDescent="0.25">
      <c r="C72">
        <v>0.25</v>
      </c>
      <c r="D72">
        <v>0.25</v>
      </c>
      <c r="E72">
        <v>0.75</v>
      </c>
      <c r="F72">
        <v>1</v>
      </c>
      <c r="G72">
        <v>1</v>
      </c>
    </row>
    <row r="73" spans="2:7" x14ac:dyDescent="0.25">
      <c r="C73">
        <v>0.25</v>
      </c>
      <c r="D73">
        <v>0.75</v>
      </c>
      <c r="E73">
        <v>1</v>
      </c>
      <c r="F73">
        <v>1.25</v>
      </c>
      <c r="G73">
        <v>1.75</v>
      </c>
    </row>
    <row r="74" spans="2:7" x14ac:dyDescent="0.25">
      <c r="C74">
        <v>0.25</v>
      </c>
      <c r="D74">
        <v>0.25</v>
      </c>
      <c r="E74">
        <v>0.5</v>
      </c>
      <c r="F74">
        <v>0.75</v>
      </c>
      <c r="G74">
        <v>1</v>
      </c>
    </row>
    <row r="75" spans="2:7" x14ac:dyDescent="0.25">
      <c r="C75">
        <v>0.25</v>
      </c>
      <c r="D75">
        <v>0.25</v>
      </c>
      <c r="E75">
        <v>0.5</v>
      </c>
      <c r="F75" t="s">
        <v>0</v>
      </c>
      <c r="G75" t="s">
        <v>0</v>
      </c>
    </row>
    <row r="76" spans="2:7" x14ac:dyDescent="0.25">
      <c r="B76" s="1"/>
      <c r="C76">
        <v>0.25</v>
      </c>
      <c r="D76">
        <v>0.5</v>
      </c>
      <c r="E76">
        <v>0.75</v>
      </c>
      <c r="F76">
        <v>1</v>
      </c>
      <c r="G76">
        <v>1</v>
      </c>
    </row>
    <row r="77" spans="2:7" x14ac:dyDescent="0.25">
      <c r="B77" s="1"/>
      <c r="C77">
        <v>0.25</v>
      </c>
      <c r="D77">
        <v>0.5</v>
      </c>
      <c r="E77">
        <v>0.75</v>
      </c>
      <c r="F77">
        <v>0.75</v>
      </c>
      <c r="G77">
        <v>0.75</v>
      </c>
    </row>
    <row r="78" spans="2:7" x14ac:dyDescent="0.25">
      <c r="B78" s="1"/>
      <c r="C78">
        <v>0.25</v>
      </c>
      <c r="D78">
        <v>0.25</v>
      </c>
      <c r="E78">
        <v>0.5</v>
      </c>
      <c r="F78">
        <v>0.75</v>
      </c>
      <c r="G78">
        <v>0.75</v>
      </c>
    </row>
    <row r="79" spans="2:7" x14ac:dyDescent="0.25">
      <c r="B79" s="1"/>
      <c r="C79">
        <v>0.25</v>
      </c>
      <c r="D79">
        <v>0.5</v>
      </c>
      <c r="E79">
        <v>0.5</v>
      </c>
      <c r="F79">
        <v>0.75</v>
      </c>
      <c r="G79">
        <v>1</v>
      </c>
    </row>
    <row r="80" spans="2:7" x14ac:dyDescent="0.25">
      <c r="C80">
        <v>0.25</v>
      </c>
      <c r="D80">
        <v>0.5</v>
      </c>
      <c r="E80">
        <v>0.75</v>
      </c>
      <c r="F80">
        <v>1</v>
      </c>
      <c r="G80">
        <v>1.25</v>
      </c>
    </row>
    <row r="81" spans="1:7" x14ac:dyDescent="0.25">
      <c r="C81">
        <v>0.25</v>
      </c>
      <c r="D81">
        <v>0.5</v>
      </c>
      <c r="E81">
        <v>0.75</v>
      </c>
      <c r="F81">
        <v>1</v>
      </c>
      <c r="G81">
        <v>1.25</v>
      </c>
    </row>
    <row r="82" spans="1:7" x14ac:dyDescent="0.25">
      <c r="C82">
        <v>0.25</v>
      </c>
      <c r="D82">
        <v>0.5</v>
      </c>
      <c r="E82">
        <v>0.5</v>
      </c>
      <c r="F82">
        <v>1</v>
      </c>
      <c r="G82" t="s">
        <v>0</v>
      </c>
    </row>
    <row r="83" spans="1:7" x14ac:dyDescent="0.25">
      <c r="C83">
        <v>0.25</v>
      </c>
      <c r="D83">
        <v>0.5</v>
      </c>
      <c r="E83">
        <v>0.75</v>
      </c>
      <c r="F83">
        <v>1</v>
      </c>
      <c r="G83">
        <v>1.25</v>
      </c>
    </row>
    <row r="86" spans="1:7" x14ac:dyDescent="0.25">
      <c r="B86" t="s">
        <v>6</v>
      </c>
      <c r="C86" t="s">
        <v>7</v>
      </c>
      <c r="D86" t="s">
        <v>8</v>
      </c>
      <c r="E86" t="s">
        <v>9</v>
      </c>
      <c r="F86" t="s">
        <v>13</v>
      </c>
    </row>
    <row r="87" spans="1:7" x14ac:dyDescent="0.25">
      <c r="A87">
        <v>0.25</v>
      </c>
      <c r="B87">
        <f>COUNTIF(B3:B85,0.25)</f>
        <v>0</v>
      </c>
      <c r="C87">
        <f>COUNTIF(C3:C85,0.25)</f>
        <v>79</v>
      </c>
      <c r="D87">
        <f>COUNTIF(D3:D85,0.25)</f>
        <v>18</v>
      </c>
      <c r="E87">
        <f>COUNTIF(E3:E85,0.25)</f>
        <v>5</v>
      </c>
      <c r="F87">
        <f>COUNTIF(F3:F85,0.25)</f>
        <v>2</v>
      </c>
    </row>
    <row r="88" spans="1:7" x14ac:dyDescent="0.25">
      <c r="A88">
        <v>0.5</v>
      </c>
      <c r="B88">
        <f>COUNTIF(B3:B85,0.5)</f>
        <v>0</v>
      </c>
      <c r="C88">
        <f t="shared" ref="C88:F88" si="0">COUNTIF(C3:C85,0.5)</f>
        <v>2</v>
      </c>
      <c r="D88">
        <f t="shared" si="0"/>
        <v>59</v>
      </c>
      <c r="E88">
        <f t="shared" si="0"/>
        <v>22</v>
      </c>
      <c r="F88">
        <f t="shared" si="0"/>
        <v>3</v>
      </c>
    </row>
    <row r="89" spans="1:7" x14ac:dyDescent="0.25">
      <c r="A89">
        <v>0.75</v>
      </c>
      <c r="B89">
        <f>COUNTIF(B3:B85,0.75)</f>
        <v>0</v>
      </c>
      <c r="C89">
        <f t="shared" ref="C89:F89" si="1">COUNTIF(C3:C85,0.75)</f>
        <v>0</v>
      </c>
      <c r="D89">
        <f t="shared" si="1"/>
        <v>4</v>
      </c>
      <c r="E89">
        <f t="shared" si="1"/>
        <v>44</v>
      </c>
      <c r="F89">
        <f t="shared" si="1"/>
        <v>21</v>
      </c>
    </row>
    <row r="90" spans="1:7" x14ac:dyDescent="0.25">
      <c r="A90">
        <v>1</v>
      </c>
      <c r="B90">
        <f>COUNTIF(B3:B85,1)</f>
        <v>0</v>
      </c>
      <c r="C90">
        <f t="shared" ref="C90:F90" si="2">COUNTIF(C3:C85,1)</f>
        <v>0</v>
      </c>
      <c r="D90">
        <f t="shared" si="2"/>
        <v>0</v>
      </c>
      <c r="E90">
        <f t="shared" si="2"/>
        <v>10</v>
      </c>
      <c r="F90">
        <f t="shared" si="2"/>
        <v>41</v>
      </c>
    </row>
    <row r="91" spans="1:7" x14ac:dyDescent="0.25">
      <c r="A91">
        <v>1.25</v>
      </c>
      <c r="B91">
        <f>COUNTIF(B3:B85,1.25)</f>
        <v>0</v>
      </c>
      <c r="C91">
        <f t="shared" ref="C91:F91" si="3">COUNTIF(C3:C85,1.25)</f>
        <v>0</v>
      </c>
      <c r="D91">
        <f t="shared" si="3"/>
        <v>0</v>
      </c>
      <c r="E91">
        <f t="shared" si="3"/>
        <v>0</v>
      </c>
      <c r="F91">
        <f t="shared" si="3"/>
        <v>7</v>
      </c>
    </row>
    <row r="92" spans="1:7" x14ac:dyDescent="0.25">
      <c r="A92">
        <v>1.5</v>
      </c>
      <c r="B92">
        <f>COUNTIF(B3:B85,1.5)</f>
        <v>0</v>
      </c>
      <c r="C92">
        <f t="shared" ref="C92:F92" si="4">COUNTIF(C3:C85,1.5)</f>
        <v>0</v>
      </c>
      <c r="D92">
        <f t="shared" si="4"/>
        <v>0</v>
      </c>
      <c r="E92">
        <f t="shared" si="4"/>
        <v>0</v>
      </c>
      <c r="F92">
        <f t="shared" si="4"/>
        <v>3</v>
      </c>
    </row>
    <row r="93" spans="1:7" x14ac:dyDescent="0.25">
      <c r="A93">
        <v>1.75</v>
      </c>
      <c r="B93">
        <f>COUNTIF(B3:B85,$A$93)</f>
        <v>0</v>
      </c>
      <c r="C93">
        <f t="shared" ref="C93:E93" si="5">COUNTIF(C3:C85,$A$93)</f>
        <v>0</v>
      </c>
      <c r="D93">
        <f t="shared" si="5"/>
        <v>0</v>
      </c>
      <c r="E93">
        <f t="shared" si="5"/>
        <v>0</v>
      </c>
      <c r="F93">
        <f>COUNTIF(F3:F85,$A$93)</f>
        <v>1</v>
      </c>
    </row>
    <row r="94" spans="1:7" x14ac:dyDescent="0.25">
      <c r="A94">
        <v>2</v>
      </c>
      <c r="B94">
        <f>COUNTIF(B3:B85,$A$94)</f>
        <v>0</v>
      </c>
      <c r="C94">
        <f t="shared" ref="C94:F94" si="6">COUNTIF(C3:C85,$A$94)</f>
        <v>0</v>
      </c>
      <c r="D94">
        <f t="shared" si="6"/>
        <v>0</v>
      </c>
      <c r="E94">
        <f t="shared" si="6"/>
        <v>0</v>
      </c>
      <c r="F94">
        <f t="shared" si="6"/>
        <v>0</v>
      </c>
    </row>
    <row r="95" spans="1:7" x14ac:dyDescent="0.25">
      <c r="A95">
        <v>2.25</v>
      </c>
      <c r="B95">
        <f>COUNTIF(B3:B85,$A$95)</f>
        <v>0</v>
      </c>
      <c r="C95">
        <f t="shared" ref="C95:F95" si="7">COUNTIF(C3:C85,$A$95)</f>
        <v>0</v>
      </c>
      <c r="D95">
        <f t="shared" si="7"/>
        <v>0</v>
      </c>
      <c r="E95">
        <f t="shared" si="7"/>
        <v>0</v>
      </c>
      <c r="F95">
        <f t="shared" si="7"/>
        <v>0</v>
      </c>
    </row>
    <row r="96" spans="1:7" x14ac:dyDescent="0.25">
      <c r="A96">
        <v>2.5</v>
      </c>
      <c r="B96">
        <f>COUNTIF(B3:B85,$A$96)</f>
        <v>0</v>
      </c>
      <c r="C96">
        <f t="shared" ref="C96:E96" si="8">COUNTIF(C3:C85,$A$96)</f>
        <v>0</v>
      </c>
      <c r="D96">
        <f t="shared" si="8"/>
        <v>0</v>
      </c>
      <c r="E96">
        <f t="shared" si="8"/>
        <v>0</v>
      </c>
      <c r="F96">
        <f>COUNTIF(F3:F85,$A$96)</f>
        <v>0</v>
      </c>
    </row>
    <row r="97" spans="1:6" x14ac:dyDescent="0.25">
      <c r="B97">
        <f>SUM(B87:B96)</f>
        <v>0</v>
      </c>
      <c r="C97">
        <f t="shared" ref="C97:F97" si="9">SUM(C87:C96)</f>
        <v>81</v>
      </c>
      <c r="D97">
        <f t="shared" si="9"/>
        <v>81</v>
      </c>
      <c r="E97">
        <f t="shared" si="9"/>
        <v>81</v>
      </c>
      <c r="F97">
        <f t="shared" si="9"/>
        <v>78</v>
      </c>
    </row>
    <row r="99" spans="1:6" x14ac:dyDescent="0.25">
      <c r="A99">
        <v>0.25</v>
      </c>
      <c r="B99" t="e">
        <f>B87/$B$97</f>
        <v>#DIV/0!</v>
      </c>
      <c r="C99">
        <f>C87/$C$97</f>
        <v>0.97530864197530864</v>
      </c>
      <c r="D99">
        <f>D87/$D$97</f>
        <v>0.22222222222222221</v>
      </c>
      <c r="E99">
        <f>E87/$E$97</f>
        <v>6.1728395061728392E-2</v>
      </c>
      <c r="F99">
        <f>F87/$F$97</f>
        <v>2.564102564102564E-2</v>
      </c>
    </row>
    <row r="100" spans="1:6" x14ac:dyDescent="0.25">
      <c r="A100">
        <v>0.5</v>
      </c>
      <c r="B100" t="e">
        <f t="shared" ref="B100:B106" si="10">B88/$B$97</f>
        <v>#DIV/0!</v>
      </c>
      <c r="C100">
        <f t="shared" ref="C100:C106" si="11">C88/$C$97</f>
        <v>2.4691358024691357E-2</v>
      </c>
      <c r="D100">
        <f t="shared" ref="D100:D106" si="12">D88/$D$97</f>
        <v>0.72839506172839508</v>
      </c>
      <c r="E100">
        <f t="shared" ref="E100:E106" si="13">E88/$E$97</f>
        <v>0.27160493827160492</v>
      </c>
      <c r="F100">
        <f t="shared" ref="F100:F106" si="14">F88/$F$97</f>
        <v>3.8461538461538464E-2</v>
      </c>
    </row>
    <row r="101" spans="1:6" x14ac:dyDescent="0.25">
      <c r="A101">
        <v>0.75</v>
      </c>
      <c r="B101" t="e">
        <f t="shared" si="10"/>
        <v>#DIV/0!</v>
      </c>
      <c r="C101">
        <f t="shared" si="11"/>
        <v>0</v>
      </c>
      <c r="D101">
        <f t="shared" si="12"/>
        <v>4.9382716049382713E-2</v>
      </c>
      <c r="E101">
        <f t="shared" si="13"/>
        <v>0.54320987654320985</v>
      </c>
      <c r="F101">
        <f t="shared" si="14"/>
        <v>0.26923076923076922</v>
      </c>
    </row>
    <row r="102" spans="1:6" x14ac:dyDescent="0.25">
      <c r="A102">
        <v>1</v>
      </c>
      <c r="B102" t="e">
        <f t="shared" si="10"/>
        <v>#DIV/0!</v>
      </c>
      <c r="C102">
        <f t="shared" si="11"/>
        <v>0</v>
      </c>
      <c r="D102">
        <f t="shared" si="12"/>
        <v>0</v>
      </c>
      <c r="E102">
        <f t="shared" si="13"/>
        <v>0.12345679012345678</v>
      </c>
      <c r="F102">
        <f t="shared" si="14"/>
        <v>0.52564102564102566</v>
      </c>
    </row>
    <row r="103" spans="1:6" x14ac:dyDescent="0.25">
      <c r="A103">
        <v>1.25</v>
      </c>
      <c r="B103" t="e">
        <f t="shared" si="10"/>
        <v>#DIV/0!</v>
      </c>
      <c r="C103">
        <f t="shared" si="11"/>
        <v>0</v>
      </c>
      <c r="D103">
        <f t="shared" si="12"/>
        <v>0</v>
      </c>
      <c r="E103">
        <f t="shared" si="13"/>
        <v>0</v>
      </c>
      <c r="F103">
        <f t="shared" si="14"/>
        <v>8.9743589743589744E-2</v>
      </c>
    </row>
    <row r="104" spans="1:6" x14ac:dyDescent="0.25">
      <c r="A104">
        <v>1.5</v>
      </c>
      <c r="B104" t="e">
        <f t="shared" si="10"/>
        <v>#DIV/0!</v>
      </c>
      <c r="C104">
        <f t="shared" si="11"/>
        <v>0</v>
      </c>
      <c r="D104">
        <f t="shared" si="12"/>
        <v>0</v>
      </c>
      <c r="E104">
        <f t="shared" si="13"/>
        <v>0</v>
      </c>
      <c r="F104">
        <f t="shared" si="14"/>
        <v>3.8461538461538464E-2</v>
      </c>
    </row>
    <row r="105" spans="1:6" x14ac:dyDescent="0.25">
      <c r="A105">
        <v>1.75</v>
      </c>
      <c r="B105" t="e">
        <f t="shared" si="10"/>
        <v>#DIV/0!</v>
      </c>
      <c r="C105">
        <f t="shared" si="11"/>
        <v>0</v>
      </c>
      <c r="D105">
        <f t="shared" si="12"/>
        <v>0</v>
      </c>
      <c r="E105">
        <f t="shared" si="13"/>
        <v>0</v>
      </c>
      <c r="F105">
        <f t="shared" si="14"/>
        <v>1.282051282051282E-2</v>
      </c>
    </row>
    <row r="106" spans="1:6" x14ac:dyDescent="0.25">
      <c r="A106">
        <v>2</v>
      </c>
      <c r="B106" t="e">
        <f t="shared" si="10"/>
        <v>#DIV/0!</v>
      </c>
      <c r="C106">
        <f t="shared" si="11"/>
        <v>0</v>
      </c>
      <c r="D106">
        <f t="shared" si="12"/>
        <v>0</v>
      </c>
      <c r="E106">
        <f t="shared" si="13"/>
        <v>0</v>
      </c>
      <c r="F106">
        <f t="shared" si="14"/>
        <v>0</v>
      </c>
    </row>
    <row r="107" spans="1:6" x14ac:dyDescent="0.25">
      <c r="A107" t="s">
        <v>11</v>
      </c>
      <c r="B107" t="e">
        <f>AVERAGE(B3:B85)</f>
        <v>#DIV/0!</v>
      </c>
      <c r="C107">
        <f t="shared" ref="C107:F107" si="15">AVERAGE(C3:C85)</f>
        <v>0.25617283950617287</v>
      </c>
      <c r="D107">
        <f t="shared" si="15"/>
        <v>0.4567901234567901</v>
      </c>
      <c r="E107">
        <f t="shared" si="15"/>
        <v>0.6820987654320988</v>
      </c>
      <c r="F107">
        <f t="shared" si="15"/>
        <v>0.94551282051282048</v>
      </c>
    </row>
  </sheetData>
  <autoFilter ref="F2:F15">
    <sortState ref="F3:F15">
      <sortCondition ref="F2:F15"/>
    </sortState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0"/>
  <sheetViews>
    <sheetView tabSelected="1" topLeftCell="A130" workbookViewId="0">
      <selection activeCell="C135" sqref="C135:D135"/>
    </sheetView>
  </sheetViews>
  <sheetFormatPr baseColWidth="10" defaultRowHeight="15" x14ac:dyDescent="0.25"/>
  <cols>
    <col min="2" max="2" width="28.85546875" bestFit="1" customWidth="1"/>
  </cols>
  <sheetData>
    <row r="2" spans="2:9" x14ac:dyDescent="0.25">
      <c r="B2" s="1" t="s">
        <v>1</v>
      </c>
      <c r="C2" s="1" t="s">
        <v>2</v>
      </c>
      <c r="D2" s="1" t="s">
        <v>3</v>
      </c>
      <c r="E2" t="s">
        <v>4</v>
      </c>
      <c r="F2" t="s">
        <v>5</v>
      </c>
      <c r="G2" s="1" t="s">
        <v>12</v>
      </c>
      <c r="H2" t="s">
        <v>14</v>
      </c>
      <c r="I2" s="1" t="s">
        <v>15</v>
      </c>
    </row>
    <row r="3" spans="2:9" x14ac:dyDescent="0.25">
      <c r="D3">
        <v>0.5</v>
      </c>
      <c r="E3">
        <v>0.5</v>
      </c>
      <c r="F3">
        <v>0.75</v>
      </c>
      <c r="G3">
        <v>1</v>
      </c>
      <c r="H3">
        <v>1.25</v>
      </c>
      <c r="I3">
        <v>1.25</v>
      </c>
    </row>
    <row r="4" spans="2:9" x14ac:dyDescent="0.25">
      <c r="D4">
        <v>0.25</v>
      </c>
      <c r="E4">
        <v>0.5</v>
      </c>
      <c r="F4">
        <v>1</v>
      </c>
      <c r="G4">
        <v>1.25</v>
      </c>
      <c r="H4">
        <v>1.5</v>
      </c>
      <c r="I4">
        <v>2</v>
      </c>
    </row>
    <row r="5" spans="2:9" x14ac:dyDescent="0.25">
      <c r="D5">
        <v>0.5</v>
      </c>
      <c r="E5">
        <v>0.75</v>
      </c>
      <c r="F5" s="1">
        <v>1</v>
      </c>
      <c r="G5">
        <v>1.25</v>
      </c>
      <c r="H5">
        <v>1.5</v>
      </c>
      <c r="I5" t="s">
        <v>0</v>
      </c>
    </row>
    <row r="6" spans="2:9" x14ac:dyDescent="0.25">
      <c r="D6">
        <v>0.5</v>
      </c>
      <c r="E6">
        <v>0.75</v>
      </c>
      <c r="F6">
        <v>1</v>
      </c>
      <c r="G6">
        <v>1.25</v>
      </c>
      <c r="H6">
        <v>1.5</v>
      </c>
      <c r="I6">
        <v>1.75</v>
      </c>
    </row>
    <row r="7" spans="2:9" x14ac:dyDescent="0.25">
      <c r="D7">
        <v>0.5</v>
      </c>
      <c r="E7">
        <v>0.75</v>
      </c>
      <c r="F7">
        <v>1</v>
      </c>
      <c r="G7">
        <v>1.25</v>
      </c>
      <c r="H7">
        <v>1.5</v>
      </c>
      <c r="I7">
        <v>1.75</v>
      </c>
    </row>
    <row r="8" spans="2:9" x14ac:dyDescent="0.25">
      <c r="D8">
        <v>0.25</v>
      </c>
      <c r="E8">
        <v>0.5</v>
      </c>
      <c r="F8">
        <v>0.75</v>
      </c>
      <c r="G8">
        <v>1</v>
      </c>
      <c r="H8">
        <v>1.25</v>
      </c>
      <c r="I8">
        <v>1.5</v>
      </c>
    </row>
    <row r="9" spans="2:9" x14ac:dyDescent="0.25">
      <c r="D9">
        <v>0.25</v>
      </c>
      <c r="E9">
        <v>0.5</v>
      </c>
      <c r="F9">
        <v>0.75</v>
      </c>
      <c r="G9">
        <v>1</v>
      </c>
      <c r="H9">
        <v>1.25</v>
      </c>
      <c r="I9">
        <v>1.75</v>
      </c>
    </row>
    <row r="10" spans="2:9" x14ac:dyDescent="0.25">
      <c r="D10">
        <v>0.25</v>
      </c>
      <c r="E10">
        <v>0.5</v>
      </c>
      <c r="F10">
        <v>0.75</v>
      </c>
      <c r="G10">
        <v>1</v>
      </c>
      <c r="H10">
        <v>1.25</v>
      </c>
      <c r="I10">
        <v>1.75</v>
      </c>
    </row>
    <row r="11" spans="2:9" x14ac:dyDescent="0.25">
      <c r="D11">
        <v>0.25</v>
      </c>
      <c r="E11">
        <v>0.5</v>
      </c>
      <c r="F11">
        <v>0.75</v>
      </c>
      <c r="G11">
        <v>1</v>
      </c>
      <c r="H11">
        <v>1.25</v>
      </c>
      <c r="I11">
        <v>1.5</v>
      </c>
    </row>
    <row r="12" spans="2:9" x14ac:dyDescent="0.25">
      <c r="D12">
        <v>0.5</v>
      </c>
      <c r="E12">
        <v>0.75</v>
      </c>
      <c r="F12">
        <v>0.75</v>
      </c>
      <c r="G12">
        <v>1</v>
      </c>
      <c r="H12">
        <v>1</v>
      </c>
      <c r="I12">
        <v>1.25</v>
      </c>
    </row>
    <row r="13" spans="2:9" x14ac:dyDescent="0.25">
      <c r="D13">
        <v>0.5</v>
      </c>
      <c r="E13">
        <v>0.75</v>
      </c>
      <c r="F13">
        <v>1</v>
      </c>
      <c r="G13">
        <v>1.25</v>
      </c>
      <c r="H13">
        <v>1.5</v>
      </c>
      <c r="I13" t="s">
        <v>0</v>
      </c>
    </row>
    <row r="14" spans="2:9" x14ac:dyDescent="0.25">
      <c r="D14">
        <v>0.5</v>
      </c>
      <c r="E14">
        <v>0.75</v>
      </c>
      <c r="F14">
        <v>1</v>
      </c>
      <c r="G14">
        <v>1.25</v>
      </c>
      <c r="H14">
        <v>1.5</v>
      </c>
      <c r="I14">
        <v>1.5</v>
      </c>
    </row>
    <row r="15" spans="2:9" x14ac:dyDescent="0.25">
      <c r="D15">
        <v>0.75</v>
      </c>
      <c r="E15">
        <v>1</v>
      </c>
      <c r="F15">
        <v>1.25</v>
      </c>
      <c r="G15">
        <v>1.5</v>
      </c>
      <c r="H15">
        <v>1.75</v>
      </c>
      <c r="I15">
        <v>2</v>
      </c>
    </row>
    <row r="16" spans="2:9" x14ac:dyDescent="0.25">
      <c r="D16">
        <v>0.5</v>
      </c>
      <c r="E16">
        <v>0.75</v>
      </c>
      <c r="F16">
        <v>1</v>
      </c>
      <c r="G16">
        <v>1.25</v>
      </c>
      <c r="H16">
        <v>1.75</v>
      </c>
      <c r="I16">
        <v>2.25</v>
      </c>
    </row>
    <row r="17" spans="4:9" x14ac:dyDescent="0.25">
      <c r="D17">
        <v>0.5</v>
      </c>
      <c r="E17">
        <v>0.5</v>
      </c>
      <c r="F17">
        <v>0.75</v>
      </c>
      <c r="G17">
        <v>1</v>
      </c>
      <c r="H17">
        <v>1.25</v>
      </c>
      <c r="I17">
        <v>1.5</v>
      </c>
    </row>
    <row r="18" spans="4:9" x14ac:dyDescent="0.25">
      <c r="D18">
        <v>0.25</v>
      </c>
      <c r="E18">
        <v>0.5</v>
      </c>
      <c r="F18">
        <v>0.75</v>
      </c>
      <c r="G18">
        <v>1</v>
      </c>
      <c r="H18">
        <v>1.25</v>
      </c>
      <c r="I18">
        <v>1.5</v>
      </c>
    </row>
    <row r="19" spans="4:9" x14ac:dyDescent="0.25">
      <c r="D19">
        <v>0.5</v>
      </c>
      <c r="E19">
        <v>0.75</v>
      </c>
      <c r="F19">
        <v>1</v>
      </c>
      <c r="G19">
        <v>1.25</v>
      </c>
      <c r="H19">
        <v>1.5</v>
      </c>
      <c r="I19">
        <v>1.75</v>
      </c>
    </row>
    <row r="20" spans="4:9" x14ac:dyDescent="0.25">
      <c r="D20">
        <v>0.5</v>
      </c>
      <c r="E20">
        <v>0.75</v>
      </c>
      <c r="F20">
        <v>1</v>
      </c>
      <c r="G20">
        <v>1.25</v>
      </c>
      <c r="H20">
        <v>1.5</v>
      </c>
      <c r="I20">
        <v>1.75</v>
      </c>
    </row>
    <row r="21" spans="4:9" x14ac:dyDescent="0.25"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</row>
    <row r="22" spans="4:9" x14ac:dyDescent="0.25">
      <c r="D22">
        <v>0.5</v>
      </c>
      <c r="E22">
        <v>0.75</v>
      </c>
      <c r="F22">
        <v>1.25</v>
      </c>
      <c r="G22">
        <v>1.75</v>
      </c>
      <c r="H22">
        <v>2.25</v>
      </c>
      <c r="I22">
        <v>2.75</v>
      </c>
    </row>
    <row r="23" spans="4:9" x14ac:dyDescent="0.25">
      <c r="D23">
        <v>0.5</v>
      </c>
      <c r="E23">
        <v>0.75</v>
      </c>
      <c r="F23">
        <v>1</v>
      </c>
      <c r="G23">
        <v>1.25</v>
      </c>
      <c r="H23">
        <v>1.75</v>
      </c>
      <c r="I23">
        <v>2</v>
      </c>
    </row>
    <row r="24" spans="4:9" x14ac:dyDescent="0.25">
      <c r="D24">
        <v>0.5</v>
      </c>
      <c r="E24">
        <v>0.75</v>
      </c>
      <c r="F24">
        <v>1.25</v>
      </c>
      <c r="G24">
        <v>1.75</v>
      </c>
      <c r="H24">
        <v>2.25</v>
      </c>
      <c r="I24">
        <v>2.75</v>
      </c>
    </row>
    <row r="25" spans="4:9" x14ac:dyDescent="0.25">
      <c r="D25">
        <v>0.5</v>
      </c>
      <c r="E25">
        <v>0.75</v>
      </c>
      <c r="F25">
        <v>1</v>
      </c>
      <c r="G25">
        <v>1</v>
      </c>
      <c r="H25">
        <v>1.5</v>
      </c>
      <c r="I25">
        <v>1.75</v>
      </c>
    </row>
    <row r="26" spans="4:9" x14ac:dyDescent="0.25">
      <c r="D26">
        <v>0.5</v>
      </c>
      <c r="E26">
        <v>0.75</v>
      </c>
      <c r="F26">
        <v>1</v>
      </c>
      <c r="G26">
        <v>1.5</v>
      </c>
      <c r="H26">
        <v>2.25</v>
      </c>
      <c r="I26">
        <v>2.75</v>
      </c>
    </row>
    <row r="27" spans="4:9" x14ac:dyDescent="0.25">
      <c r="D27">
        <v>0.25</v>
      </c>
      <c r="E27">
        <v>0.5</v>
      </c>
      <c r="F27">
        <v>0.75</v>
      </c>
      <c r="G27">
        <v>1</v>
      </c>
      <c r="H27">
        <v>1.25</v>
      </c>
      <c r="I27">
        <v>1.5</v>
      </c>
    </row>
    <row r="28" spans="4:9" x14ac:dyDescent="0.25">
      <c r="D28">
        <v>0.5</v>
      </c>
      <c r="E28">
        <v>0.5</v>
      </c>
      <c r="F28">
        <v>0.5</v>
      </c>
      <c r="G28">
        <v>0.75</v>
      </c>
      <c r="H28">
        <v>1</v>
      </c>
      <c r="I28">
        <v>1.25</v>
      </c>
    </row>
    <row r="29" spans="4:9" x14ac:dyDescent="0.25">
      <c r="D29">
        <v>0.5</v>
      </c>
      <c r="E29">
        <v>0.5</v>
      </c>
      <c r="F29">
        <v>0.75</v>
      </c>
      <c r="G29">
        <v>1</v>
      </c>
      <c r="H29">
        <v>1</v>
      </c>
      <c r="I29">
        <v>1.25</v>
      </c>
    </row>
    <row r="30" spans="4:9" x14ac:dyDescent="0.25">
      <c r="D30">
        <v>0.5</v>
      </c>
      <c r="E30">
        <v>0.75</v>
      </c>
      <c r="F30">
        <v>1</v>
      </c>
      <c r="G30">
        <v>1.25</v>
      </c>
      <c r="H30">
        <v>1.5</v>
      </c>
      <c r="I30">
        <v>1.75</v>
      </c>
    </row>
    <row r="31" spans="4:9" x14ac:dyDescent="0.25">
      <c r="D31">
        <v>0.25</v>
      </c>
      <c r="E31">
        <v>0.5</v>
      </c>
      <c r="F31">
        <v>0.75</v>
      </c>
      <c r="G31">
        <v>1</v>
      </c>
      <c r="H31">
        <v>1.25</v>
      </c>
      <c r="I31">
        <v>1.5</v>
      </c>
    </row>
    <row r="32" spans="4:9" x14ac:dyDescent="0.25">
      <c r="D32">
        <v>0.5</v>
      </c>
      <c r="E32">
        <v>0.75</v>
      </c>
      <c r="F32">
        <v>1</v>
      </c>
      <c r="G32">
        <v>1.25</v>
      </c>
      <c r="H32" t="s">
        <v>0</v>
      </c>
      <c r="I32" t="s">
        <v>0</v>
      </c>
    </row>
    <row r="33" spans="4:9" x14ac:dyDescent="0.25">
      <c r="D33">
        <v>0.5</v>
      </c>
      <c r="E33">
        <v>0.75</v>
      </c>
      <c r="F33">
        <v>1</v>
      </c>
      <c r="G33">
        <v>1.25</v>
      </c>
      <c r="H33">
        <v>1.5</v>
      </c>
      <c r="I33">
        <v>1.75</v>
      </c>
    </row>
    <row r="34" spans="4:9" x14ac:dyDescent="0.25">
      <c r="D34">
        <v>0.5</v>
      </c>
      <c r="E34">
        <v>0.75</v>
      </c>
      <c r="F34">
        <v>0.75</v>
      </c>
      <c r="G34">
        <v>1</v>
      </c>
      <c r="H34">
        <v>1.25</v>
      </c>
      <c r="I34">
        <v>1.75</v>
      </c>
    </row>
    <row r="35" spans="4:9" x14ac:dyDescent="0.25">
      <c r="D35">
        <v>0.5</v>
      </c>
      <c r="E35">
        <v>0.75</v>
      </c>
      <c r="F35">
        <v>1</v>
      </c>
      <c r="G35">
        <v>1.25</v>
      </c>
      <c r="H35">
        <v>1.5</v>
      </c>
      <c r="I35">
        <v>1.75</v>
      </c>
    </row>
    <row r="36" spans="4:9" x14ac:dyDescent="0.25">
      <c r="D36">
        <v>0.5</v>
      </c>
      <c r="E36">
        <v>0.75</v>
      </c>
      <c r="F36">
        <v>1</v>
      </c>
      <c r="G36">
        <v>1.25</v>
      </c>
      <c r="H36">
        <v>1.5</v>
      </c>
      <c r="I36">
        <v>2</v>
      </c>
    </row>
    <row r="37" spans="4:9" x14ac:dyDescent="0.25">
      <c r="D37">
        <v>0.5</v>
      </c>
      <c r="E37">
        <v>0.5</v>
      </c>
      <c r="F37">
        <v>0.75</v>
      </c>
      <c r="G37">
        <v>1</v>
      </c>
      <c r="H37">
        <v>1.25</v>
      </c>
      <c r="I37">
        <v>1.5</v>
      </c>
    </row>
    <row r="38" spans="4:9" x14ac:dyDescent="0.25">
      <c r="D38">
        <v>0.5</v>
      </c>
      <c r="E38">
        <v>0.75</v>
      </c>
      <c r="F38">
        <v>1</v>
      </c>
      <c r="G38">
        <v>1.25</v>
      </c>
      <c r="H38">
        <v>1.75</v>
      </c>
      <c r="I38">
        <v>2.25</v>
      </c>
    </row>
    <row r="39" spans="4:9" x14ac:dyDescent="0.25">
      <c r="D39">
        <v>0.25</v>
      </c>
      <c r="E39">
        <v>0.5</v>
      </c>
      <c r="F39">
        <v>0.75</v>
      </c>
      <c r="G39">
        <v>1</v>
      </c>
      <c r="H39">
        <v>1</v>
      </c>
      <c r="I39">
        <v>1</v>
      </c>
    </row>
    <row r="40" spans="4:9" x14ac:dyDescent="0.25">
      <c r="D40">
        <v>0.5</v>
      </c>
      <c r="E40">
        <v>0.75</v>
      </c>
      <c r="F40">
        <v>1</v>
      </c>
      <c r="G40">
        <v>1</v>
      </c>
      <c r="H40">
        <v>1</v>
      </c>
      <c r="I40">
        <v>1.25</v>
      </c>
    </row>
    <row r="41" spans="4:9" x14ac:dyDescent="0.25">
      <c r="D41">
        <v>0.5</v>
      </c>
      <c r="E41">
        <v>0.75</v>
      </c>
      <c r="F41">
        <v>1</v>
      </c>
      <c r="G41">
        <v>1.25</v>
      </c>
      <c r="H41">
        <v>1.25</v>
      </c>
      <c r="I41">
        <v>1.5</v>
      </c>
    </row>
    <row r="42" spans="4:9" x14ac:dyDescent="0.25">
      <c r="D42">
        <v>0.5</v>
      </c>
      <c r="E42">
        <v>0.75</v>
      </c>
      <c r="F42">
        <v>1</v>
      </c>
      <c r="G42">
        <v>1.25</v>
      </c>
      <c r="H42">
        <v>1.5</v>
      </c>
      <c r="I42">
        <v>1.75</v>
      </c>
    </row>
    <row r="43" spans="4:9" x14ac:dyDescent="0.25">
      <c r="D43">
        <v>0.5</v>
      </c>
      <c r="E43">
        <v>0.75</v>
      </c>
      <c r="F43">
        <v>1</v>
      </c>
      <c r="G43">
        <v>1.25</v>
      </c>
      <c r="H43">
        <v>1.75</v>
      </c>
      <c r="I43">
        <v>2.25</v>
      </c>
    </row>
    <row r="44" spans="4:9" x14ac:dyDescent="0.25">
      <c r="D44">
        <v>0.5</v>
      </c>
      <c r="E44">
        <v>0.75</v>
      </c>
      <c r="F44">
        <v>1</v>
      </c>
      <c r="G44">
        <v>1.25</v>
      </c>
      <c r="H44">
        <v>1.5</v>
      </c>
      <c r="I44">
        <v>1.75</v>
      </c>
    </row>
    <row r="45" spans="4:9" x14ac:dyDescent="0.25">
      <c r="D45">
        <v>0.5</v>
      </c>
      <c r="E45">
        <v>0.5</v>
      </c>
      <c r="F45">
        <v>0.75</v>
      </c>
      <c r="G45">
        <v>1</v>
      </c>
      <c r="H45">
        <v>1.25</v>
      </c>
      <c r="I45">
        <v>1.5</v>
      </c>
    </row>
    <row r="46" spans="4:9" x14ac:dyDescent="0.25">
      <c r="D46">
        <v>0.25</v>
      </c>
      <c r="E46">
        <v>0.5</v>
      </c>
      <c r="F46">
        <v>0.75</v>
      </c>
      <c r="G46">
        <v>1</v>
      </c>
      <c r="H46">
        <v>1.25</v>
      </c>
      <c r="I46">
        <v>1.5</v>
      </c>
    </row>
    <row r="47" spans="4:9" x14ac:dyDescent="0.25">
      <c r="D47">
        <v>0.5</v>
      </c>
      <c r="E47">
        <v>0.75</v>
      </c>
      <c r="F47">
        <v>1</v>
      </c>
      <c r="G47">
        <v>1.25</v>
      </c>
      <c r="H47">
        <v>1.75</v>
      </c>
      <c r="I47">
        <v>2.25</v>
      </c>
    </row>
    <row r="48" spans="4:9" x14ac:dyDescent="0.25">
      <c r="D48">
        <v>0.5</v>
      </c>
      <c r="E48">
        <v>0.5</v>
      </c>
      <c r="F48">
        <v>0.75</v>
      </c>
      <c r="G48">
        <v>1</v>
      </c>
      <c r="H48">
        <v>1.5</v>
      </c>
      <c r="I48">
        <v>1.75</v>
      </c>
    </row>
    <row r="49" spans="4:9" x14ac:dyDescent="0.25">
      <c r="D49">
        <v>0.5</v>
      </c>
      <c r="E49">
        <v>0.5</v>
      </c>
      <c r="F49">
        <v>0.75</v>
      </c>
      <c r="G49">
        <v>0.75</v>
      </c>
      <c r="H49" t="s">
        <v>0</v>
      </c>
      <c r="I49" t="s">
        <v>0</v>
      </c>
    </row>
    <row r="50" spans="4:9" x14ac:dyDescent="0.25">
      <c r="D50">
        <v>0.5</v>
      </c>
      <c r="E50">
        <v>0.75</v>
      </c>
      <c r="F50">
        <v>1</v>
      </c>
      <c r="G50">
        <v>1.25</v>
      </c>
      <c r="H50">
        <v>1.5</v>
      </c>
      <c r="I50">
        <v>2</v>
      </c>
    </row>
    <row r="51" spans="4:9" x14ac:dyDescent="0.25">
      <c r="D51">
        <v>0.5</v>
      </c>
      <c r="E51">
        <v>0.75</v>
      </c>
      <c r="F51">
        <v>1</v>
      </c>
      <c r="G51">
        <v>1.5</v>
      </c>
      <c r="H51" t="s">
        <v>0</v>
      </c>
      <c r="I51" t="s">
        <v>0</v>
      </c>
    </row>
    <row r="52" spans="4:9" x14ac:dyDescent="0.25">
      <c r="D52">
        <v>0.25</v>
      </c>
      <c r="E52">
        <v>0.5</v>
      </c>
      <c r="F52">
        <v>0.75</v>
      </c>
      <c r="G52">
        <v>1</v>
      </c>
      <c r="H52">
        <v>1.25</v>
      </c>
      <c r="I52">
        <v>1.5</v>
      </c>
    </row>
    <row r="53" spans="4:9" x14ac:dyDescent="0.25">
      <c r="D53">
        <v>0.5</v>
      </c>
      <c r="E53">
        <v>0.75</v>
      </c>
      <c r="F53">
        <v>1</v>
      </c>
      <c r="G53">
        <v>1.5</v>
      </c>
      <c r="H53">
        <v>2</v>
      </c>
      <c r="I53">
        <v>2.5</v>
      </c>
    </row>
    <row r="54" spans="4:9" x14ac:dyDescent="0.25">
      <c r="D54">
        <v>0.5</v>
      </c>
      <c r="E54">
        <v>0.5</v>
      </c>
      <c r="F54">
        <v>0.75</v>
      </c>
      <c r="G54">
        <v>0.75</v>
      </c>
      <c r="H54">
        <v>1</v>
      </c>
      <c r="I54">
        <v>1.25</v>
      </c>
    </row>
    <row r="55" spans="4:9" x14ac:dyDescent="0.25">
      <c r="D55">
        <v>0.5</v>
      </c>
      <c r="E55">
        <v>0.75</v>
      </c>
      <c r="F55">
        <v>1</v>
      </c>
      <c r="G55">
        <v>1</v>
      </c>
      <c r="H55">
        <v>1.25</v>
      </c>
      <c r="I55">
        <v>1.5</v>
      </c>
    </row>
    <row r="56" spans="4:9" x14ac:dyDescent="0.25">
      <c r="D56">
        <v>0.25</v>
      </c>
      <c r="E56">
        <v>0.5</v>
      </c>
      <c r="F56">
        <v>0.75</v>
      </c>
      <c r="G56">
        <v>1.25</v>
      </c>
      <c r="H56">
        <v>1.5</v>
      </c>
      <c r="I56" t="s">
        <v>0</v>
      </c>
    </row>
    <row r="57" spans="4:9" x14ac:dyDescent="0.25">
      <c r="D57">
        <v>0.5</v>
      </c>
      <c r="E57">
        <v>0.75</v>
      </c>
      <c r="F57">
        <v>0.75</v>
      </c>
      <c r="G57">
        <v>0.5</v>
      </c>
      <c r="H57">
        <v>0.5</v>
      </c>
      <c r="I57">
        <v>0.75</v>
      </c>
    </row>
    <row r="58" spans="4:9" x14ac:dyDescent="0.25">
      <c r="D58">
        <v>0.25</v>
      </c>
      <c r="E58">
        <v>0.25</v>
      </c>
      <c r="F58">
        <v>0.25</v>
      </c>
      <c r="G58">
        <v>1</v>
      </c>
      <c r="H58">
        <v>1</v>
      </c>
      <c r="I58">
        <v>1.25</v>
      </c>
    </row>
    <row r="59" spans="4:9" x14ac:dyDescent="0.25">
      <c r="D59">
        <v>0.25</v>
      </c>
      <c r="E59">
        <v>0.5</v>
      </c>
      <c r="F59" t="s">
        <v>0</v>
      </c>
      <c r="G59">
        <v>1.75</v>
      </c>
      <c r="H59">
        <v>2</v>
      </c>
      <c r="I59">
        <v>2.25</v>
      </c>
    </row>
    <row r="60" spans="4:9" x14ac:dyDescent="0.25">
      <c r="D60">
        <v>0.5</v>
      </c>
      <c r="E60">
        <v>0.75</v>
      </c>
      <c r="F60">
        <v>1</v>
      </c>
      <c r="G60">
        <v>1.25</v>
      </c>
      <c r="H60">
        <v>1.5</v>
      </c>
      <c r="I60">
        <v>1.75</v>
      </c>
    </row>
    <row r="61" spans="4:9" x14ac:dyDescent="0.25">
      <c r="D61">
        <v>0.5</v>
      </c>
      <c r="E61">
        <v>0.75</v>
      </c>
      <c r="F61">
        <v>1.25</v>
      </c>
      <c r="G61">
        <v>1</v>
      </c>
      <c r="H61">
        <v>1.25</v>
      </c>
      <c r="I61">
        <v>1.5</v>
      </c>
    </row>
    <row r="62" spans="4:9" x14ac:dyDescent="0.25">
      <c r="D62">
        <v>0.5</v>
      </c>
      <c r="E62">
        <v>0.75</v>
      </c>
      <c r="F62">
        <v>1</v>
      </c>
      <c r="G62">
        <v>0.75</v>
      </c>
      <c r="H62">
        <v>1.25</v>
      </c>
      <c r="I62">
        <v>1.75</v>
      </c>
    </row>
    <row r="63" spans="4:9" x14ac:dyDescent="0.25">
      <c r="D63">
        <v>0.5</v>
      </c>
      <c r="E63">
        <v>0.5</v>
      </c>
      <c r="F63">
        <v>0.75</v>
      </c>
      <c r="G63">
        <v>0.75</v>
      </c>
      <c r="H63">
        <v>0.75</v>
      </c>
      <c r="I63" t="s">
        <v>0</v>
      </c>
    </row>
    <row r="64" spans="4:9" x14ac:dyDescent="0.25">
      <c r="D64">
        <v>0.25</v>
      </c>
      <c r="E64">
        <v>0.25</v>
      </c>
      <c r="F64">
        <v>0.5</v>
      </c>
      <c r="G64">
        <v>1.25</v>
      </c>
      <c r="H64">
        <v>1.5</v>
      </c>
      <c r="I64">
        <v>2</v>
      </c>
    </row>
    <row r="65" spans="2:9" x14ac:dyDescent="0.25">
      <c r="D65">
        <v>0.25</v>
      </c>
      <c r="E65">
        <v>0.5</v>
      </c>
      <c r="F65">
        <v>0.5</v>
      </c>
      <c r="G65">
        <v>0.75</v>
      </c>
      <c r="H65">
        <v>1</v>
      </c>
      <c r="I65">
        <v>1</v>
      </c>
    </row>
    <row r="66" spans="2:9" x14ac:dyDescent="0.25">
      <c r="D66">
        <v>0.5</v>
      </c>
      <c r="E66">
        <v>0.75</v>
      </c>
      <c r="F66">
        <v>1</v>
      </c>
      <c r="G66">
        <v>1</v>
      </c>
      <c r="H66">
        <v>1.5</v>
      </c>
      <c r="I66">
        <v>1.5</v>
      </c>
    </row>
    <row r="67" spans="2:9" x14ac:dyDescent="0.25">
      <c r="D67">
        <v>0.5</v>
      </c>
      <c r="E67">
        <v>0.5</v>
      </c>
      <c r="F67">
        <v>0.75</v>
      </c>
      <c r="G67">
        <v>1</v>
      </c>
      <c r="H67">
        <v>1.25</v>
      </c>
      <c r="I67">
        <v>1.5</v>
      </c>
    </row>
    <row r="68" spans="2:9" x14ac:dyDescent="0.25">
      <c r="D68">
        <v>0.25</v>
      </c>
      <c r="E68">
        <v>0.25</v>
      </c>
      <c r="F68">
        <v>1</v>
      </c>
      <c r="G68">
        <v>1.5</v>
      </c>
      <c r="H68">
        <v>1.5</v>
      </c>
      <c r="I68">
        <v>1.75</v>
      </c>
    </row>
    <row r="69" spans="2:9" x14ac:dyDescent="0.25">
      <c r="D69">
        <v>0.5</v>
      </c>
      <c r="E69">
        <v>0.75</v>
      </c>
      <c r="F69">
        <v>0.75</v>
      </c>
      <c r="G69">
        <v>1</v>
      </c>
      <c r="H69">
        <v>1.25</v>
      </c>
      <c r="I69">
        <v>1.5</v>
      </c>
    </row>
    <row r="70" spans="2:9" x14ac:dyDescent="0.25">
      <c r="D70">
        <v>0.5</v>
      </c>
      <c r="E70">
        <v>0.75</v>
      </c>
      <c r="F70">
        <v>1.25</v>
      </c>
      <c r="G70">
        <v>1</v>
      </c>
      <c r="H70">
        <v>1.25</v>
      </c>
      <c r="I70">
        <v>1.5</v>
      </c>
    </row>
    <row r="71" spans="2:9" x14ac:dyDescent="0.25">
      <c r="D71">
        <v>0.25</v>
      </c>
      <c r="E71">
        <v>0.5</v>
      </c>
      <c r="F71">
        <v>0.75</v>
      </c>
      <c r="G71">
        <v>1.25</v>
      </c>
      <c r="H71">
        <v>1.5</v>
      </c>
      <c r="I71">
        <v>1.75</v>
      </c>
    </row>
    <row r="72" spans="2:9" x14ac:dyDescent="0.25">
      <c r="D72">
        <v>0.25</v>
      </c>
      <c r="E72">
        <v>0.5</v>
      </c>
      <c r="F72">
        <v>0.75</v>
      </c>
      <c r="G72">
        <v>1</v>
      </c>
      <c r="H72">
        <v>1.5</v>
      </c>
      <c r="I72">
        <v>1.75</v>
      </c>
    </row>
    <row r="73" spans="2:9" x14ac:dyDescent="0.25">
      <c r="D73">
        <v>0.25</v>
      </c>
      <c r="E73">
        <v>0.5</v>
      </c>
      <c r="F73">
        <v>0.75</v>
      </c>
    </row>
    <row r="74" spans="2:9" x14ac:dyDescent="0.25">
      <c r="D74">
        <v>0.5</v>
      </c>
      <c r="E74">
        <v>0.5</v>
      </c>
      <c r="F74">
        <v>0.75</v>
      </c>
    </row>
    <row r="76" spans="2:9" x14ac:dyDescent="0.25">
      <c r="B76" s="1"/>
    </row>
    <row r="77" spans="2:9" x14ac:dyDescent="0.25">
      <c r="B77" s="1"/>
    </row>
    <row r="78" spans="2:9" x14ac:dyDescent="0.25">
      <c r="B78" s="1"/>
    </row>
    <row r="79" spans="2:9" x14ac:dyDescent="0.25">
      <c r="B79" s="1"/>
    </row>
    <row r="86" spans="1:7" x14ac:dyDescent="0.25">
      <c r="B86" t="s">
        <v>3</v>
      </c>
      <c r="C86" t="s">
        <v>4</v>
      </c>
      <c r="D86" t="s">
        <v>5</v>
      </c>
      <c r="E86" t="s">
        <v>12</v>
      </c>
      <c r="F86" t="s">
        <v>14</v>
      </c>
      <c r="G86" t="s">
        <v>15</v>
      </c>
    </row>
    <row r="87" spans="1:7" x14ac:dyDescent="0.25">
      <c r="A87">
        <v>0.25</v>
      </c>
      <c r="B87">
        <f>COUNTIF(D$3:D$78,$A87)</f>
        <v>21</v>
      </c>
      <c r="C87">
        <f t="shared" ref="C87:F87" si="0">COUNTIF(E$3:E$78,$A87)</f>
        <v>4</v>
      </c>
      <c r="D87">
        <f t="shared" si="0"/>
        <v>2</v>
      </c>
      <c r="E87">
        <f t="shared" si="0"/>
        <v>1</v>
      </c>
      <c r="F87">
        <f t="shared" si="0"/>
        <v>1</v>
      </c>
      <c r="G87">
        <f>COUNTIF(I$3:I$78,$A87)</f>
        <v>1</v>
      </c>
    </row>
    <row r="88" spans="1:7" x14ac:dyDescent="0.25">
      <c r="A88">
        <v>0.5</v>
      </c>
      <c r="B88">
        <f t="shared" ref="B88:B95" si="1">COUNTIF(D$3:D$78,$A88)</f>
        <v>50</v>
      </c>
      <c r="C88">
        <f t="shared" ref="C88:C96" si="2">COUNTIF(E$3:E$78,$A88)</f>
        <v>29</v>
      </c>
      <c r="D88">
        <f t="shared" ref="D88:D96" si="3">COUNTIF(F$3:F$78,$A88)</f>
        <v>3</v>
      </c>
      <c r="E88">
        <f t="shared" ref="E88:E96" si="4">COUNTIF(G$3:G$78,$A88)</f>
        <v>1</v>
      </c>
      <c r="F88">
        <f t="shared" ref="F88:F96" si="5">COUNTIF(H$3:H$78,$A88)</f>
        <v>1</v>
      </c>
      <c r="G88">
        <f t="shared" ref="G88:G96" si="6">COUNTIF(I$3:I$78,$A88)</f>
        <v>0</v>
      </c>
    </row>
    <row r="89" spans="1:7" x14ac:dyDescent="0.25">
      <c r="A89">
        <v>0.75</v>
      </c>
      <c r="B89">
        <f t="shared" si="1"/>
        <v>1</v>
      </c>
      <c r="C89">
        <f t="shared" si="2"/>
        <v>38</v>
      </c>
      <c r="D89">
        <f t="shared" si="3"/>
        <v>29</v>
      </c>
      <c r="E89">
        <f t="shared" si="4"/>
        <v>6</v>
      </c>
      <c r="F89">
        <f t="shared" si="5"/>
        <v>1</v>
      </c>
      <c r="G89">
        <f t="shared" si="6"/>
        <v>1</v>
      </c>
    </row>
    <row r="90" spans="1:7" x14ac:dyDescent="0.25">
      <c r="A90">
        <v>1</v>
      </c>
      <c r="B90">
        <f t="shared" si="1"/>
        <v>0</v>
      </c>
      <c r="C90">
        <f t="shared" si="2"/>
        <v>1</v>
      </c>
      <c r="D90">
        <f t="shared" si="3"/>
        <v>32</v>
      </c>
      <c r="E90">
        <f t="shared" si="4"/>
        <v>28</v>
      </c>
      <c r="F90">
        <f t="shared" si="5"/>
        <v>8</v>
      </c>
      <c r="G90">
        <f t="shared" si="6"/>
        <v>2</v>
      </c>
    </row>
    <row r="91" spans="1:7" x14ac:dyDescent="0.25">
      <c r="A91">
        <v>1.25</v>
      </c>
      <c r="B91">
        <f t="shared" si="1"/>
        <v>0</v>
      </c>
      <c r="C91">
        <f t="shared" si="2"/>
        <v>0</v>
      </c>
      <c r="D91">
        <f t="shared" si="3"/>
        <v>5</v>
      </c>
      <c r="E91">
        <f t="shared" si="4"/>
        <v>26</v>
      </c>
      <c r="F91">
        <f t="shared" si="5"/>
        <v>21</v>
      </c>
      <c r="G91">
        <f t="shared" si="6"/>
        <v>7</v>
      </c>
    </row>
    <row r="92" spans="1:7" x14ac:dyDescent="0.25">
      <c r="A92">
        <v>1.5</v>
      </c>
      <c r="B92">
        <f t="shared" si="1"/>
        <v>0</v>
      </c>
      <c r="C92">
        <f t="shared" si="2"/>
        <v>0</v>
      </c>
      <c r="D92">
        <f t="shared" si="3"/>
        <v>0</v>
      </c>
      <c r="E92">
        <f t="shared" si="4"/>
        <v>5</v>
      </c>
      <c r="F92">
        <f t="shared" si="5"/>
        <v>24</v>
      </c>
      <c r="G92">
        <f t="shared" si="6"/>
        <v>18</v>
      </c>
    </row>
    <row r="93" spans="1:7" x14ac:dyDescent="0.25">
      <c r="A93">
        <v>1.75</v>
      </c>
      <c r="B93">
        <f t="shared" si="1"/>
        <v>0</v>
      </c>
      <c r="C93">
        <f t="shared" si="2"/>
        <v>0</v>
      </c>
      <c r="D93">
        <f t="shared" si="3"/>
        <v>0</v>
      </c>
      <c r="E93">
        <f t="shared" si="4"/>
        <v>3</v>
      </c>
      <c r="F93">
        <f t="shared" si="5"/>
        <v>6</v>
      </c>
      <c r="G93">
        <f t="shared" si="6"/>
        <v>19</v>
      </c>
    </row>
    <row r="94" spans="1:7" x14ac:dyDescent="0.25">
      <c r="A94">
        <v>2</v>
      </c>
      <c r="B94">
        <f t="shared" si="1"/>
        <v>0</v>
      </c>
      <c r="C94">
        <f t="shared" si="2"/>
        <v>0</v>
      </c>
      <c r="D94">
        <f t="shared" si="3"/>
        <v>0</v>
      </c>
      <c r="E94">
        <f t="shared" si="4"/>
        <v>0</v>
      </c>
      <c r="F94">
        <f t="shared" si="5"/>
        <v>2</v>
      </c>
      <c r="G94">
        <f t="shared" si="6"/>
        <v>6</v>
      </c>
    </row>
    <row r="95" spans="1:7" x14ac:dyDescent="0.25">
      <c r="A95">
        <v>2.25</v>
      </c>
      <c r="B95">
        <f t="shared" si="1"/>
        <v>0</v>
      </c>
      <c r="C95">
        <f t="shared" si="2"/>
        <v>0</v>
      </c>
      <c r="D95">
        <f t="shared" si="3"/>
        <v>0</v>
      </c>
      <c r="E95">
        <f t="shared" si="4"/>
        <v>0</v>
      </c>
      <c r="F95">
        <f t="shared" si="5"/>
        <v>3</v>
      </c>
      <c r="G95">
        <f t="shared" si="6"/>
        <v>5</v>
      </c>
    </row>
    <row r="96" spans="1:7" x14ac:dyDescent="0.25">
      <c r="A96">
        <v>2.5</v>
      </c>
      <c r="B96">
        <f>COUNTIF(D$3:D$78,$A96)</f>
        <v>0</v>
      </c>
      <c r="C96">
        <f t="shared" si="2"/>
        <v>0</v>
      </c>
      <c r="D96">
        <f t="shared" si="3"/>
        <v>0</v>
      </c>
      <c r="E96">
        <f t="shared" si="4"/>
        <v>0</v>
      </c>
      <c r="F96">
        <f t="shared" si="5"/>
        <v>0</v>
      </c>
      <c r="G96">
        <f t="shared" si="6"/>
        <v>1</v>
      </c>
    </row>
    <row r="97" spans="1:6" x14ac:dyDescent="0.25">
      <c r="B97">
        <f>SUM(B87:B96)</f>
        <v>72</v>
      </c>
      <c r="C97">
        <f t="shared" ref="C97:F97" si="7">SUM(C87:C96)</f>
        <v>72</v>
      </c>
      <c r="D97">
        <f t="shared" si="7"/>
        <v>71</v>
      </c>
      <c r="E97">
        <f t="shared" si="7"/>
        <v>70</v>
      </c>
      <c r="F97">
        <f t="shared" si="7"/>
        <v>67</v>
      </c>
    </row>
    <row r="99" spans="1:6" x14ac:dyDescent="0.25">
      <c r="A99">
        <v>0.25</v>
      </c>
      <c r="B99">
        <f>B87/$B$97</f>
        <v>0.29166666666666669</v>
      </c>
      <c r="C99">
        <f>C87/$C$97</f>
        <v>5.5555555555555552E-2</v>
      </c>
      <c r="D99">
        <f>D87/$D$97</f>
        <v>2.8169014084507043E-2</v>
      </c>
      <c r="E99">
        <f>E87/$E$97</f>
        <v>1.4285714285714285E-2</v>
      </c>
      <c r="F99">
        <f>F87/$F$97</f>
        <v>1.4925373134328358E-2</v>
      </c>
    </row>
    <row r="100" spans="1:6" x14ac:dyDescent="0.25">
      <c r="A100">
        <v>0.5</v>
      </c>
      <c r="B100">
        <f>B88/$B$97</f>
        <v>0.69444444444444442</v>
      </c>
      <c r="C100">
        <f t="shared" ref="C100:C106" si="8">C88/$C$97</f>
        <v>0.40277777777777779</v>
      </c>
      <c r="D100">
        <f t="shared" ref="D100:D106" si="9">D88/$D$97</f>
        <v>4.2253521126760563E-2</v>
      </c>
      <c r="E100">
        <f t="shared" ref="E100:E106" si="10">E88/$E$97</f>
        <v>1.4285714285714285E-2</v>
      </c>
      <c r="F100">
        <f t="shared" ref="F100:F106" si="11">F88/$F$97</f>
        <v>1.4925373134328358E-2</v>
      </c>
    </row>
    <row r="101" spans="1:6" x14ac:dyDescent="0.25">
      <c r="A101">
        <v>0.75</v>
      </c>
      <c r="B101">
        <f>B89/$B$97</f>
        <v>1.3888888888888888E-2</v>
      </c>
      <c r="C101">
        <f t="shared" si="8"/>
        <v>0.52777777777777779</v>
      </c>
      <c r="D101">
        <f t="shared" si="9"/>
        <v>0.40845070422535212</v>
      </c>
      <c r="E101">
        <f t="shared" si="10"/>
        <v>8.5714285714285715E-2</v>
      </c>
      <c r="F101">
        <f t="shared" si="11"/>
        <v>1.4925373134328358E-2</v>
      </c>
    </row>
    <row r="102" spans="1:6" x14ac:dyDescent="0.25">
      <c r="A102">
        <v>1</v>
      </c>
      <c r="B102">
        <f>B90/$B$97</f>
        <v>0</v>
      </c>
      <c r="C102">
        <f t="shared" si="8"/>
        <v>1.3888888888888888E-2</v>
      </c>
      <c r="D102">
        <f t="shared" si="9"/>
        <v>0.45070422535211269</v>
      </c>
      <c r="E102">
        <f t="shared" si="10"/>
        <v>0.4</v>
      </c>
      <c r="F102">
        <f t="shared" si="11"/>
        <v>0.11940298507462686</v>
      </c>
    </row>
    <row r="103" spans="1:6" x14ac:dyDescent="0.25">
      <c r="A103">
        <v>1.25</v>
      </c>
      <c r="B103">
        <f>B91/$B$97</f>
        <v>0</v>
      </c>
      <c r="C103">
        <f t="shared" si="8"/>
        <v>0</v>
      </c>
      <c r="D103">
        <f t="shared" si="9"/>
        <v>7.0422535211267609E-2</v>
      </c>
      <c r="E103">
        <f t="shared" si="10"/>
        <v>0.37142857142857144</v>
      </c>
      <c r="F103">
        <f t="shared" si="11"/>
        <v>0.31343283582089554</v>
      </c>
    </row>
    <row r="104" spans="1:6" x14ac:dyDescent="0.25">
      <c r="A104">
        <v>1.5</v>
      </c>
      <c r="B104">
        <f t="shared" ref="B104:B106" si="12">B92/$B$97</f>
        <v>0</v>
      </c>
      <c r="C104">
        <f t="shared" si="8"/>
        <v>0</v>
      </c>
      <c r="D104">
        <f t="shared" si="9"/>
        <v>0</v>
      </c>
      <c r="E104">
        <f t="shared" si="10"/>
        <v>7.1428571428571425E-2</v>
      </c>
      <c r="F104">
        <f t="shared" si="11"/>
        <v>0.35820895522388058</v>
      </c>
    </row>
    <row r="105" spans="1:6" x14ac:dyDescent="0.25">
      <c r="A105">
        <v>1.75</v>
      </c>
      <c r="B105">
        <f t="shared" si="12"/>
        <v>0</v>
      </c>
      <c r="C105">
        <f t="shared" si="8"/>
        <v>0</v>
      </c>
      <c r="D105">
        <f t="shared" si="9"/>
        <v>0</v>
      </c>
      <c r="E105">
        <f t="shared" si="10"/>
        <v>4.2857142857142858E-2</v>
      </c>
      <c r="F105">
        <f t="shared" si="11"/>
        <v>8.9552238805970144E-2</v>
      </c>
    </row>
    <row r="106" spans="1:6" x14ac:dyDescent="0.25">
      <c r="A106">
        <v>2</v>
      </c>
      <c r="B106">
        <f t="shared" si="12"/>
        <v>0</v>
      </c>
      <c r="C106">
        <f t="shared" si="8"/>
        <v>0</v>
      </c>
      <c r="D106">
        <f t="shared" si="9"/>
        <v>0</v>
      </c>
      <c r="E106">
        <f t="shared" si="10"/>
        <v>0</v>
      </c>
      <c r="F106">
        <f t="shared" si="11"/>
        <v>2.9850746268656716E-2</v>
      </c>
    </row>
    <row r="107" spans="1:6" x14ac:dyDescent="0.25">
      <c r="A107" t="s">
        <v>11</v>
      </c>
      <c r="B107">
        <f>AVERAGE(D3:D85)</f>
        <v>0.43055555555555558</v>
      </c>
      <c r="C107">
        <f t="shared" ref="C107:E107" si="13">AVERAGE(E3:E85)</f>
        <v>0.625</v>
      </c>
      <c r="D107">
        <f t="shared" si="13"/>
        <v>0.87323943661971826</v>
      </c>
      <c r="E107">
        <f t="shared" si="13"/>
        <v>1.1214285714285714</v>
      </c>
      <c r="F107">
        <f>AVERAGE(H3:H85)</f>
        <v>1.3880597014925373</v>
      </c>
    </row>
    <row r="116" spans="1:9" x14ac:dyDescent="0.25">
      <c r="A116" t="s">
        <v>16</v>
      </c>
      <c r="B116" t="s">
        <v>17</v>
      </c>
    </row>
    <row r="117" spans="1:9" x14ac:dyDescent="0.25">
      <c r="A117" t="s">
        <v>18</v>
      </c>
      <c r="B117" t="s">
        <v>19</v>
      </c>
      <c r="C117" t="s">
        <v>20</v>
      </c>
      <c r="D117" t="s">
        <v>21</v>
      </c>
      <c r="E117">
        <v>0.15</v>
      </c>
    </row>
    <row r="118" spans="1:9" x14ac:dyDescent="0.25">
      <c r="A118" t="s">
        <v>22</v>
      </c>
    </row>
    <row r="120" spans="1:9" x14ac:dyDescent="0.25">
      <c r="B120" t="s">
        <v>23</v>
      </c>
      <c r="C120" t="s">
        <v>24</v>
      </c>
      <c r="D120" t="s">
        <v>25</v>
      </c>
      <c r="E120" t="s">
        <v>26</v>
      </c>
      <c r="F120" s="2">
        <v>42264</v>
      </c>
    </row>
    <row r="121" spans="1:9" x14ac:dyDescent="0.25">
      <c r="B121" t="s">
        <v>25</v>
      </c>
      <c r="C121" t="s">
        <v>33</v>
      </c>
      <c r="D121" t="s">
        <v>34</v>
      </c>
      <c r="E121" t="s">
        <v>35</v>
      </c>
      <c r="F121" t="s">
        <v>27</v>
      </c>
      <c r="G121" t="s">
        <v>28</v>
      </c>
      <c r="H121" t="s">
        <v>29</v>
      </c>
      <c r="I121" t="s">
        <v>30</v>
      </c>
    </row>
    <row r="122" spans="1:9" x14ac:dyDescent="0.25">
      <c r="A122">
        <v>6</v>
      </c>
      <c r="B122" t="s">
        <v>36</v>
      </c>
      <c r="C122" s="3">
        <v>0.69699999999999995</v>
      </c>
      <c r="D122" s="3">
        <v>0.30299999999999999</v>
      </c>
      <c r="E122" s="3">
        <v>0.46500000000000002</v>
      </c>
      <c r="F122" s="3">
        <v>0.20200000000000001</v>
      </c>
      <c r="G122" s="3">
        <v>2.9000000000000001E-2</v>
      </c>
      <c r="H122" s="3">
        <v>1E-3</v>
      </c>
      <c r="I122" s="3">
        <v>0</v>
      </c>
    </row>
    <row r="123" spans="1:9" x14ac:dyDescent="0.25">
      <c r="A123">
        <v>5</v>
      </c>
      <c r="B123" t="s">
        <v>37</v>
      </c>
      <c r="C123" s="3">
        <v>0.437</v>
      </c>
      <c r="D123" s="3">
        <v>0.56299999999999994</v>
      </c>
      <c r="E123" s="3">
        <v>0.376</v>
      </c>
      <c r="F123" s="3">
        <v>5.8000000000000003E-2</v>
      </c>
      <c r="G123" s="3">
        <v>3.0000000000000001E-3</v>
      </c>
      <c r="H123" t="s">
        <v>31</v>
      </c>
      <c r="I123" t="s">
        <v>31</v>
      </c>
    </row>
    <row r="124" spans="1:9" x14ac:dyDescent="0.25">
      <c r="A124">
        <v>4</v>
      </c>
      <c r="B124" t="s">
        <v>38</v>
      </c>
      <c r="C124" s="3">
        <v>0.36099999999999999</v>
      </c>
      <c r="D124" s="3">
        <v>0.63900000000000001</v>
      </c>
      <c r="E124" s="3">
        <v>0.34200000000000003</v>
      </c>
      <c r="F124" s="3">
        <v>1.9E-2</v>
      </c>
      <c r="G124" t="s">
        <v>31</v>
      </c>
      <c r="H124" t="s">
        <v>31</v>
      </c>
      <c r="I124" t="s">
        <v>31</v>
      </c>
    </row>
    <row r="125" spans="1:9" x14ac:dyDescent="0.25">
      <c r="A125">
        <v>3</v>
      </c>
      <c r="B125" t="s">
        <v>39</v>
      </c>
      <c r="C125" s="3">
        <v>0.40500000000000003</v>
      </c>
      <c r="D125" s="3">
        <v>0.59499999999999997</v>
      </c>
      <c r="E125" s="3">
        <v>0.39</v>
      </c>
      <c r="F125" s="3">
        <v>1.4999999999999999E-2</v>
      </c>
      <c r="G125" t="s">
        <v>31</v>
      </c>
      <c r="H125" t="s">
        <v>31</v>
      </c>
      <c r="I125" t="s">
        <v>31</v>
      </c>
    </row>
    <row r="126" spans="1:9" x14ac:dyDescent="0.25">
      <c r="A126">
        <v>2</v>
      </c>
      <c r="B126" t="s">
        <v>40</v>
      </c>
      <c r="C126" s="3">
        <v>0.48</v>
      </c>
      <c r="D126" s="3">
        <v>0.52</v>
      </c>
      <c r="E126" s="3">
        <v>0.48</v>
      </c>
      <c r="F126" t="s">
        <v>31</v>
      </c>
      <c r="G126" t="s">
        <v>31</v>
      </c>
      <c r="H126" t="s">
        <v>31</v>
      </c>
      <c r="I126" t="s">
        <v>31</v>
      </c>
    </row>
    <row r="127" spans="1:9" x14ac:dyDescent="0.25">
      <c r="A127">
        <v>1</v>
      </c>
      <c r="B127" t="s">
        <v>41</v>
      </c>
      <c r="C127" s="3">
        <v>0.22</v>
      </c>
      <c r="D127" s="3">
        <v>0.78</v>
      </c>
      <c r="E127" s="3">
        <v>0.22</v>
      </c>
      <c r="F127" t="s">
        <v>31</v>
      </c>
      <c r="G127" t="s">
        <v>31</v>
      </c>
      <c r="H127" t="s">
        <v>31</v>
      </c>
      <c r="I127" t="s">
        <v>31</v>
      </c>
    </row>
    <row r="128" spans="1:9" x14ac:dyDescent="0.25">
      <c r="B128" t="s">
        <v>32</v>
      </c>
      <c r="C128" s="2">
        <v>42264</v>
      </c>
    </row>
    <row r="131" spans="1:9" x14ac:dyDescent="0.25">
      <c r="B131" t="s">
        <v>23</v>
      </c>
      <c r="C131" t="s">
        <v>24</v>
      </c>
      <c r="D131" t="s">
        <v>25</v>
      </c>
      <c r="E131" t="s">
        <v>26</v>
      </c>
      <c r="F131" s="2" t="s">
        <v>24</v>
      </c>
      <c r="G131" t="s">
        <v>25</v>
      </c>
      <c r="H131" t="s">
        <v>26</v>
      </c>
    </row>
    <row r="132" spans="1:9" x14ac:dyDescent="0.25">
      <c r="B132" t="s">
        <v>25</v>
      </c>
      <c r="C132" t="s">
        <v>33</v>
      </c>
      <c r="D132" t="s">
        <v>34</v>
      </c>
      <c r="E132" t="s">
        <v>35</v>
      </c>
      <c r="F132" t="s">
        <v>33</v>
      </c>
      <c r="G132" t="s">
        <v>34</v>
      </c>
      <c r="H132" t="s">
        <v>35</v>
      </c>
    </row>
    <row r="133" spans="1:9" x14ac:dyDescent="0.25">
      <c r="A133">
        <v>6</v>
      </c>
      <c r="B133" t="s">
        <v>36</v>
      </c>
      <c r="C133" s="3">
        <v>0.66200000000000003</v>
      </c>
      <c r="D133" s="3">
        <v>0.33800000000000002</v>
      </c>
      <c r="E133" s="3">
        <v>0.44</v>
      </c>
      <c r="F133" s="3">
        <v>0.81699999999999995</v>
      </c>
      <c r="G133" s="3">
        <v>0.183</v>
      </c>
      <c r="H133" s="3">
        <v>0.39300000000000002</v>
      </c>
      <c r="I133" s="3"/>
    </row>
    <row r="134" spans="1:9" x14ac:dyDescent="0.25">
      <c r="A134">
        <v>5</v>
      </c>
      <c r="B134" t="s">
        <v>37</v>
      </c>
      <c r="C134" s="3">
        <v>0.54500000000000004</v>
      </c>
      <c r="D134" s="3">
        <v>0.45500000000000002</v>
      </c>
      <c r="E134" s="3">
        <v>0.42199999999999999</v>
      </c>
      <c r="F134" s="3">
        <v>0.745</v>
      </c>
      <c r="G134" s="3">
        <v>0.255</v>
      </c>
      <c r="H134">
        <v>0.436</v>
      </c>
    </row>
    <row r="135" spans="1:9" x14ac:dyDescent="0.25">
      <c r="A135">
        <v>4</v>
      </c>
      <c r="B135" t="s">
        <v>38</v>
      </c>
      <c r="C135" s="3">
        <v>0.47599999999999998</v>
      </c>
      <c r="D135" s="3">
        <v>0.52400000000000002</v>
      </c>
      <c r="E135" s="3">
        <v>0.41399999999999998</v>
      </c>
      <c r="F135" s="3">
        <v>0.71699999999999997</v>
      </c>
      <c r="G135">
        <v>0.28299999999999997</v>
      </c>
      <c r="H135">
        <v>0.46500000000000002</v>
      </c>
    </row>
    <row r="136" spans="1:9" x14ac:dyDescent="0.25">
      <c r="A136">
        <v>3</v>
      </c>
      <c r="B136" t="s">
        <v>39</v>
      </c>
      <c r="C136" s="3">
        <v>0.31900000000000001</v>
      </c>
      <c r="D136" s="3">
        <v>0.68100000000000005</v>
      </c>
      <c r="E136" s="3">
        <v>0.29799999999999999</v>
      </c>
      <c r="F136" s="3">
        <v>0.48299999999999998</v>
      </c>
      <c r="G136">
        <v>0.51700000000000002</v>
      </c>
      <c r="H136">
        <v>0.39</v>
      </c>
    </row>
    <row r="137" spans="1:9" x14ac:dyDescent="0.25">
      <c r="A137">
        <v>2</v>
      </c>
      <c r="B137" t="s">
        <v>40</v>
      </c>
      <c r="C137" s="3">
        <v>0.442</v>
      </c>
      <c r="D137" s="3">
        <v>0.55800000000000005</v>
      </c>
      <c r="E137" s="3">
        <v>0.38500000000000001</v>
      </c>
      <c r="F137">
        <v>0.64300000000000002</v>
      </c>
      <c r="G137">
        <v>0.35699999999999998</v>
      </c>
      <c r="H137">
        <v>0.44700000000000001</v>
      </c>
    </row>
    <row r="138" spans="1:9" x14ac:dyDescent="0.25">
      <c r="A138">
        <v>1</v>
      </c>
      <c r="B138" t="s">
        <v>41</v>
      </c>
      <c r="C138" s="3">
        <v>0.18</v>
      </c>
      <c r="D138" s="3">
        <v>0.82</v>
      </c>
      <c r="E138" s="3">
        <v>0.18</v>
      </c>
      <c r="F138">
        <v>0.42599999999999999</v>
      </c>
      <c r="G138">
        <v>0.57399999999999995</v>
      </c>
      <c r="H138">
        <v>0.372</v>
      </c>
    </row>
    <row r="139" spans="1:9" x14ac:dyDescent="0.25">
      <c r="B139" t="s">
        <v>32</v>
      </c>
      <c r="C139" s="4" t="s">
        <v>130</v>
      </c>
      <c r="D139" s="4"/>
      <c r="E139" s="4"/>
      <c r="F139" s="5" t="s">
        <v>131</v>
      </c>
      <c r="G139" s="5"/>
      <c r="H139" s="5"/>
    </row>
    <row r="142" spans="1:9" x14ac:dyDescent="0.25">
      <c r="B142" t="s">
        <v>23</v>
      </c>
      <c r="C142" t="s">
        <v>24</v>
      </c>
      <c r="D142" t="s">
        <v>25</v>
      </c>
      <c r="E142" t="s">
        <v>26</v>
      </c>
    </row>
    <row r="143" spans="1:9" x14ac:dyDescent="0.25">
      <c r="B143" t="s">
        <v>25</v>
      </c>
      <c r="C143" t="s">
        <v>33</v>
      </c>
      <c r="D143" t="s">
        <v>34</v>
      </c>
      <c r="E143" t="s">
        <v>35</v>
      </c>
    </row>
    <row r="144" spans="1:9" x14ac:dyDescent="0.25">
      <c r="B144" t="s">
        <v>36</v>
      </c>
      <c r="C144" s="3">
        <v>0.81699999999999995</v>
      </c>
      <c r="D144" s="3">
        <v>0.183</v>
      </c>
      <c r="E144" s="3">
        <v>0.39300000000000002</v>
      </c>
    </row>
    <row r="145" spans="2:5" x14ac:dyDescent="0.25">
      <c r="B145" t="s">
        <v>37</v>
      </c>
      <c r="C145" s="3">
        <v>0.745</v>
      </c>
      <c r="D145" s="3">
        <v>0.255</v>
      </c>
      <c r="E145" s="3">
        <v>0.436</v>
      </c>
    </row>
    <row r="146" spans="2:5" x14ac:dyDescent="0.25">
      <c r="B146" t="s">
        <v>38</v>
      </c>
      <c r="C146" s="3">
        <v>0.71699999999999997</v>
      </c>
      <c r="D146" s="3">
        <v>0.28299999999999997</v>
      </c>
      <c r="E146" s="3">
        <v>0.46500000000000002</v>
      </c>
    </row>
    <row r="147" spans="2:5" x14ac:dyDescent="0.25">
      <c r="B147" t="s">
        <v>39</v>
      </c>
      <c r="C147" s="3">
        <v>0.48299999999999998</v>
      </c>
      <c r="D147" s="3">
        <v>0.51700000000000002</v>
      </c>
      <c r="E147" s="3">
        <v>0.39</v>
      </c>
    </row>
    <row r="148" spans="2:5" x14ac:dyDescent="0.25">
      <c r="B148" t="s">
        <v>40</v>
      </c>
      <c r="C148" s="3">
        <v>0.64300000000000002</v>
      </c>
      <c r="D148" s="3">
        <v>0.35699999999999998</v>
      </c>
      <c r="E148" s="3">
        <v>0.44700000000000001</v>
      </c>
    </row>
    <row r="149" spans="2:5" x14ac:dyDescent="0.25">
      <c r="B149" t="s">
        <v>41</v>
      </c>
      <c r="C149" s="3">
        <v>0.42599999999999999</v>
      </c>
      <c r="D149" s="3">
        <v>0.57399999999999995</v>
      </c>
      <c r="E149" s="3">
        <v>0.372</v>
      </c>
    </row>
    <row r="150" spans="2:5" x14ac:dyDescent="0.25">
      <c r="B150" t="s">
        <v>32</v>
      </c>
      <c r="C150" s="2">
        <v>42264</v>
      </c>
    </row>
  </sheetData>
  <autoFilter ref="A121:I121">
    <sortState ref="A122:I128">
      <sortCondition descending="1" ref="A121"/>
    </sortState>
  </autoFilter>
  <mergeCells count="2">
    <mergeCell ref="C139:E139"/>
    <mergeCell ref="F139:H13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7"/>
  <sheetViews>
    <sheetView topLeftCell="A82" workbookViewId="0">
      <selection activeCell="G108" sqref="G108"/>
    </sheetView>
  </sheetViews>
  <sheetFormatPr baseColWidth="10" defaultRowHeight="15" x14ac:dyDescent="0.25"/>
  <sheetData>
    <row r="2" spans="2:9" x14ac:dyDescent="0.25">
      <c r="B2" s="1" t="s">
        <v>1</v>
      </c>
      <c r="C2" s="1" t="s">
        <v>2</v>
      </c>
      <c r="D2" s="1" t="s">
        <v>3</v>
      </c>
      <c r="E2" t="s">
        <v>4</v>
      </c>
      <c r="F2" t="s">
        <v>5</v>
      </c>
      <c r="G2" s="1" t="s">
        <v>12</v>
      </c>
      <c r="H2" t="s">
        <v>14</v>
      </c>
      <c r="I2" s="1" t="s">
        <v>15</v>
      </c>
    </row>
    <row r="3" spans="2:9" x14ac:dyDescent="0.25">
      <c r="C3" t="s">
        <v>42</v>
      </c>
      <c r="D3">
        <v>0.5</v>
      </c>
      <c r="E3">
        <v>0.75</v>
      </c>
      <c r="F3">
        <v>1</v>
      </c>
      <c r="G3">
        <v>1</v>
      </c>
      <c r="H3">
        <v>1.25</v>
      </c>
      <c r="I3">
        <v>1.25</v>
      </c>
    </row>
    <row r="4" spans="2:9" x14ac:dyDescent="0.25">
      <c r="C4" t="s">
        <v>43</v>
      </c>
      <c r="D4">
        <v>0.38</v>
      </c>
      <c r="E4">
        <v>0.5</v>
      </c>
      <c r="F4">
        <v>0.5</v>
      </c>
      <c r="G4">
        <v>0.75</v>
      </c>
      <c r="H4">
        <v>1</v>
      </c>
      <c r="I4">
        <v>1.25</v>
      </c>
    </row>
    <row r="5" spans="2:9" x14ac:dyDescent="0.25">
      <c r="C5" t="s">
        <v>44</v>
      </c>
      <c r="D5">
        <v>0.25</v>
      </c>
      <c r="E5">
        <v>0.5</v>
      </c>
      <c r="F5" s="1">
        <v>0.75</v>
      </c>
      <c r="G5">
        <v>1</v>
      </c>
      <c r="H5">
        <v>1</v>
      </c>
      <c r="I5">
        <v>1</v>
      </c>
    </row>
    <row r="6" spans="2:9" x14ac:dyDescent="0.25">
      <c r="C6" t="s">
        <v>45</v>
      </c>
      <c r="D6">
        <v>0.5</v>
      </c>
      <c r="E6">
        <v>0.75</v>
      </c>
      <c r="F6">
        <v>1.25</v>
      </c>
      <c r="G6">
        <v>1.75</v>
      </c>
      <c r="H6">
        <v>2</v>
      </c>
      <c r="I6">
        <v>2.25</v>
      </c>
    </row>
    <row r="7" spans="2:9" x14ac:dyDescent="0.25">
      <c r="C7" t="s">
        <v>46</v>
      </c>
      <c r="D7">
        <v>0.25</v>
      </c>
      <c r="E7">
        <v>0.5</v>
      </c>
      <c r="F7">
        <v>0.75</v>
      </c>
      <c r="G7">
        <v>1</v>
      </c>
      <c r="H7">
        <v>1.25</v>
      </c>
      <c r="I7">
        <v>1.5</v>
      </c>
    </row>
    <row r="8" spans="2:9" x14ac:dyDescent="0.25">
      <c r="C8" t="s">
        <v>47</v>
      </c>
      <c r="D8">
        <v>0.5</v>
      </c>
      <c r="E8">
        <v>0.75</v>
      </c>
      <c r="F8">
        <v>1</v>
      </c>
      <c r="G8">
        <v>1.25</v>
      </c>
      <c r="H8">
        <v>1.5</v>
      </c>
      <c r="I8" t="s">
        <v>0</v>
      </c>
    </row>
    <row r="9" spans="2:9" x14ac:dyDescent="0.25">
      <c r="C9" t="s">
        <v>48</v>
      </c>
      <c r="D9">
        <v>0.5</v>
      </c>
      <c r="E9">
        <v>0.75</v>
      </c>
      <c r="F9">
        <v>1</v>
      </c>
      <c r="G9">
        <v>1.25</v>
      </c>
      <c r="H9">
        <v>1.5</v>
      </c>
      <c r="I9">
        <v>1.25</v>
      </c>
    </row>
    <row r="10" spans="2:9" x14ac:dyDescent="0.25">
      <c r="C10" t="s">
        <v>49</v>
      </c>
      <c r="D10">
        <v>0.25</v>
      </c>
      <c r="E10">
        <v>0.25</v>
      </c>
      <c r="F10">
        <v>0.5</v>
      </c>
      <c r="G10">
        <v>0.75</v>
      </c>
      <c r="H10">
        <v>1</v>
      </c>
      <c r="I10">
        <v>1.5</v>
      </c>
    </row>
    <row r="11" spans="2:9" x14ac:dyDescent="0.25">
      <c r="C11" t="s">
        <v>50</v>
      </c>
      <c r="D11">
        <v>0.25</v>
      </c>
      <c r="E11">
        <v>0.5</v>
      </c>
      <c r="F11">
        <v>0.75</v>
      </c>
      <c r="G11">
        <v>1</v>
      </c>
      <c r="H11">
        <v>1.25</v>
      </c>
      <c r="I11" t="s">
        <v>0</v>
      </c>
    </row>
    <row r="12" spans="2:9" x14ac:dyDescent="0.25">
      <c r="C12" t="s">
        <v>51</v>
      </c>
      <c r="D12">
        <v>0.5</v>
      </c>
      <c r="E12">
        <v>0.75</v>
      </c>
      <c r="F12">
        <v>1</v>
      </c>
      <c r="G12">
        <v>1.25</v>
      </c>
      <c r="H12">
        <v>1.25</v>
      </c>
      <c r="I12">
        <v>0.75</v>
      </c>
    </row>
    <row r="13" spans="2:9" x14ac:dyDescent="0.25">
      <c r="C13" t="s">
        <v>52</v>
      </c>
      <c r="D13">
        <v>0.25</v>
      </c>
      <c r="E13">
        <v>0.25</v>
      </c>
      <c r="F13">
        <v>0.25</v>
      </c>
      <c r="G13">
        <v>0.5</v>
      </c>
      <c r="H13">
        <v>0.5</v>
      </c>
      <c r="I13">
        <v>1.75</v>
      </c>
    </row>
    <row r="14" spans="2:9" x14ac:dyDescent="0.25">
      <c r="C14" t="s">
        <v>53</v>
      </c>
      <c r="D14">
        <v>0.25</v>
      </c>
      <c r="E14">
        <v>0.5</v>
      </c>
      <c r="F14">
        <v>0.75</v>
      </c>
      <c r="G14">
        <v>1</v>
      </c>
      <c r="H14">
        <v>1.25</v>
      </c>
      <c r="I14">
        <v>1.25</v>
      </c>
    </row>
    <row r="15" spans="2:9" x14ac:dyDescent="0.25">
      <c r="C15" t="s">
        <v>54</v>
      </c>
      <c r="D15">
        <v>0.5</v>
      </c>
      <c r="E15">
        <v>0.5</v>
      </c>
      <c r="F15">
        <v>0.75</v>
      </c>
      <c r="G15">
        <v>1</v>
      </c>
      <c r="H15">
        <v>1.25</v>
      </c>
      <c r="I15">
        <v>1.5</v>
      </c>
    </row>
    <row r="16" spans="2:9" x14ac:dyDescent="0.25">
      <c r="C16" t="s">
        <v>55</v>
      </c>
      <c r="D16">
        <v>0.5</v>
      </c>
      <c r="E16">
        <v>0.5</v>
      </c>
      <c r="F16">
        <v>0.75</v>
      </c>
      <c r="G16">
        <v>1</v>
      </c>
      <c r="H16">
        <v>1.25</v>
      </c>
      <c r="I16">
        <v>2.25</v>
      </c>
    </row>
    <row r="17" spans="3:9" x14ac:dyDescent="0.25">
      <c r="C17" t="s">
        <v>56</v>
      </c>
      <c r="D17">
        <v>0.5</v>
      </c>
      <c r="E17">
        <v>0.75</v>
      </c>
      <c r="F17">
        <v>1</v>
      </c>
      <c r="G17">
        <v>1.25</v>
      </c>
      <c r="H17">
        <v>1.75</v>
      </c>
      <c r="I17">
        <v>1.5</v>
      </c>
    </row>
    <row r="18" spans="3:9" x14ac:dyDescent="0.25">
      <c r="C18" t="s">
        <v>57</v>
      </c>
      <c r="D18">
        <v>0.25</v>
      </c>
      <c r="E18">
        <v>0.5</v>
      </c>
      <c r="F18">
        <v>0.75</v>
      </c>
      <c r="G18">
        <v>1</v>
      </c>
      <c r="H18">
        <v>1.25</v>
      </c>
      <c r="I18">
        <v>1.5</v>
      </c>
    </row>
    <row r="19" spans="3:9" x14ac:dyDescent="0.25">
      <c r="C19" t="s">
        <v>58</v>
      </c>
      <c r="D19">
        <v>0.25</v>
      </c>
      <c r="E19">
        <v>0.5</v>
      </c>
      <c r="F19">
        <v>0.75</v>
      </c>
      <c r="G19">
        <v>1</v>
      </c>
      <c r="H19">
        <v>1.25</v>
      </c>
      <c r="I19">
        <v>1.75</v>
      </c>
    </row>
    <row r="20" spans="3:9" x14ac:dyDescent="0.25">
      <c r="C20" t="s">
        <v>59</v>
      </c>
      <c r="D20">
        <v>0.5</v>
      </c>
      <c r="E20">
        <v>0.75</v>
      </c>
      <c r="F20">
        <v>1</v>
      </c>
      <c r="G20">
        <v>1.25</v>
      </c>
      <c r="H20">
        <v>1.5</v>
      </c>
      <c r="I20">
        <v>1.5</v>
      </c>
    </row>
    <row r="21" spans="3:9" x14ac:dyDescent="0.25">
      <c r="C21" t="s">
        <v>60</v>
      </c>
      <c r="D21">
        <v>0.25</v>
      </c>
      <c r="E21">
        <v>0.5</v>
      </c>
      <c r="F21">
        <v>0.75</v>
      </c>
      <c r="G21">
        <v>1</v>
      </c>
      <c r="H21">
        <v>1.25</v>
      </c>
      <c r="I21">
        <v>1.5</v>
      </c>
    </row>
    <row r="22" spans="3:9" x14ac:dyDescent="0.25">
      <c r="C22" t="s">
        <v>61</v>
      </c>
      <c r="D22">
        <v>0.25</v>
      </c>
      <c r="E22">
        <v>0.5</v>
      </c>
      <c r="F22">
        <v>0.75</v>
      </c>
      <c r="G22">
        <v>1</v>
      </c>
      <c r="H22">
        <v>1.25</v>
      </c>
      <c r="I22">
        <v>0.25</v>
      </c>
    </row>
    <row r="23" spans="3:9" x14ac:dyDescent="0.25">
      <c r="C23" t="s">
        <v>62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2</v>
      </c>
    </row>
    <row r="24" spans="3:9" x14ac:dyDescent="0.25">
      <c r="C24" t="s">
        <v>63</v>
      </c>
      <c r="D24">
        <v>0.25</v>
      </c>
      <c r="E24">
        <v>0.5</v>
      </c>
      <c r="F24">
        <v>0.75</v>
      </c>
      <c r="G24">
        <v>1</v>
      </c>
      <c r="H24">
        <v>1.5</v>
      </c>
      <c r="I24">
        <v>1.75</v>
      </c>
    </row>
    <row r="25" spans="3:9" x14ac:dyDescent="0.25">
      <c r="C25" t="s">
        <v>64</v>
      </c>
      <c r="D25">
        <v>0.5</v>
      </c>
      <c r="E25">
        <v>0.75</v>
      </c>
      <c r="F25">
        <v>1</v>
      </c>
      <c r="G25">
        <v>1.25</v>
      </c>
      <c r="H25">
        <v>1.5</v>
      </c>
      <c r="I25">
        <v>2.25</v>
      </c>
    </row>
    <row r="26" spans="3:9" x14ac:dyDescent="0.25">
      <c r="C26" t="s">
        <v>65</v>
      </c>
      <c r="D26">
        <v>0.5</v>
      </c>
      <c r="E26">
        <v>0.75</v>
      </c>
      <c r="F26">
        <v>1</v>
      </c>
      <c r="G26">
        <v>1.5</v>
      </c>
      <c r="H26">
        <v>2</v>
      </c>
      <c r="I26">
        <v>1.75</v>
      </c>
    </row>
    <row r="27" spans="3:9" x14ac:dyDescent="0.25">
      <c r="C27" t="s">
        <v>66</v>
      </c>
      <c r="D27">
        <v>0.5</v>
      </c>
      <c r="E27">
        <v>0.75</v>
      </c>
      <c r="F27">
        <v>1</v>
      </c>
      <c r="G27">
        <v>1</v>
      </c>
      <c r="H27">
        <v>1.5</v>
      </c>
      <c r="I27">
        <v>2.75</v>
      </c>
    </row>
    <row r="28" spans="3:9" x14ac:dyDescent="0.25">
      <c r="C28" t="s">
        <v>67</v>
      </c>
      <c r="D28">
        <v>0.5</v>
      </c>
      <c r="E28">
        <v>0.75</v>
      </c>
      <c r="F28">
        <v>1</v>
      </c>
      <c r="G28">
        <v>1.5</v>
      </c>
      <c r="H28">
        <v>2.25</v>
      </c>
      <c r="I28">
        <v>1.5</v>
      </c>
    </row>
    <row r="29" spans="3:9" x14ac:dyDescent="0.25">
      <c r="C29" t="s">
        <v>68</v>
      </c>
      <c r="D29">
        <v>0.25</v>
      </c>
      <c r="E29">
        <v>0.5</v>
      </c>
      <c r="F29">
        <v>0.75</v>
      </c>
      <c r="G29">
        <v>1</v>
      </c>
      <c r="H29">
        <v>1.25</v>
      </c>
      <c r="I29">
        <v>1.25</v>
      </c>
    </row>
    <row r="30" spans="3:9" x14ac:dyDescent="0.25">
      <c r="C30" t="s">
        <v>69</v>
      </c>
      <c r="D30">
        <v>0.5</v>
      </c>
      <c r="E30">
        <v>0.5</v>
      </c>
      <c r="F30">
        <v>0.75</v>
      </c>
      <c r="G30">
        <v>1</v>
      </c>
      <c r="H30">
        <v>1</v>
      </c>
      <c r="I30" t="s">
        <v>0</v>
      </c>
    </row>
    <row r="31" spans="3:9" x14ac:dyDescent="0.25">
      <c r="C31" t="s">
        <v>70</v>
      </c>
      <c r="D31">
        <v>0.25</v>
      </c>
      <c r="E31">
        <v>0.5</v>
      </c>
      <c r="F31">
        <v>0.75</v>
      </c>
      <c r="G31">
        <v>1</v>
      </c>
      <c r="H31">
        <v>1.25</v>
      </c>
      <c r="I31">
        <v>1.5</v>
      </c>
    </row>
    <row r="32" spans="3:9" x14ac:dyDescent="0.25">
      <c r="C32" t="s">
        <v>71</v>
      </c>
      <c r="D32">
        <v>0.5</v>
      </c>
      <c r="E32">
        <v>0.75</v>
      </c>
      <c r="F32">
        <v>1</v>
      </c>
      <c r="G32">
        <v>1.25</v>
      </c>
      <c r="H32">
        <v>1.5</v>
      </c>
      <c r="I32">
        <v>1.25</v>
      </c>
    </row>
    <row r="33" spans="3:9" x14ac:dyDescent="0.25">
      <c r="C33" t="s">
        <v>72</v>
      </c>
      <c r="D33">
        <v>0.5</v>
      </c>
      <c r="E33">
        <v>0.5</v>
      </c>
      <c r="F33">
        <v>0.75</v>
      </c>
      <c r="G33">
        <v>1</v>
      </c>
      <c r="H33">
        <v>1.25</v>
      </c>
      <c r="I33">
        <v>1.75</v>
      </c>
    </row>
    <row r="34" spans="3:9" x14ac:dyDescent="0.25">
      <c r="C34" t="s">
        <v>73</v>
      </c>
      <c r="D34">
        <v>0.25</v>
      </c>
      <c r="E34">
        <v>0.5</v>
      </c>
      <c r="F34">
        <v>0.75</v>
      </c>
      <c r="G34">
        <v>1</v>
      </c>
      <c r="H34">
        <v>1.25</v>
      </c>
      <c r="I34">
        <v>1.5</v>
      </c>
    </row>
    <row r="35" spans="3:9" x14ac:dyDescent="0.25">
      <c r="C35" t="s">
        <v>74</v>
      </c>
      <c r="D35">
        <v>0.25</v>
      </c>
      <c r="E35">
        <v>0.5</v>
      </c>
      <c r="F35">
        <v>0.75</v>
      </c>
      <c r="G35">
        <v>1</v>
      </c>
      <c r="H35" t="s">
        <v>0</v>
      </c>
      <c r="I35">
        <v>1.5</v>
      </c>
    </row>
    <row r="36" spans="3:9" x14ac:dyDescent="0.25">
      <c r="C36" t="s">
        <v>75</v>
      </c>
      <c r="D36">
        <v>0.25</v>
      </c>
      <c r="E36">
        <v>0.75</v>
      </c>
      <c r="F36">
        <v>1</v>
      </c>
      <c r="G36">
        <v>1.25</v>
      </c>
      <c r="H36">
        <v>1.5</v>
      </c>
      <c r="I36">
        <v>1.25</v>
      </c>
    </row>
    <row r="37" spans="3:9" x14ac:dyDescent="0.25">
      <c r="C37" t="s">
        <v>76</v>
      </c>
      <c r="D37">
        <v>0.25</v>
      </c>
      <c r="E37">
        <v>0.5</v>
      </c>
      <c r="F37">
        <v>0.75</v>
      </c>
      <c r="G37">
        <v>1</v>
      </c>
      <c r="H37">
        <v>1.25</v>
      </c>
      <c r="I37">
        <v>2</v>
      </c>
    </row>
    <row r="38" spans="3:9" x14ac:dyDescent="0.25">
      <c r="C38" t="s">
        <v>77</v>
      </c>
      <c r="D38">
        <v>0.5</v>
      </c>
      <c r="E38">
        <v>0.5</v>
      </c>
      <c r="F38">
        <v>0.75</v>
      </c>
      <c r="G38">
        <v>1</v>
      </c>
      <c r="H38">
        <v>1.25</v>
      </c>
      <c r="I38">
        <v>1.5</v>
      </c>
    </row>
    <row r="39" spans="3:9" x14ac:dyDescent="0.25">
      <c r="C39" t="s">
        <v>78</v>
      </c>
      <c r="D39">
        <v>0.25</v>
      </c>
      <c r="E39">
        <v>0.5</v>
      </c>
      <c r="F39">
        <v>0.75</v>
      </c>
      <c r="G39">
        <v>1</v>
      </c>
      <c r="H39">
        <v>1.25</v>
      </c>
      <c r="I39">
        <v>2.25</v>
      </c>
    </row>
    <row r="40" spans="3:9" x14ac:dyDescent="0.25">
      <c r="C40" t="s">
        <v>79</v>
      </c>
      <c r="D40">
        <v>0.5</v>
      </c>
      <c r="E40">
        <v>0.75</v>
      </c>
      <c r="F40">
        <v>1</v>
      </c>
      <c r="G40">
        <v>1.25</v>
      </c>
      <c r="H40">
        <v>1.5</v>
      </c>
      <c r="I40">
        <v>1</v>
      </c>
    </row>
    <row r="41" spans="3:9" x14ac:dyDescent="0.25">
      <c r="C41" t="s">
        <v>80</v>
      </c>
      <c r="D41">
        <v>0.25</v>
      </c>
      <c r="E41">
        <v>0.5</v>
      </c>
      <c r="F41">
        <v>0.75</v>
      </c>
      <c r="G41">
        <v>1</v>
      </c>
      <c r="H41">
        <v>1.25</v>
      </c>
      <c r="I41">
        <v>1.25</v>
      </c>
    </row>
    <row r="42" spans="3:9" x14ac:dyDescent="0.25">
      <c r="C42" t="s">
        <v>81</v>
      </c>
      <c r="D42">
        <v>0.5</v>
      </c>
      <c r="E42">
        <v>0.75</v>
      </c>
      <c r="F42">
        <v>1</v>
      </c>
      <c r="G42">
        <v>1.25</v>
      </c>
      <c r="H42">
        <v>1.75</v>
      </c>
      <c r="I42">
        <v>1.75</v>
      </c>
    </row>
    <row r="43" spans="3:9" x14ac:dyDescent="0.25">
      <c r="C43" t="s">
        <v>82</v>
      </c>
      <c r="D43">
        <v>0.25</v>
      </c>
      <c r="E43">
        <v>0.5</v>
      </c>
      <c r="F43">
        <v>0.5</v>
      </c>
      <c r="G43">
        <v>0.75</v>
      </c>
      <c r="H43">
        <v>1</v>
      </c>
      <c r="I43">
        <v>1.5</v>
      </c>
    </row>
    <row r="44" spans="3:9" x14ac:dyDescent="0.25">
      <c r="C44" t="s">
        <v>83</v>
      </c>
      <c r="D44">
        <v>0.5</v>
      </c>
      <c r="E44">
        <v>0.75</v>
      </c>
      <c r="F44">
        <v>1</v>
      </c>
      <c r="G44">
        <v>1</v>
      </c>
      <c r="H44">
        <v>1</v>
      </c>
      <c r="I44">
        <v>1.75</v>
      </c>
    </row>
    <row r="45" spans="3:9" x14ac:dyDescent="0.25">
      <c r="C45" t="s">
        <v>84</v>
      </c>
      <c r="D45">
        <v>0.5</v>
      </c>
      <c r="E45">
        <v>0.75</v>
      </c>
      <c r="F45">
        <v>1</v>
      </c>
      <c r="G45">
        <v>1.25</v>
      </c>
      <c r="H45">
        <v>1.5</v>
      </c>
      <c r="I45">
        <v>1.75</v>
      </c>
    </row>
    <row r="46" spans="3:9" x14ac:dyDescent="0.25">
      <c r="C46" t="s">
        <v>85</v>
      </c>
      <c r="D46">
        <v>0.5</v>
      </c>
      <c r="E46">
        <v>0.75</v>
      </c>
      <c r="F46">
        <v>0.75</v>
      </c>
      <c r="G46">
        <v>1</v>
      </c>
      <c r="H46">
        <v>1.25</v>
      </c>
      <c r="I46">
        <v>1.25</v>
      </c>
    </row>
    <row r="47" spans="3:9" x14ac:dyDescent="0.25">
      <c r="C47" t="s">
        <v>86</v>
      </c>
      <c r="D47">
        <v>0.5</v>
      </c>
      <c r="E47">
        <v>0.75</v>
      </c>
      <c r="F47">
        <v>1</v>
      </c>
      <c r="G47">
        <v>1.25</v>
      </c>
      <c r="H47">
        <v>1.5</v>
      </c>
      <c r="I47">
        <v>1.5</v>
      </c>
    </row>
    <row r="48" spans="3:9" x14ac:dyDescent="0.25">
      <c r="C48" t="s">
        <v>87</v>
      </c>
      <c r="D48">
        <v>0.5</v>
      </c>
      <c r="E48">
        <v>0.5</v>
      </c>
      <c r="F48">
        <v>0.75</v>
      </c>
      <c r="G48">
        <v>1</v>
      </c>
      <c r="H48">
        <v>1.25</v>
      </c>
      <c r="I48">
        <v>1.5</v>
      </c>
    </row>
    <row r="49" spans="3:9" x14ac:dyDescent="0.25">
      <c r="C49" t="s">
        <v>88</v>
      </c>
      <c r="D49">
        <v>0.25</v>
      </c>
      <c r="E49">
        <v>0.5</v>
      </c>
      <c r="F49">
        <v>0.75</v>
      </c>
      <c r="G49">
        <v>0.75</v>
      </c>
      <c r="H49">
        <v>1</v>
      </c>
      <c r="I49">
        <v>1.5</v>
      </c>
    </row>
    <row r="50" spans="3:9" x14ac:dyDescent="0.25">
      <c r="C50" t="s">
        <v>89</v>
      </c>
      <c r="D50">
        <v>0.25</v>
      </c>
      <c r="E50">
        <v>0.5</v>
      </c>
      <c r="F50">
        <v>0.75</v>
      </c>
      <c r="G50">
        <v>1</v>
      </c>
      <c r="H50">
        <v>1</v>
      </c>
      <c r="I50">
        <v>2.25</v>
      </c>
    </row>
    <row r="51" spans="3:9" x14ac:dyDescent="0.25">
      <c r="C51" t="s">
        <v>90</v>
      </c>
      <c r="D51">
        <v>0.25</v>
      </c>
      <c r="E51">
        <v>0.5</v>
      </c>
      <c r="F51">
        <v>0.75</v>
      </c>
      <c r="G51">
        <v>1</v>
      </c>
      <c r="H51">
        <v>1.25</v>
      </c>
      <c r="I51">
        <v>1</v>
      </c>
    </row>
    <row r="52" spans="3:9" x14ac:dyDescent="0.25">
      <c r="C52" t="s">
        <v>91</v>
      </c>
      <c r="D52">
        <v>0.25</v>
      </c>
      <c r="E52">
        <v>0.5</v>
      </c>
      <c r="F52">
        <v>0.75</v>
      </c>
      <c r="G52">
        <v>1</v>
      </c>
      <c r="H52">
        <v>1.25</v>
      </c>
      <c r="I52">
        <v>1.75</v>
      </c>
    </row>
    <row r="53" spans="3:9" x14ac:dyDescent="0.25">
      <c r="C53" t="s">
        <v>92</v>
      </c>
      <c r="D53">
        <v>0.5</v>
      </c>
      <c r="E53">
        <v>0.75</v>
      </c>
      <c r="F53">
        <v>1</v>
      </c>
      <c r="G53">
        <v>1.25</v>
      </c>
      <c r="H53">
        <v>1.75</v>
      </c>
      <c r="I53">
        <v>1.5</v>
      </c>
    </row>
    <row r="54" spans="3:9" x14ac:dyDescent="0.25">
      <c r="C54" t="s">
        <v>93</v>
      </c>
      <c r="D54">
        <v>0.5</v>
      </c>
      <c r="E54">
        <v>0.5</v>
      </c>
      <c r="F54">
        <v>0.5</v>
      </c>
      <c r="G54">
        <v>0.75</v>
      </c>
      <c r="H54">
        <v>1</v>
      </c>
      <c r="I54">
        <v>1.5</v>
      </c>
    </row>
    <row r="55" spans="3:9" x14ac:dyDescent="0.25">
      <c r="C55" t="s">
        <v>94</v>
      </c>
      <c r="D55">
        <v>0.25</v>
      </c>
      <c r="E55">
        <v>0.5</v>
      </c>
      <c r="F55">
        <v>0.75</v>
      </c>
      <c r="G55">
        <v>1</v>
      </c>
      <c r="H55">
        <v>1.25</v>
      </c>
      <c r="I55">
        <v>1.5</v>
      </c>
    </row>
    <row r="56" spans="3:9" x14ac:dyDescent="0.25">
      <c r="C56" t="s">
        <v>95</v>
      </c>
      <c r="D56">
        <v>0.25</v>
      </c>
      <c r="E56">
        <v>0.5</v>
      </c>
      <c r="F56">
        <v>0.75</v>
      </c>
      <c r="G56">
        <v>1</v>
      </c>
      <c r="H56">
        <v>1.25</v>
      </c>
      <c r="I56">
        <v>1.5</v>
      </c>
    </row>
    <row r="57" spans="3:9" x14ac:dyDescent="0.25">
      <c r="C57" t="s">
        <v>96</v>
      </c>
      <c r="D57">
        <v>0.25</v>
      </c>
      <c r="E57">
        <v>0.5</v>
      </c>
      <c r="F57">
        <v>0.75</v>
      </c>
      <c r="G57">
        <v>1</v>
      </c>
      <c r="H57">
        <v>1.25</v>
      </c>
      <c r="I57">
        <v>2.25</v>
      </c>
    </row>
    <row r="58" spans="3:9" x14ac:dyDescent="0.25">
      <c r="C58" t="s">
        <v>97</v>
      </c>
      <c r="D58">
        <v>0.5</v>
      </c>
      <c r="E58">
        <v>0.75</v>
      </c>
      <c r="F58">
        <v>1</v>
      </c>
      <c r="G58">
        <v>1.5</v>
      </c>
      <c r="H58" t="s">
        <v>0</v>
      </c>
      <c r="I58">
        <v>1.25</v>
      </c>
    </row>
    <row r="59" spans="3:9" x14ac:dyDescent="0.25">
      <c r="C59" t="s">
        <v>98</v>
      </c>
      <c r="D59">
        <v>0.5</v>
      </c>
      <c r="E59">
        <v>0.5</v>
      </c>
      <c r="F59">
        <v>0.75</v>
      </c>
      <c r="G59">
        <v>1</v>
      </c>
      <c r="H59">
        <v>1.25</v>
      </c>
      <c r="I59">
        <v>1.5</v>
      </c>
    </row>
    <row r="60" spans="3:9" x14ac:dyDescent="0.25">
      <c r="C60" t="s">
        <v>99</v>
      </c>
      <c r="D60">
        <v>0.25</v>
      </c>
      <c r="E60">
        <v>0.5</v>
      </c>
      <c r="F60">
        <v>0.75</v>
      </c>
      <c r="G60">
        <v>1</v>
      </c>
      <c r="H60">
        <v>1.25</v>
      </c>
      <c r="I60" t="s">
        <v>0</v>
      </c>
    </row>
    <row r="61" spans="3:9" x14ac:dyDescent="0.25">
      <c r="C61" t="s">
        <v>100</v>
      </c>
      <c r="D61">
        <v>0.25</v>
      </c>
      <c r="E61">
        <v>0.5</v>
      </c>
      <c r="F61">
        <v>0.75</v>
      </c>
      <c r="G61">
        <v>1.25</v>
      </c>
      <c r="H61">
        <v>1.75</v>
      </c>
      <c r="I61">
        <v>2</v>
      </c>
    </row>
    <row r="62" spans="3:9" x14ac:dyDescent="0.25">
      <c r="C62" t="s">
        <v>101</v>
      </c>
      <c r="D62">
        <v>0.5</v>
      </c>
      <c r="E62">
        <v>0.75</v>
      </c>
      <c r="F62">
        <v>1</v>
      </c>
      <c r="G62">
        <v>1</v>
      </c>
      <c r="H62">
        <v>1</v>
      </c>
      <c r="I62">
        <v>0.75</v>
      </c>
    </row>
    <row r="63" spans="3:9" x14ac:dyDescent="0.25">
      <c r="C63" t="s">
        <v>102</v>
      </c>
      <c r="D63">
        <v>0.5</v>
      </c>
      <c r="E63">
        <v>0.75</v>
      </c>
      <c r="F63">
        <v>0.75</v>
      </c>
      <c r="G63">
        <v>1</v>
      </c>
      <c r="H63" t="s">
        <v>0</v>
      </c>
      <c r="I63">
        <v>1</v>
      </c>
    </row>
    <row r="64" spans="3:9" x14ac:dyDescent="0.25">
      <c r="C64" t="s">
        <v>103</v>
      </c>
      <c r="D64">
        <v>0.25</v>
      </c>
      <c r="E64">
        <v>0.5</v>
      </c>
      <c r="F64">
        <v>0.75</v>
      </c>
      <c r="G64">
        <v>1</v>
      </c>
      <c r="H64" t="s">
        <v>0</v>
      </c>
      <c r="I64">
        <v>1.5</v>
      </c>
    </row>
    <row r="65" spans="3:9" x14ac:dyDescent="0.25">
      <c r="C65" t="s">
        <v>104</v>
      </c>
      <c r="D65">
        <v>0.25</v>
      </c>
      <c r="E65">
        <v>0.5</v>
      </c>
      <c r="F65">
        <v>0.75</v>
      </c>
      <c r="G65">
        <v>1</v>
      </c>
      <c r="H65">
        <v>1.25</v>
      </c>
      <c r="I65">
        <v>1.5</v>
      </c>
    </row>
    <row r="66" spans="3:9" x14ac:dyDescent="0.25">
      <c r="C66" t="s">
        <v>105</v>
      </c>
      <c r="D66">
        <v>0.5</v>
      </c>
      <c r="E66">
        <v>0.75</v>
      </c>
      <c r="F66">
        <v>0.75</v>
      </c>
      <c r="G66">
        <v>1.25</v>
      </c>
      <c r="H66">
        <v>1.5</v>
      </c>
      <c r="I66">
        <v>1.25</v>
      </c>
    </row>
    <row r="67" spans="3:9" x14ac:dyDescent="0.25">
      <c r="C67" t="s">
        <v>106</v>
      </c>
      <c r="D67">
        <v>0.5</v>
      </c>
      <c r="E67">
        <v>0.75</v>
      </c>
      <c r="F67">
        <v>1</v>
      </c>
      <c r="G67">
        <v>1.25</v>
      </c>
      <c r="H67">
        <v>1.5</v>
      </c>
      <c r="I67">
        <v>1</v>
      </c>
    </row>
    <row r="68" spans="3:9" x14ac:dyDescent="0.25">
      <c r="C68" t="s">
        <v>107</v>
      </c>
      <c r="D68">
        <v>0.25</v>
      </c>
      <c r="E68">
        <v>0.25</v>
      </c>
      <c r="F68">
        <v>0.25</v>
      </c>
      <c r="G68">
        <v>0.5</v>
      </c>
      <c r="H68">
        <v>0.5</v>
      </c>
      <c r="I68">
        <v>1.5</v>
      </c>
    </row>
    <row r="69" spans="3:9" x14ac:dyDescent="0.25">
      <c r="C69" t="s">
        <v>108</v>
      </c>
      <c r="D69">
        <v>0.5</v>
      </c>
      <c r="E69">
        <v>0.75</v>
      </c>
      <c r="F69">
        <v>1.25</v>
      </c>
      <c r="G69">
        <v>1.75</v>
      </c>
      <c r="H69" t="s">
        <v>0</v>
      </c>
      <c r="I69">
        <v>1.5</v>
      </c>
    </row>
    <row r="70" spans="3:9" x14ac:dyDescent="0.25">
      <c r="C70" t="s">
        <v>109</v>
      </c>
      <c r="D70">
        <v>0.25</v>
      </c>
      <c r="E70">
        <v>0.25</v>
      </c>
      <c r="F70">
        <v>0.5</v>
      </c>
      <c r="G70">
        <v>0.75</v>
      </c>
      <c r="H70">
        <v>1</v>
      </c>
      <c r="I70">
        <v>1.75</v>
      </c>
    </row>
    <row r="71" spans="3:9" x14ac:dyDescent="0.25">
      <c r="C71" t="s">
        <v>110</v>
      </c>
      <c r="D71">
        <v>0.5</v>
      </c>
      <c r="E71">
        <v>0.5</v>
      </c>
      <c r="F71">
        <v>0.75</v>
      </c>
      <c r="G71">
        <v>1</v>
      </c>
      <c r="H71">
        <v>1.25</v>
      </c>
      <c r="I71">
        <v>2</v>
      </c>
    </row>
    <row r="72" spans="3:9" x14ac:dyDescent="0.25">
      <c r="C72" t="s">
        <v>111</v>
      </c>
      <c r="D72">
        <v>0.25</v>
      </c>
      <c r="E72">
        <v>0.25</v>
      </c>
      <c r="F72" t="s">
        <v>0</v>
      </c>
      <c r="G72">
        <v>1</v>
      </c>
      <c r="H72">
        <v>1.25</v>
      </c>
      <c r="I72">
        <v>1.75</v>
      </c>
    </row>
    <row r="73" spans="3:9" x14ac:dyDescent="0.25">
      <c r="C73" t="s">
        <v>112</v>
      </c>
      <c r="D73">
        <v>0.25</v>
      </c>
      <c r="E73">
        <v>0.5</v>
      </c>
      <c r="F73">
        <v>0.75</v>
      </c>
      <c r="G73">
        <v>0.75</v>
      </c>
      <c r="H73">
        <v>1</v>
      </c>
      <c r="I73" t="s">
        <v>0</v>
      </c>
    </row>
    <row r="74" spans="3:9" x14ac:dyDescent="0.25">
      <c r="C74" t="s">
        <v>113</v>
      </c>
      <c r="D74">
        <v>0.5</v>
      </c>
      <c r="E74">
        <v>0.5</v>
      </c>
      <c r="F74">
        <v>0.75</v>
      </c>
      <c r="G74">
        <v>1</v>
      </c>
      <c r="H74">
        <v>1</v>
      </c>
      <c r="I74">
        <v>1.25</v>
      </c>
    </row>
    <row r="75" spans="3:9" x14ac:dyDescent="0.25">
      <c r="C75" t="s">
        <v>114</v>
      </c>
      <c r="D75">
        <v>0.5</v>
      </c>
      <c r="E75">
        <v>0.5</v>
      </c>
      <c r="F75">
        <v>0.75</v>
      </c>
      <c r="G75">
        <v>1</v>
      </c>
      <c r="H75">
        <v>1.25</v>
      </c>
      <c r="I75">
        <v>1.75</v>
      </c>
    </row>
    <row r="76" spans="3:9" x14ac:dyDescent="0.25">
      <c r="C76" t="s">
        <v>115</v>
      </c>
      <c r="D76">
        <v>0.25</v>
      </c>
      <c r="E76">
        <v>0.5</v>
      </c>
      <c r="F76">
        <v>0.75</v>
      </c>
      <c r="G76">
        <v>1</v>
      </c>
      <c r="H76">
        <v>1.25</v>
      </c>
      <c r="I76">
        <v>1.75</v>
      </c>
    </row>
    <row r="77" spans="3:9" x14ac:dyDescent="0.25">
      <c r="C77" t="s">
        <v>116</v>
      </c>
      <c r="D77">
        <v>0.5</v>
      </c>
      <c r="E77">
        <v>0.5</v>
      </c>
      <c r="F77">
        <v>0.75</v>
      </c>
      <c r="G77">
        <v>1.25</v>
      </c>
      <c r="H77">
        <v>1.5</v>
      </c>
      <c r="I77">
        <v>1.75</v>
      </c>
    </row>
    <row r="78" spans="3:9" x14ac:dyDescent="0.25">
      <c r="C78" t="s">
        <v>117</v>
      </c>
      <c r="D78">
        <v>0.25</v>
      </c>
      <c r="E78">
        <v>0.5</v>
      </c>
      <c r="F78">
        <v>0.75</v>
      </c>
      <c r="G78">
        <v>1.25</v>
      </c>
      <c r="H78">
        <v>1.5</v>
      </c>
      <c r="I78">
        <v>2</v>
      </c>
    </row>
    <row r="79" spans="3:9" x14ac:dyDescent="0.25">
      <c r="C79" t="s">
        <v>118</v>
      </c>
      <c r="D79">
        <v>0.25</v>
      </c>
      <c r="E79">
        <v>0.5</v>
      </c>
      <c r="F79">
        <v>1</v>
      </c>
      <c r="G79">
        <v>1</v>
      </c>
      <c r="H79">
        <v>1.25</v>
      </c>
      <c r="I79">
        <v>1.75</v>
      </c>
    </row>
    <row r="80" spans="3:9" x14ac:dyDescent="0.25">
      <c r="C80" t="s">
        <v>119</v>
      </c>
      <c r="D80">
        <v>0.25</v>
      </c>
      <c r="E80">
        <v>0.5</v>
      </c>
      <c r="F80">
        <v>0.75</v>
      </c>
      <c r="G80">
        <v>1.25</v>
      </c>
      <c r="H80">
        <v>1.75</v>
      </c>
      <c r="I80">
        <v>1.5</v>
      </c>
    </row>
    <row r="81" spans="1:9" x14ac:dyDescent="0.25">
      <c r="C81" t="s">
        <v>120</v>
      </c>
      <c r="D81">
        <v>0.5</v>
      </c>
      <c r="E81">
        <v>0.75</v>
      </c>
      <c r="F81">
        <v>1</v>
      </c>
      <c r="G81">
        <v>1</v>
      </c>
      <c r="H81">
        <v>1.25</v>
      </c>
      <c r="I81">
        <v>1.5</v>
      </c>
    </row>
    <row r="82" spans="1:9" x14ac:dyDescent="0.25">
      <c r="C82" t="s">
        <v>121</v>
      </c>
      <c r="D82">
        <v>0.5</v>
      </c>
      <c r="E82">
        <v>0.5</v>
      </c>
      <c r="F82">
        <v>0.75</v>
      </c>
      <c r="G82">
        <v>0.75</v>
      </c>
      <c r="H82" t="s">
        <v>0</v>
      </c>
    </row>
    <row r="83" spans="1:9" x14ac:dyDescent="0.25">
      <c r="C83" t="s">
        <v>122</v>
      </c>
      <c r="D83">
        <v>0.5</v>
      </c>
      <c r="E83">
        <v>0.5</v>
      </c>
      <c r="F83">
        <v>0.75</v>
      </c>
      <c r="G83">
        <v>1.25</v>
      </c>
      <c r="H83">
        <v>1.5</v>
      </c>
    </row>
    <row r="84" spans="1:9" x14ac:dyDescent="0.25">
      <c r="C84" t="s">
        <v>123</v>
      </c>
      <c r="D84">
        <v>0.25</v>
      </c>
      <c r="E84">
        <v>0.5</v>
      </c>
      <c r="F84" t="s">
        <v>0</v>
      </c>
      <c r="G84">
        <v>0.75</v>
      </c>
      <c r="H84">
        <v>1.25</v>
      </c>
    </row>
    <row r="85" spans="1:9" x14ac:dyDescent="0.25">
      <c r="C85" t="s">
        <v>124</v>
      </c>
      <c r="D85">
        <v>0.5</v>
      </c>
      <c r="E85">
        <v>0.75</v>
      </c>
      <c r="F85">
        <v>1</v>
      </c>
      <c r="G85">
        <v>1.25</v>
      </c>
      <c r="H85">
        <v>1.5</v>
      </c>
    </row>
    <row r="86" spans="1:9" x14ac:dyDescent="0.25">
      <c r="C86" t="s">
        <v>125</v>
      </c>
      <c r="D86">
        <v>0.25</v>
      </c>
      <c r="E86">
        <v>0.25</v>
      </c>
      <c r="F86">
        <v>0.5</v>
      </c>
      <c r="G86">
        <v>1.5</v>
      </c>
      <c r="H86">
        <v>1.5</v>
      </c>
    </row>
    <row r="87" spans="1:9" x14ac:dyDescent="0.25">
      <c r="C87" t="s">
        <v>126</v>
      </c>
      <c r="D87">
        <v>0.5</v>
      </c>
      <c r="E87">
        <v>0.75</v>
      </c>
      <c r="F87">
        <v>1</v>
      </c>
      <c r="G87">
        <v>1</v>
      </c>
      <c r="H87">
        <v>1.5</v>
      </c>
    </row>
    <row r="88" spans="1:9" x14ac:dyDescent="0.25">
      <c r="C88" t="s">
        <v>127</v>
      </c>
      <c r="D88">
        <v>0.5</v>
      </c>
      <c r="E88">
        <v>0.75</v>
      </c>
      <c r="F88">
        <v>1.25</v>
      </c>
      <c r="G88">
        <v>1</v>
      </c>
      <c r="H88">
        <v>1.25</v>
      </c>
    </row>
    <row r="89" spans="1:9" x14ac:dyDescent="0.25">
      <c r="C89" t="s">
        <v>128</v>
      </c>
      <c r="D89">
        <v>0.25</v>
      </c>
      <c r="E89">
        <v>0.25</v>
      </c>
      <c r="F89">
        <v>1</v>
      </c>
    </row>
    <row r="90" spans="1:9" x14ac:dyDescent="0.25">
      <c r="C90" t="s">
        <v>129</v>
      </c>
      <c r="D90">
        <v>0.25</v>
      </c>
      <c r="E90">
        <v>0.5</v>
      </c>
      <c r="F90">
        <v>0.75</v>
      </c>
    </row>
    <row r="94" spans="1:9" x14ac:dyDescent="0.25">
      <c r="B94" t="s">
        <v>3</v>
      </c>
      <c r="C94" t="s">
        <v>4</v>
      </c>
      <c r="D94" t="s">
        <v>5</v>
      </c>
      <c r="E94" t="s">
        <v>12</v>
      </c>
      <c r="F94" t="s">
        <v>14</v>
      </c>
      <c r="G94" t="s">
        <v>15</v>
      </c>
    </row>
    <row r="95" spans="1:9" x14ac:dyDescent="0.25">
      <c r="A95">
        <v>0.25</v>
      </c>
      <c r="B95">
        <f t="shared" ref="B95:B104" si="0">COUNTIF(D$3:D$91,$A95)</f>
        <v>44</v>
      </c>
      <c r="C95">
        <f t="shared" ref="C95:C104" si="1">COUNTIF(E$3:E$91,$A95)</f>
        <v>8</v>
      </c>
      <c r="D95">
        <f t="shared" ref="D95:D104" si="2">COUNTIF(F$3:F$91,$A95)</f>
        <v>3</v>
      </c>
      <c r="E95">
        <f t="shared" ref="E95:E104" si="3">COUNTIF(G$3:G$91,$A95)</f>
        <v>1</v>
      </c>
      <c r="F95">
        <f t="shared" ref="F95:F104" si="4">COUNTIF(H$3:H$91,$A95)</f>
        <v>1</v>
      </c>
      <c r="G95">
        <f t="shared" ref="G95:G104" si="5">COUNTIF(I$3:I$91,$A95)</f>
        <v>1</v>
      </c>
    </row>
    <row r="96" spans="1:9" x14ac:dyDescent="0.25">
      <c r="A96">
        <v>0.5</v>
      </c>
      <c r="B96">
        <f t="shared" si="0"/>
        <v>43</v>
      </c>
      <c r="C96">
        <f t="shared" si="1"/>
        <v>50</v>
      </c>
      <c r="D96">
        <f t="shared" si="2"/>
        <v>6</v>
      </c>
      <c r="E96">
        <f t="shared" si="3"/>
        <v>2</v>
      </c>
      <c r="F96">
        <f t="shared" si="4"/>
        <v>2</v>
      </c>
      <c r="G96">
        <f t="shared" si="5"/>
        <v>0</v>
      </c>
    </row>
    <row r="97" spans="1:7" x14ac:dyDescent="0.25">
      <c r="A97">
        <v>0.75</v>
      </c>
      <c r="B97">
        <f t="shared" si="0"/>
        <v>0</v>
      </c>
      <c r="C97">
        <f t="shared" si="1"/>
        <v>30</v>
      </c>
      <c r="D97">
        <f t="shared" si="2"/>
        <v>48</v>
      </c>
      <c r="E97">
        <f t="shared" si="3"/>
        <v>9</v>
      </c>
      <c r="F97">
        <f t="shared" si="4"/>
        <v>0</v>
      </c>
      <c r="G97">
        <f t="shared" si="5"/>
        <v>2</v>
      </c>
    </row>
    <row r="98" spans="1:7" x14ac:dyDescent="0.25">
      <c r="A98">
        <v>1</v>
      </c>
      <c r="B98">
        <f t="shared" si="0"/>
        <v>0</v>
      </c>
      <c r="C98">
        <f t="shared" si="1"/>
        <v>0</v>
      </c>
      <c r="D98">
        <f t="shared" si="2"/>
        <v>26</v>
      </c>
      <c r="E98">
        <f t="shared" si="3"/>
        <v>47</v>
      </c>
      <c r="F98">
        <f t="shared" si="4"/>
        <v>13</v>
      </c>
      <c r="G98">
        <f t="shared" si="5"/>
        <v>5</v>
      </c>
    </row>
    <row r="99" spans="1:7" x14ac:dyDescent="0.25">
      <c r="A99">
        <v>1.25</v>
      </c>
      <c r="B99">
        <f t="shared" si="0"/>
        <v>0</v>
      </c>
      <c r="C99">
        <f t="shared" si="1"/>
        <v>0</v>
      </c>
      <c r="D99">
        <f t="shared" si="2"/>
        <v>3</v>
      </c>
      <c r="E99">
        <f t="shared" si="3"/>
        <v>21</v>
      </c>
      <c r="F99">
        <f t="shared" si="4"/>
        <v>37</v>
      </c>
      <c r="G99">
        <f t="shared" si="5"/>
        <v>12</v>
      </c>
    </row>
    <row r="100" spans="1:7" x14ac:dyDescent="0.25">
      <c r="A100">
        <v>1.5</v>
      </c>
      <c r="B100">
        <f t="shared" si="0"/>
        <v>0</v>
      </c>
      <c r="C100">
        <f t="shared" si="1"/>
        <v>0</v>
      </c>
      <c r="D100">
        <f t="shared" si="2"/>
        <v>0</v>
      </c>
      <c r="E100">
        <f t="shared" si="3"/>
        <v>4</v>
      </c>
      <c r="F100">
        <f t="shared" si="4"/>
        <v>19</v>
      </c>
      <c r="G100">
        <f t="shared" si="5"/>
        <v>27</v>
      </c>
    </row>
    <row r="101" spans="1:7" x14ac:dyDescent="0.25">
      <c r="A101">
        <v>1.75</v>
      </c>
      <c r="B101">
        <f t="shared" si="0"/>
        <v>0</v>
      </c>
      <c r="C101">
        <f t="shared" si="1"/>
        <v>0</v>
      </c>
      <c r="D101">
        <f t="shared" si="2"/>
        <v>0</v>
      </c>
      <c r="E101">
        <f t="shared" si="3"/>
        <v>2</v>
      </c>
      <c r="F101">
        <f t="shared" si="4"/>
        <v>5</v>
      </c>
      <c r="G101">
        <f t="shared" si="5"/>
        <v>15</v>
      </c>
    </row>
    <row r="102" spans="1:7" x14ac:dyDescent="0.25">
      <c r="A102">
        <v>2</v>
      </c>
      <c r="B102">
        <f t="shared" si="0"/>
        <v>0</v>
      </c>
      <c r="C102">
        <f t="shared" si="1"/>
        <v>0</v>
      </c>
      <c r="D102">
        <f t="shared" si="2"/>
        <v>0</v>
      </c>
      <c r="E102">
        <f t="shared" si="3"/>
        <v>0</v>
      </c>
      <c r="F102">
        <f t="shared" si="4"/>
        <v>2</v>
      </c>
      <c r="G102">
        <f t="shared" si="5"/>
        <v>5</v>
      </c>
    </row>
    <row r="103" spans="1:7" x14ac:dyDescent="0.25">
      <c r="A103">
        <v>2.25</v>
      </c>
      <c r="B103">
        <f t="shared" si="0"/>
        <v>0</v>
      </c>
      <c r="C103">
        <f t="shared" si="1"/>
        <v>0</v>
      </c>
      <c r="D103">
        <f t="shared" si="2"/>
        <v>0</v>
      </c>
      <c r="E103">
        <f t="shared" si="3"/>
        <v>0</v>
      </c>
      <c r="F103">
        <f t="shared" si="4"/>
        <v>1</v>
      </c>
      <c r="G103">
        <f t="shared" si="5"/>
        <v>6</v>
      </c>
    </row>
    <row r="104" spans="1:7" x14ac:dyDescent="0.25">
      <c r="A104">
        <v>2.5</v>
      </c>
      <c r="B104">
        <f t="shared" si="0"/>
        <v>0</v>
      </c>
      <c r="C104">
        <f t="shared" si="1"/>
        <v>0</v>
      </c>
      <c r="D104">
        <f t="shared" si="2"/>
        <v>0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 x14ac:dyDescent="0.25">
      <c r="B105">
        <f>SUM(B95:B104)</f>
        <v>87</v>
      </c>
      <c r="C105">
        <f t="shared" ref="C105:E105" si="6">SUM(C95:C104)</f>
        <v>88</v>
      </c>
      <c r="D105">
        <f t="shared" si="6"/>
        <v>86</v>
      </c>
      <c r="E105">
        <f t="shared" si="6"/>
        <v>86</v>
      </c>
      <c r="F105">
        <f>SUM(F95:F104)</f>
        <v>80</v>
      </c>
      <c r="G105">
        <f>SUM(G95:G104)</f>
        <v>73</v>
      </c>
    </row>
    <row r="107" spans="1:7" x14ac:dyDescent="0.25">
      <c r="A107">
        <v>0.25</v>
      </c>
      <c r="B107">
        <f>B95/$B$105</f>
        <v>0.50574712643678166</v>
      </c>
      <c r="C107">
        <f>C95/$C$105</f>
        <v>9.0909090909090912E-2</v>
      </c>
      <c r="D107">
        <f>D95/$D$105</f>
        <v>3.4883720930232558E-2</v>
      </c>
      <c r="E107">
        <f>E95/$E$105</f>
        <v>1.1627906976744186E-2</v>
      </c>
      <c r="F107">
        <f>F95/$F$105</f>
        <v>1.2500000000000001E-2</v>
      </c>
    </row>
    <row r="108" spans="1:7" x14ac:dyDescent="0.25">
      <c r="A108">
        <v>0.5</v>
      </c>
      <c r="B108">
        <f>B96/$B$105</f>
        <v>0.4942528735632184</v>
      </c>
      <c r="C108">
        <f t="shared" ref="C108:C114" si="7">C96/$C$105</f>
        <v>0.56818181818181823</v>
      </c>
      <c r="D108">
        <f t="shared" ref="D108:D114" si="8">D96/$D$105</f>
        <v>6.9767441860465115E-2</v>
      </c>
      <c r="E108">
        <f t="shared" ref="E108:E114" si="9">E96/$E$105</f>
        <v>2.3255813953488372E-2</v>
      </c>
      <c r="F108">
        <f t="shared" ref="F108:F114" si="10">F96/$F$105</f>
        <v>2.5000000000000001E-2</v>
      </c>
    </row>
    <row r="109" spans="1:7" x14ac:dyDescent="0.25">
      <c r="A109">
        <v>0.75</v>
      </c>
      <c r="B109">
        <f>B97/$B$105</f>
        <v>0</v>
      </c>
      <c r="C109">
        <f t="shared" si="7"/>
        <v>0.34090909090909088</v>
      </c>
      <c r="D109">
        <f t="shared" si="8"/>
        <v>0.55813953488372092</v>
      </c>
      <c r="E109">
        <f t="shared" si="9"/>
        <v>0.10465116279069768</v>
      </c>
      <c r="F109">
        <f t="shared" si="10"/>
        <v>0</v>
      </c>
    </row>
    <row r="110" spans="1:7" x14ac:dyDescent="0.25">
      <c r="A110">
        <v>1</v>
      </c>
      <c r="B110">
        <f>B98/$B$105</f>
        <v>0</v>
      </c>
      <c r="C110">
        <f t="shared" si="7"/>
        <v>0</v>
      </c>
      <c r="D110">
        <f t="shared" si="8"/>
        <v>0.30232558139534882</v>
      </c>
      <c r="E110">
        <f t="shared" si="9"/>
        <v>0.54651162790697672</v>
      </c>
      <c r="F110">
        <f t="shared" si="10"/>
        <v>0.16250000000000001</v>
      </c>
    </row>
    <row r="111" spans="1:7" x14ac:dyDescent="0.25">
      <c r="A111">
        <v>1.25</v>
      </c>
      <c r="B111">
        <f>B99/$B$105</f>
        <v>0</v>
      </c>
      <c r="C111">
        <f t="shared" si="7"/>
        <v>0</v>
      </c>
      <c r="D111">
        <f t="shared" si="8"/>
        <v>3.4883720930232558E-2</v>
      </c>
      <c r="E111">
        <f t="shared" si="9"/>
        <v>0.2441860465116279</v>
      </c>
      <c r="F111">
        <f t="shared" si="10"/>
        <v>0.46250000000000002</v>
      </c>
    </row>
    <row r="112" spans="1:7" x14ac:dyDescent="0.25">
      <c r="A112">
        <v>1.5</v>
      </c>
      <c r="B112">
        <f t="shared" ref="B112:B114" si="11">B100/$B$105</f>
        <v>0</v>
      </c>
      <c r="C112">
        <f t="shared" si="7"/>
        <v>0</v>
      </c>
      <c r="D112">
        <f t="shared" si="8"/>
        <v>0</v>
      </c>
      <c r="E112">
        <f t="shared" si="9"/>
        <v>4.6511627906976744E-2</v>
      </c>
      <c r="F112">
        <f t="shared" si="10"/>
        <v>0.23749999999999999</v>
      </c>
    </row>
    <row r="113" spans="1:6" x14ac:dyDescent="0.25">
      <c r="A113">
        <v>1.75</v>
      </c>
      <c r="B113">
        <f t="shared" si="11"/>
        <v>0</v>
      </c>
      <c r="C113">
        <f t="shared" si="7"/>
        <v>0</v>
      </c>
      <c r="D113">
        <f t="shared" si="8"/>
        <v>0</v>
      </c>
      <c r="E113">
        <f t="shared" si="9"/>
        <v>2.3255813953488372E-2</v>
      </c>
      <c r="F113">
        <f t="shared" si="10"/>
        <v>6.25E-2</v>
      </c>
    </row>
    <row r="114" spans="1:6" x14ac:dyDescent="0.25">
      <c r="A114">
        <v>2</v>
      </c>
      <c r="B114">
        <f t="shared" si="11"/>
        <v>0</v>
      </c>
      <c r="C114">
        <f t="shared" si="7"/>
        <v>0</v>
      </c>
      <c r="D114">
        <f t="shared" si="8"/>
        <v>0</v>
      </c>
      <c r="E114">
        <f t="shared" si="9"/>
        <v>0</v>
      </c>
      <c r="F114">
        <f t="shared" si="10"/>
        <v>2.5000000000000001E-2</v>
      </c>
    </row>
    <row r="115" spans="1:6" x14ac:dyDescent="0.25">
      <c r="A115" t="s">
        <v>11</v>
      </c>
      <c r="B115">
        <f>AVERAGE(D3:D93)</f>
        <v>0.3736363636363636</v>
      </c>
      <c r="C115">
        <f t="shared" ref="C115:E115" si="12">AVERAGE(E3:E93)</f>
        <v>0.5625</v>
      </c>
      <c r="D115">
        <f t="shared" si="12"/>
        <v>0.80813953488372092</v>
      </c>
      <c r="E115">
        <f t="shared" si="12"/>
        <v>1.055232558139535</v>
      </c>
      <c r="F115">
        <f>AVERAGE(H3:H93)</f>
        <v>1.3</v>
      </c>
    </row>
    <row r="124" spans="1:6" x14ac:dyDescent="0.25">
      <c r="A124" t="s">
        <v>16</v>
      </c>
      <c r="B124" t="s">
        <v>17</v>
      </c>
    </row>
    <row r="125" spans="1:6" x14ac:dyDescent="0.25">
      <c r="A125" t="s">
        <v>18</v>
      </c>
      <c r="B125" t="s">
        <v>19</v>
      </c>
      <c r="C125" t="s">
        <v>20</v>
      </c>
      <c r="D125" t="s">
        <v>21</v>
      </c>
      <c r="E125">
        <v>0.15</v>
      </c>
    </row>
    <row r="126" spans="1:6" x14ac:dyDescent="0.25">
      <c r="A126" t="s">
        <v>22</v>
      </c>
    </row>
    <row r="128" spans="1:6" x14ac:dyDescent="0.25">
      <c r="B128" t="s">
        <v>23</v>
      </c>
      <c r="C128" t="s">
        <v>24</v>
      </c>
      <c r="D128" t="s">
        <v>25</v>
      </c>
      <c r="E128" t="s">
        <v>26</v>
      </c>
      <c r="F128" s="2">
        <v>42264</v>
      </c>
    </row>
    <row r="129" spans="1:9" x14ac:dyDescent="0.25">
      <c r="B129" t="s">
        <v>25</v>
      </c>
      <c r="C129" t="s">
        <v>33</v>
      </c>
      <c r="D129" t="s">
        <v>34</v>
      </c>
      <c r="E129" t="s">
        <v>35</v>
      </c>
      <c r="F129" t="s">
        <v>27</v>
      </c>
      <c r="G129" t="s">
        <v>28</v>
      </c>
      <c r="H129" t="s">
        <v>29</v>
      </c>
      <c r="I129" t="s">
        <v>30</v>
      </c>
    </row>
    <row r="130" spans="1:9" x14ac:dyDescent="0.25">
      <c r="A130">
        <v>6</v>
      </c>
      <c r="B130" t="s">
        <v>36</v>
      </c>
      <c r="C130" s="3">
        <v>0.69699999999999995</v>
      </c>
      <c r="D130" s="3">
        <v>0.30299999999999999</v>
      </c>
      <c r="E130" s="3">
        <v>0.46500000000000002</v>
      </c>
      <c r="F130" s="3">
        <v>0.20200000000000001</v>
      </c>
      <c r="G130" s="3">
        <v>2.9000000000000001E-2</v>
      </c>
      <c r="H130" s="3">
        <v>1E-3</v>
      </c>
      <c r="I130" s="3">
        <v>0</v>
      </c>
    </row>
    <row r="131" spans="1:9" x14ac:dyDescent="0.25">
      <c r="A131">
        <v>5</v>
      </c>
      <c r="B131" t="s">
        <v>37</v>
      </c>
      <c r="C131" s="3">
        <v>0.437</v>
      </c>
      <c r="D131" s="3">
        <v>0.56299999999999994</v>
      </c>
      <c r="E131" s="3">
        <v>0.376</v>
      </c>
      <c r="F131" s="3">
        <v>5.8000000000000003E-2</v>
      </c>
      <c r="G131" s="3">
        <v>3.0000000000000001E-3</v>
      </c>
      <c r="H131" t="s">
        <v>31</v>
      </c>
      <c r="I131" t="s">
        <v>31</v>
      </c>
    </row>
    <row r="132" spans="1:9" x14ac:dyDescent="0.25">
      <c r="A132">
        <v>4</v>
      </c>
      <c r="B132" t="s">
        <v>38</v>
      </c>
      <c r="C132" s="3">
        <v>0.36099999999999999</v>
      </c>
      <c r="D132" s="3">
        <v>0.63900000000000001</v>
      </c>
      <c r="E132" s="3">
        <v>0.34200000000000003</v>
      </c>
      <c r="F132" s="3">
        <v>1.9E-2</v>
      </c>
      <c r="G132" t="s">
        <v>31</v>
      </c>
      <c r="H132" t="s">
        <v>31</v>
      </c>
      <c r="I132" t="s">
        <v>31</v>
      </c>
    </row>
    <row r="133" spans="1:9" x14ac:dyDescent="0.25">
      <c r="A133">
        <v>3</v>
      </c>
      <c r="B133" t="s">
        <v>39</v>
      </c>
      <c r="C133" s="3">
        <v>0.40500000000000003</v>
      </c>
      <c r="D133" s="3">
        <v>0.59499999999999997</v>
      </c>
      <c r="E133" s="3">
        <v>0.39</v>
      </c>
      <c r="F133" s="3">
        <v>1.4999999999999999E-2</v>
      </c>
      <c r="G133" t="s">
        <v>31</v>
      </c>
      <c r="H133" t="s">
        <v>31</v>
      </c>
      <c r="I133" t="s">
        <v>31</v>
      </c>
    </row>
    <row r="134" spans="1:9" x14ac:dyDescent="0.25">
      <c r="A134">
        <v>2</v>
      </c>
      <c r="B134" t="s">
        <v>40</v>
      </c>
      <c r="C134" s="3">
        <v>0.48</v>
      </c>
      <c r="D134" s="3">
        <v>0.52</v>
      </c>
      <c r="E134" s="3">
        <v>0.48</v>
      </c>
      <c r="F134" t="s">
        <v>31</v>
      </c>
      <c r="G134" t="s">
        <v>31</v>
      </c>
      <c r="H134" t="s">
        <v>31</v>
      </c>
      <c r="I134" t="s">
        <v>31</v>
      </c>
    </row>
    <row r="135" spans="1:9" x14ac:dyDescent="0.25">
      <c r="A135">
        <v>1</v>
      </c>
      <c r="B135" t="s">
        <v>41</v>
      </c>
      <c r="C135" s="3">
        <v>0.22</v>
      </c>
      <c r="D135" s="3">
        <v>0.78</v>
      </c>
      <c r="E135" s="3">
        <v>0.22</v>
      </c>
      <c r="F135" t="s">
        <v>31</v>
      </c>
      <c r="G135" t="s">
        <v>31</v>
      </c>
      <c r="H135" t="s">
        <v>31</v>
      </c>
      <c r="I135" t="s">
        <v>31</v>
      </c>
    </row>
    <row r="136" spans="1:9" x14ac:dyDescent="0.25">
      <c r="B136" t="s">
        <v>32</v>
      </c>
      <c r="C136" s="2">
        <v>42264</v>
      </c>
    </row>
    <row r="139" spans="1:9" x14ac:dyDescent="0.25">
      <c r="B139" t="s">
        <v>23</v>
      </c>
      <c r="C139" t="s">
        <v>24</v>
      </c>
      <c r="D139" t="s">
        <v>25</v>
      </c>
      <c r="E139" t="s">
        <v>26</v>
      </c>
      <c r="F139" s="2">
        <v>42264</v>
      </c>
    </row>
    <row r="140" spans="1:9" x14ac:dyDescent="0.25">
      <c r="B140" t="s">
        <v>25</v>
      </c>
      <c r="C140" t="s">
        <v>33</v>
      </c>
      <c r="D140" t="s">
        <v>34</v>
      </c>
      <c r="E140" t="s">
        <v>35</v>
      </c>
      <c r="F140" t="s">
        <v>27</v>
      </c>
      <c r="G140" t="s">
        <v>28</v>
      </c>
      <c r="H140" t="s">
        <v>29</v>
      </c>
      <c r="I140" t="s">
        <v>30</v>
      </c>
    </row>
    <row r="141" spans="1:9" x14ac:dyDescent="0.25">
      <c r="A141">
        <v>6</v>
      </c>
      <c r="B141" t="s">
        <v>36</v>
      </c>
      <c r="C141" s="3">
        <v>0.79</v>
      </c>
      <c r="D141" s="3">
        <v>0.21</v>
      </c>
      <c r="E141" s="3">
        <v>0.45600000000000002</v>
      </c>
      <c r="F141" s="3">
        <v>0.20200000000000001</v>
      </c>
      <c r="G141" s="3">
        <v>2.9000000000000001E-2</v>
      </c>
      <c r="H141" s="3">
        <v>1E-3</v>
      </c>
      <c r="I141" s="3">
        <v>0</v>
      </c>
    </row>
    <row r="142" spans="1:9" x14ac:dyDescent="0.25">
      <c r="A142">
        <v>5</v>
      </c>
      <c r="B142" t="s">
        <v>37</v>
      </c>
      <c r="C142" s="3">
        <v>0.39100000000000001</v>
      </c>
      <c r="D142" s="3">
        <v>0.60899999999999999</v>
      </c>
      <c r="E142" s="3">
        <v>0.34300000000000003</v>
      </c>
      <c r="F142" s="3">
        <v>5.8000000000000003E-2</v>
      </c>
      <c r="G142" s="3">
        <v>3.0000000000000001E-3</v>
      </c>
      <c r="H142" t="s">
        <v>31</v>
      </c>
      <c r="I142" t="s">
        <v>31</v>
      </c>
    </row>
    <row r="143" spans="1:9" x14ac:dyDescent="0.25">
      <c r="A143">
        <v>4</v>
      </c>
      <c r="B143" t="s">
        <v>38</v>
      </c>
      <c r="C143" s="3">
        <v>0.251</v>
      </c>
      <c r="D143" s="3">
        <v>0.749</v>
      </c>
      <c r="E143" s="3">
        <v>0.24199999999999999</v>
      </c>
      <c r="F143" s="3">
        <v>1.9E-2</v>
      </c>
      <c r="G143" t="s">
        <v>31</v>
      </c>
      <c r="H143" t="s">
        <v>31</v>
      </c>
      <c r="I143" t="s">
        <v>31</v>
      </c>
    </row>
    <row r="144" spans="1:9" x14ac:dyDescent="0.25">
      <c r="A144">
        <v>3</v>
      </c>
      <c r="B144" t="s">
        <v>39</v>
      </c>
      <c r="C144" s="3">
        <v>0.54</v>
      </c>
      <c r="D144" s="3">
        <v>0.46</v>
      </c>
      <c r="E144" s="3">
        <v>0.54</v>
      </c>
      <c r="F144" s="3">
        <v>1.4999999999999999E-2</v>
      </c>
      <c r="G144" t="s">
        <v>31</v>
      </c>
      <c r="H144" t="s">
        <v>31</v>
      </c>
      <c r="I144" t="s">
        <v>31</v>
      </c>
    </row>
    <row r="145" spans="1:9" x14ac:dyDescent="0.25">
      <c r="A145">
        <v>2</v>
      </c>
      <c r="B145" t="s">
        <v>40</v>
      </c>
      <c r="C145" s="3">
        <v>0.38</v>
      </c>
      <c r="D145" s="3">
        <v>0.62</v>
      </c>
      <c r="E145" s="3">
        <v>0.38</v>
      </c>
      <c r="F145" t="s">
        <v>31</v>
      </c>
      <c r="G145" t="s">
        <v>31</v>
      </c>
      <c r="H145" t="s">
        <v>31</v>
      </c>
      <c r="I145" t="s">
        <v>31</v>
      </c>
    </row>
    <row r="146" spans="1:9" x14ac:dyDescent="0.25">
      <c r="A146">
        <v>1</v>
      </c>
      <c r="B146" t="s">
        <v>41</v>
      </c>
      <c r="C146" s="3">
        <v>0.32</v>
      </c>
      <c r="D146" s="3">
        <v>0.68</v>
      </c>
      <c r="E146" s="3">
        <v>0.32</v>
      </c>
      <c r="F146" t="s">
        <v>31</v>
      </c>
      <c r="G146" t="s">
        <v>31</v>
      </c>
      <c r="H146" t="s">
        <v>31</v>
      </c>
      <c r="I146" t="s">
        <v>31</v>
      </c>
    </row>
    <row r="147" spans="1:9" x14ac:dyDescent="0.25">
      <c r="B147" t="s">
        <v>32</v>
      </c>
      <c r="C147" s="2">
        <v>42264</v>
      </c>
    </row>
  </sheetData>
  <autoFilter ref="A129:I129">
    <sortState ref="A122:I128">
      <sortCondition descending="1" ref="A121"/>
    </sortState>
  </autoFilter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7" sqref="B3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250315</vt:lpstr>
      <vt:lpstr>290415</vt:lpstr>
      <vt:lpstr>220515</vt:lpstr>
      <vt:lpstr>240815 (2)</vt:lpstr>
      <vt:lpstr>110915 (3)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2014-11-27T17:17:07Z</dcterms:created>
  <dcterms:modified xsi:type="dcterms:W3CDTF">2015-09-23T20:25:01Z</dcterms:modified>
</cp:coreProperties>
</file>