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8672" windowHeight="1153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T16" i="1" l="1"/>
  <c r="E22" i="1"/>
  <c r="F22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D22" i="1"/>
  <c r="C20" i="1"/>
  <c r="C19" i="1"/>
  <c r="C18" i="1"/>
  <c r="C16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</calcChain>
</file>

<file path=xl/sharedStrings.xml><?xml version="1.0" encoding="utf-8"?>
<sst xmlns="http://schemas.openxmlformats.org/spreadsheetml/2006/main" count="16" uniqueCount="14">
  <si>
    <t>Merchant Wholesalers Inventories Total Monthly % Change</t>
  </si>
  <si>
    <t>Merchant Wholesalers Sales Total Monthly % Change SA</t>
  </si>
  <si>
    <t>MWSLTOT Index</t>
  </si>
  <si>
    <t>MWINTOT Index</t>
  </si>
  <si>
    <t>PX_LAST</t>
  </si>
  <si>
    <t>Inventarios</t>
  </si>
  <si>
    <t xml:space="preserve">Ventas </t>
  </si>
  <si>
    <t>Datos Mayoristas</t>
  </si>
  <si>
    <t>Inventarios/Ventas</t>
  </si>
  <si>
    <t>IP  YOY Index</t>
  </si>
  <si>
    <t>Prod Industrial, der</t>
  </si>
  <si>
    <t>NAPMPMI  Index</t>
  </si>
  <si>
    <t>ISM Manufacturero</t>
  </si>
  <si>
    <t>Umbral de expansión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</si>
</sst>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230010</v>
        <stp/>
        <stp>##V3_BDHV12</stp>
        <stp>MWSLTOT Index</stp>
        <stp>PX_LAST</stp>
        <stp>1/1/2000</stp>
        <stp/>
        <stp>[Inventarios Mayoristas.xlsx]Hoja1!R18C3</stp>
        <stp>Dir=H</stp>
        <stp>Dts=H</stp>
        <stp>Sort=A</stp>
        <stp>Quote=C</stp>
        <stp>QtTyp=Y</stp>
        <stp>Days=T</stp>
        <stp>Per=cm</stp>
        <stp>DtFmt=D</stp>
        <stp>UseDPDF=Y</stp>
        <stp>cols=198;rows=1</stp>
        <tr r="C18" s="1"/>
      </tp>
      <tp>
        <v>36556</v>
        <stp/>
        <stp>##V3_BDHV12</stp>
        <stp>MWINTOT Index</stp>
        <stp>PX_LAST</stp>
        <stp>1/1/2000</stp>
        <stp/>
        <stp>[Inventarios Mayoristas.xlsx]Hoja1!R16C3</stp>
        <stp>Dir=H</stp>
        <stp>Dts=S</stp>
        <stp>Sort=A</stp>
        <stp>Quote=C</stp>
        <stp>QtTyp=Y</stp>
        <stp>Days=T</stp>
        <stp>Per=cm</stp>
        <stp>DtFmt=D</stp>
        <stp>UseDPDF=Y</stp>
        <stp>cols=199;rows=2</stp>
        <tr r="C16" s="1"/>
      </tp>
    </main>
    <main first="bloomberg.rtd">
      <tp>
        <v>56.7</v>
        <stp/>
        <stp>##V3_BDHV12</stp>
        <stp>NAPMPMI  Index</stp>
        <stp>PX_LAST</stp>
        <stp>1/1/2000</stp>
        <stp/>
        <stp>[Inventarios Mayoristas.xlsx]Hoja1!R20C3</stp>
        <stp>Dir=H</stp>
        <stp>Dts=H</stp>
        <stp>Sort=A</stp>
        <stp>Quote=C</stp>
        <stp>QtTyp=Y</stp>
        <stp>Days=T</stp>
        <stp>Per=cm</stp>
        <stp>DtFmt=D</stp>
        <stp>UseDPDF=Y</stp>
        <stp>cols=200;rows=1</stp>
        <tr r="C20" s="1"/>
      </tp>
    </main>
    <main first="bloomberg.rtd">
      <tp>
        <v>4.84</v>
        <stp/>
        <stp>##V3_BDHV12</stp>
        <stp>IP  YOY Index</stp>
        <stp>PX_LAST</stp>
        <stp>1/1/2000</stp>
        <stp/>
        <stp>[Inventarios Mayoristas.xlsx]Hoja1!R19C3</stp>
        <stp>Dir=H</stp>
        <stp>Dts=H</stp>
        <stp>Sort=A</stp>
        <stp>Quote=C</stp>
        <stp>QtTyp=Y</stp>
        <stp>Days=T</stp>
        <stp>Per=cm</stp>
        <stp>DtFmt=D</stp>
        <stp>UseDPDF=Y</stp>
        <stp>cols=199;rows=1</stp>
        <tr r="C1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376093844505"/>
          <c:y val="5.8977528207380454E-2"/>
          <c:w val="0.77315909507083291"/>
          <c:h val="0.66915650506280233"/>
        </c:manualLayout>
      </c:layout>
      <c:lineChart>
        <c:grouping val="standard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Inventarios/Ventas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Hoja1!$D$21:$PZ$21</c:f>
              <c:numCache>
                <c:formatCode>General</c:formatCode>
                <c:ptCount val="439"/>
                <c:pt idx="0">
                  <c:v>1.2874442793462111</c:v>
                </c:pt>
                <c:pt idx="1">
                  <c:v>1.2806153049556643</c:v>
                </c:pt>
                <c:pt idx="2">
                  <c:v>1.2846966083958073</c:v>
                </c:pt>
                <c:pt idx="3">
                  <c:v>1.2899296040010961</c:v>
                </c:pt>
                <c:pt idx="4">
                  <c:v>1.2830167919290405</c:v>
                </c:pt>
                <c:pt idx="5">
                  <c:v>1.2910160064535303</c:v>
                </c:pt>
                <c:pt idx="6">
                  <c:v>1.2966522430311738</c:v>
                </c:pt>
                <c:pt idx="7">
                  <c:v>1.2852577059120769</c:v>
                </c:pt>
                <c:pt idx="8">
                  <c:v>1.2884049342132848</c:v>
                </c:pt>
                <c:pt idx="9">
                  <c:v>1.3034929437395442</c:v>
                </c:pt>
                <c:pt idx="10">
                  <c:v>1.2900642964730817</c:v>
                </c:pt>
                <c:pt idx="11">
                  <c:v>1.2910530145269339</c:v>
                </c:pt>
                <c:pt idx="12">
                  <c:v>1.3000875037862216</c:v>
                </c:pt>
                <c:pt idx="13">
                  <c:v>1.3229753042555104</c:v>
                </c:pt>
                <c:pt idx="14">
                  <c:v>1.330234232072699</c:v>
                </c:pt>
                <c:pt idx="15">
                  <c:v>1.3307042566274938</c:v>
                </c:pt>
                <c:pt idx="16">
                  <c:v>1.3445935074253659</c:v>
                </c:pt>
                <c:pt idx="17">
                  <c:v>1.3238749837893917</c:v>
                </c:pt>
                <c:pt idx="18">
                  <c:v>1.3151869249415524</c:v>
                </c:pt>
                <c:pt idx="19">
                  <c:v>1.3149960727448493</c:v>
                </c:pt>
                <c:pt idx="20">
                  <c:v>1.3304347062285349</c:v>
                </c:pt>
                <c:pt idx="21">
                  <c:v>1.3147578127401345</c:v>
                </c:pt>
                <c:pt idx="22">
                  <c:v>1.3097792353575595</c:v>
                </c:pt>
                <c:pt idx="23">
                  <c:v>1.2972316977171345</c:v>
                </c:pt>
                <c:pt idx="24">
                  <c:v>1.2768642397617662</c:v>
                </c:pt>
                <c:pt idx="25">
                  <c:v>1.2801190403675633</c:v>
                </c:pt>
                <c:pt idx="26">
                  <c:v>1.2521014505134032</c:v>
                </c:pt>
                <c:pt idx="27">
                  <c:v>1.2467931967759891</c:v>
                </c:pt>
                <c:pt idx="28">
                  <c:v>1.2424175926199448</c:v>
                </c:pt>
                <c:pt idx="29">
                  <c:v>1.2470552144661144</c:v>
                </c:pt>
                <c:pt idx="30">
                  <c:v>1.2386875473520327</c:v>
                </c:pt>
                <c:pt idx="31">
                  <c:v>1.2445261859930348</c:v>
                </c:pt>
                <c:pt idx="32">
                  <c:v>1.2485166246830306</c:v>
                </c:pt>
                <c:pt idx="33">
                  <c:v>1.2318346807457514</c:v>
                </c:pt>
                <c:pt idx="34">
                  <c:v>1.2580002672323083</c:v>
                </c:pt>
                <c:pt idx="35">
                  <c:v>1.2323678793162016</c:v>
                </c:pt>
                <c:pt idx="36">
                  <c:v>1.2349727669067865</c:v>
                </c:pt>
                <c:pt idx="37">
                  <c:v>1.2280999364364749</c:v>
                </c:pt>
                <c:pt idx="38">
                  <c:v>1.2534058822317031</c:v>
                </c:pt>
                <c:pt idx="39">
                  <c:v>1.2529300191331285</c:v>
                </c:pt>
                <c:pt idx="40">
                  <c:v>1.2291687037580261</c:v>
                </c:pt>
                <c:pt idx="41">
                  <c:v>1.2174725013209853</c:v>
                </c:pt>
                <c:pt idx="42">
                  <c:v>1.2157204535366986</c:v>
                </c:pt>
                <c:pt idx="43">
                  <c:v>1.2121506273465328</c:v>
                </c:pt>
                <c:pt idx="44">
                  <c:v>1.2030993690851735</c:v>
                </c:pt>
                <c:pt idx="45">
                  <c:v>1.1993214920906035</c:v>
                </c:pt>
                <c:pt idx="46">
                  <c:v>1.1956479585505089</c:v>
                </c:pt>
                <c:pt idx="47">
                  <c:v>1.1951406530763988</c:v>
                </c:pt>
                <c:pt idx="48">
                  <c:v>1.1822218188144349</c:v>
                </c:pt>
                <c:pt idx="49">
                  <c:v>1.1548423795368636</c:v>
                </c:pt>
                <c:pt idx="50">
                  <c:v>1.1538757643746425</c:v>
                </c:pt>
                <c:pt idx="51">
                  <c:v>1.1601138438327909</c:v>
                </c:pt>
                <c:pt idx="52">
                  <c:v>1.1681740921780084</c:v>
                </c:pt>
                <c:pt idx="53">
                  <c:v>1.1837482069635017</c:v>
                </c:pt>
                <c:pt idx="54">
                  <c:v>1.1811147006106919</c:v>
                </c:pt>
                <c:pt idx="55">
                  <c:v>1.17787698094086</c:v>
                </c:pt>
                <c:pt idx="56">
                  <c:v>1.1805307054000367</c:v>
                </c:pt>
                <c:pt idx="57">
                  <c:v>1.1811507425380667</c:v>
                </c:pt>
                <c:pt idx="58">
                  <c:v>1.1678626363062048</c:v>
                </c:pt>
                <c:pt idx="59">
                  <c:v>1.1759752452809613</c:v>
                </c:pt>
                <c:pt idx="60">
                  <c:v>1.1773323471734984</c:v>
                </c:pt>
                <c:pt idx="61">
                  <c:v>1.1904108888092924</c:v>
                </c:pt>
                <c:pt idx="62">
                  <c:v>1.178209871999893</c:v>
                </c:pt>
                <c:pt idx="63">
                  <c:v>1.1868062707403593</c:v>
                </c:pt>
                <c:pt idx="64">
                  <c:v>1.1902093064645576</c:v>
                </c:pt>
                <c:pt idx="65">
                  <c:v>1.1782400201352505</c:v>
                </c:pt>
                <c:pt idx="66">
                  <c:v>1.1673295454545454</c:v>
                </c:pt>
                <c:pt idx="67">
                  <c:v>1.1492318290318964</c:v>
                </c:pt>
                <c:pt idx="68">
                  <c:v>1.1379220280633517</c:v>
                </c:pt>
                <c:pt idx="69">
                  <c:v>1.1617828900071892</c:v>
                </c:pt>
                <c:pt idx="70">
                  <c:v>1.1593461108398821</c:v>
                </c:pt>
                <c:pt idx="71">
                  <c:v>1.1555988035193552</c:v>
                </c:pt>
                <c:pt idx="72">
                  <c:v>1.1596691182187115</c:v>
                </c:pt>
                <c:pt idx="73">
                  <c:v>1.1635719365588091</c:v>
                </c:pt>
                <c:pt idx="74">
                  <c:v>1.1687888083973981</c:v>
                </c:pt>
                <c:pt idx="75">
                  <c:v>1.1632774137018309</c:v>
                </c:pt>
                <c:pt idx="76">
                  <c:v>1.164260206164369</c:v>
                </c:pt>
                <c:pt idx="77">
                  <c:v>1.1674165577145605</c:v>
                </c:pt>
                <c:pt idx="78">
                  <c:v>1.1698628749188036</c:v>
                </c:pt>
                <c:pt idx="79">
                  <c:v>1.1907402432361456</c:v>
                </c:pt>
                <c:pt idx="80">
                  <c:v>1.2013373159674314</c:v>
                </c:pt>
                <c:pt idx="81">
                  <c:v>1.2110365759648842</c:v>
                </c:pt>
                <c:pt idx="82">
                  <c:v>1.1768751419277399</c:v>
                </c:pt>
                <c:pt idx="83">
                  <c:v>1.1991600188127027</c:v>
                </c:pt>
                <c:pt idx="84">
                  <c:v>1.1849716434980486</c:v>
                </c:pt>
                <c:pt idx="85">
                  <c:v>1.1804108365584995</c:v>
                </c:pt>
                <c:pt idx="86">
                  <c:v>1.1638519139552779</c:v>
                </c:pt>
                <c:pt idx="87">
                  <c:v>1.1607618547821275</c:v>
                </c:pt>
                <c:pt idx="88">
                  <c:v>1.1614992848225991</c:v>
                </c:pt>
                <c:pt idx="89">
                  <c:v>1.1701617289251467</c:v>
                </c:pt>
                <c:pt idx="90">
                  <c:v>1.1634425123457139</c:v>
                </c:pt>
                <c:pt idx="91">
                  <c:v>1.1580419306344465</c:v>
                </c:pt>
                <c:pt idx="92">
                  <c:v>1.147461291653171</c:v>
                </c:pt>
                <c:pt idx="93">
                  <c:v>1.1398895015612729</c:v>
                </c:pt>
                <c:pt idx="94">
                  <c:v>1.1596260926794233</c:v>
                </c:pt>
                <c:pt idx="95">
                  <c:v>1.1478353396732608</c:v>
                </c:pt>
                <c:pt idx="96">
                  <c:v>1.1610761191997458</c:v>
                </c:pt>
                <c:pt idx="97">
                  <c:v>1.1524688697381329</c:v>
                </c:pt>
                <c:pt idx="98">
                  <c:v>1.1456317964135376</c:v>
                </c:pt>
                <c:pt idx="99">
                  <c:v>1.1348796922567415</c:v>
                </c:pt>
                <c:pt idx="100">
                  <c:v>1.120892627898719</c:v>
                </c:pt>
                <c:pt idx="101">
                  <c:v>1.1446546390204344</c:v>
                </c:pt>
                <c:pt idx="102">
                  <c:v>1.1739378125015896</c:v>
                </c:pt>
                <c:pt idx="103">
                  <c:v>1.199243971731117</c:v>
                </c:pt>
                <c:pt idx="104">
                  <c:v>1.2409235319894829</c:v>
                </c:pt>
                <c:pt idx="105">
                  <c:v>1.3494682746703484</c:v>
                </c:pt>
                <c:pt idx="106">
                  <c:v>1.3813337139275774</c:v>
                </c:pt>
                <c:pt idx="107">
                  <c:v>1.4110557752974522</c:v>
                </c:pt>
                <c:pt idx="108">
                  <c:v>1.3662588379568319</c:v>
                </c:pt>
                <c:pt idx="109">
                  <c:v>1.3896856030669031</c:v>
                </c:pt>
                <c:pt idx="110">
                  <c:v>1.3637114196020075</c:v>
                </c:pt>
                <c:pt idx="111">
                  <c:v>1.3301797692687063</c:v>
                </c:pt>
                <c:pt idx="112">
                  <c:v>1.2960422685211757</c:v>
                </c:pt>
                <c:pt idx="113">
                  <c:v>1.2594815653705802</c:v>
                </c:pt>
                <c:pt idx="114">
                  <c:v>1.229785726053884</c:v>
                </c:pt>
                <c:pt idx="115">
                  <c:v>1.2049132841100989</c:v>
                </c:pt>
                <c:pt idx="116">
                  <c:v>1.1991677411076009</c:v>
                </c:pt>
                <c:pt idx="117">
                  <c:v>1.1855941177170459</c:v>
                </c:pt>
                <c:pt idx="118">
                  <c:v>1.1711815357929856</c:v>
                </c:pt>
                <c:pt idx="119">
                  <c:v>1.1582948865260223</c:v>
                </c:pt>
                <c:pt idx="120">
                  <c:v>1.1453818447324773</c:v>
                </c:pt>
                <c:pt idx="121">
                  <c:v>1.1364407260351674</c:v>
                </c:pt>
                <c:pt idx="122">
                  <c:v>1.1205609041439932</c:v>
                </c:pt>
                <c:pt idx="123">
                  <c:v>1.1299789123476187</c:v>
                </c:pt>
                <c:pt idx="124">
                  <c:v>1.1382970070427474</c:v>
                </c:pt>
                <c:pt idx="125">
                  <c:v>1.1388888118732272</c:v>
                </c:pt>
                <c:pt idx="126">
                  <c:v>1.1441861104996698</c:v>
                </c:pt>
                <c:pt idx="127">
                  <c:v>1.1583827516909166</c:v>
                </c:pt>
                <c:pt idx="128">
                  <c:v>1.1542535965205754</c:v>
                </c:pt>
                <c:pt idx="129">
                  <c:v>1.1514207543068022</c:v>
                </c:pt>
                <c:pt idx="130">
                  <c:v>1.1609600219000389</c:v>
                </c:pt>
                <c:pt idx="131">
                  <c:v>1.1226583599235012</c:v>
                </c:pt>
                <c:pt idx="132">
                  <c:v>1.1473992718880361</c:v>
                </c:pt>
                <c:pt idx="133">
                  <c:v>1.1297236673264963</c:v>
                </c:pt>
                <c:pt idx="134">
                  <c:v>1.1234788982881994</c:v>
                </c:pt>
                <c:pt idx="135">
                  <c:v>1.156708821791568</c:v>
                </c:pt>
                <c:pt idx="136">
                  <c:v>1.1612527858312132</c:v>
                </c:pt>
                <c:pt idx="137">
                  <c:v>1.1584700521628655</c:v>
                </c:pt>
                <c:pt idx="138">
                  <c:v>1.1498173577758235</c:v>
                </c:pt>
                <c:pt idx="139">
                  <c:v>1.1424177600534311</c:v>
                </c:pt>
                <c:pt idx="140">
                  <c:v>1.1428157235793788</c:v>
                </c:pt>
                <c:pt idx="141">
                  <c:v>1.1555994958932685</c:v>
                </c:pt>
                <c:pt idx="142">
                  <c:v>1.152507919621188</c:v>
                </c:pt>
                <c:pt idx="143">
                  <c:v>1.1387377635321627</c:v>
                </c:pt>
                <c:pt idx="144">
                  <c:v>1.1430482523254413</c:v>
                </c:pt>
                <c:pt idx="145">
                  <c:v>1.142330117720981</c:v>
                </c:pt>
                <c:pt idx="146">
                  <c:v>1.1338210482455242</c:v>
                </c:pt>
                <c:pt idx="147">
                  <c:v>1.1571127627178741</c:v>
                </c:pt>
                <c:pt idx="148">
                  <c:v>1.1796566196825635</c:v>
                </c:pt>
                <c:pt idx="149">
                  <c:v>1.1903888989294658</c:v>
                </c:pt>
                <c:pt idx="150">
                  <c:v>1.1845319333455786</c:v>
                </c:pt>
                <c:pt idx="151">
                  <c:v>1.1723027558169394</c:v>
                </c:pt>
                <c:pt idx="152">
                  <c:v>1.1889260962781585</c:v>
                </c:pt>
                <c:pt idx="153">
                  <c:v>1.1782421467748516</c:v>
                </c:pt>
                <c:pt idx="154">
                  <c:v>1.1767495505274941</c:v>
                </c:pt>
                <c:pt idx="155">
                  <c:v>1.1816406954514302</c:v>
                </c:pt>
                <c:pt idx="156">
                  <c:v>1.1652517799468247</c:v>
                </c:pt>
                <c:pt idx="157">
                  <c:v>1.1882830826862578</c:v>
                </c:pt>
                <c:pt idx="158">
                  <c:v>1.1930466230619272</c:v>
                </c:pt>
                <c:pt idx="159">
                  <c:v>1.1692660540154414</c:v>
                </c:pt>
                <c:pt idx="160">
                  <c:v>1.1695520525407332</c:v>
                </c:pt>
                <c:pt idx="161">
                  <c:v>1.1816846317867182</c:v>
                </c:pt>
                <c:pt idx="162">
                  <c:v>1.1781352397974383</c:v>
                </c:pt>
                <c:pt idx="163">
                  <c:v>1.1795703002989604</c:v>
                </c:pt>
                <c:pt idx="164">
                  <c:v>1.1808837893862181</c:v>
                </c:pt>
                <c:pt idx="165">
                  <c:v>1.1853347231568345</c:v>
                </c:pt>
                <c:pt idx="166">
                  <c:v>1.1836033521996623</c:v>
                </c:pt>
                <c:pt idx="167">
                  <c:v>1.2069566954032553</c:v>
                </c:pt>
                <c:pt idx="168">
                  <c:v>1.2047150498580201</c:v>
                </c:pt>
                <c:pt idx="169">
                  <c:v>1.1970046931673897</c:v>
                </c:pt>
                <c:pt idx="170">
                  <c:v>1.2019471224324372</c:v>
                </c:pt>
                <c:pt idx="171">
                  <c:v>1.1978758376533063</c:v>
                </c:pt>
                <c:pt idx="172">
                  <c:v>1.1987888599094643</c:v>
                </c:pt>
                <c:pt idx="173">
                  <c:v>1.1965086175643918</c:v>
                </c:pt>
                <c:pt idx="174">
                  <c:v>1.2100644315543256</c:v>
                </c:pt>
                <c:pt idx="175">
                  <c:v>1.2144460660170837</c:v>
                </c:pt>
                <c:pt idx="176">
                  <c:v>1.2234756956921202</c:v>
                </c:pt>
                <c:pt idx="177">
                  <c:v>1.2388802689423326</c:v>
                </c:pt>
                <c:pt idx="178">
                  <c:v>1.2561664948150215</c:v>
                </c:pt>
                <c:pt idx="179">
                  <c:v>1.2953898972287257</c:v>
                </c:pt>
                <c:pt idx="180">
                  <c:v>1.3142730888201501</c:v>
                </c:pt>
                <c:pt idx="181">
                  <c:v>1.3232972708553747</c:v>
                </c:pt>
                <c:pt idx="182">
                  <c:v>1.3063963699249268</c:v>
                </c:pt>
                <c:pt idx="183">
                  <c:v>1.3129412449827982</c:v>
                </c:pt>
                <c:pt idx="184">
                  <c:v>1.3198846358820027</c:v>
                </c:pt>
                <c:pt idx="185">
                  <c:v>1.3170736620181687</c:v>
                </c:pt>
                <c:pt idx="186">
                  <c:v>1.3324189441520964</c:v>
                </c:pt>
                <c:pt idx="187">
                  <c:v>1.332425363037792</c:v>
                </c:pt>
                <c:pt idx="188">
                  <c:v>1.3291799863834546</c:v>
                </c:pt>
                <c:pt idx="189">
                  <c:v>1.3425001826217173</c:v>
                </c:pt>
                <c:pt idx="190">
                  <c:v>1.3448723674717422</c:v>
                </c:pt>
                <c:pt idx="191">
                  <c:v>1.3681006796624093</c:v>
                </c:pt>
                <c:pt idx="192">
                  <c:v>1.3632638551060885</c:v>
                </c:pt>
                <c:pt idx="193">
                  <c:v>1.3588819217028878</c:v>
                </c:pt>
                <c:pt idx="194">
                  <c:v>1.3581849071586198</c:v>
                </c:pt>
                <c:pt idx="195">
                  <c:v>1.3504450168198943</c:v>
                </c:pt>
                <c:pt idx="196">
                  <c:v>1.3276907574517089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48800"/>
        <c:axId val="102040704"/>
      </c:lineChart>
      <c:lineChart>
        <c:grouping val="standard"/>
        <c:varyColors val="0"/>
        <c:ser>
          <c:idx val="1"/>
          <c:order val="1"/>
          <c:tx>
            <c:strRef>
              <c:f>Hoja1!$B$19</c:f>
              <c:strCache>
                <c:ptCount val="1"/>
                <c:pt idx="0">
                  <c:v>Prod Industrial, der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Hoja1!$D$19:$PZ$19</c:f>
              <c:numCache>
                <c:formatCode>General</c:formatCode>
                <c:ptCount val="439"/>
                <c:pt idx="0">
                  <c:v>4.58</c:v>
                </c:pt>
                <c:pt idx="1">
                  <c:v>4.83</c:v>
                </c:pt>
                <c:pt idx="2">
                  <c:v>5.32</c:v>
                </c:pt>
                <c:pt idx="3">
                  <c:v>4.7300000000000004</c:v>
                </c:pt>
                <c:pt idx="4">
                  <c:v>4.9800000000000004</c:v>
                </c:pt>
                <c:pt idx="5">
                  <c:v>4.2</c:v>
                </c:pt>
                <c:pt idx="6">
                  <c:v>3.43</c:v>
                </c:pt>
                <c:pt idx="7">
                  <c:v>4.25</c:v>
                </c:pt>
                <c:pt idx="8">
                  <c:v>2.6</c:v>
                </c:pt>
                <c:pt idx="9">
                  <c:v>2.14</c:v>
                </c:pt>
                <c:pt idx="10">
                  <c:v>1.0900000000000001</c:v>
                </c:pt>
                <c:pt idx="11">
                  <c:v>0.39</c:v>
                </c:pt>
                <c:pt idx="12">
                  <c:v>-0.51</c:v>
                </c:pt>
                <c:pt idx="13">
                  <c:v>-1.1499999999999999</c:v>
                </c:pt>
                <c:pt idx="14">
                  <c:v>-2.1</c:v>
                </c:pt>
                <c:pt idx="15">
                  <c:v>-2.93</c:v>
                </c:pt>
                <c:pt idx="16">
                  <c:v>-3.6</c:v>
                </c:pt>
                <c:pt idx="17">
                  <c:v>-4.0199999999999996</c:v>
                </c:pt>
                <c:pt idx="18">
                  <c:v>-3.88</c:v>
                </c:pt>
                <c:pt idx="19">
                  <c:v>-4.5999999999999996</c:v>
                </c:pt>
                <c:pt idx="20">
                  <c:v>-4.75</c:v>
                </c:pt>
                <c:pt idx="21">
                  <c:v>-5.26</c:v>
                </c:pt>
                <c:pt idx="22">
                  <c:v>-4.95</c:v>
                </c:pt>
                <c:pt idx="23">
                  <c:v>-3.74</c:v>
                </c:pt>
                <c:pt idx="24">
                  <c:v>-3.13</c:v>
                </c:pt>
                <c:pt idx="25">
                  <c:v>-2.13</c:v>
                </c:pt>
                <c:pt idx="26">
                  <c:v>-1.47</c:v>
                </c:pt>
                <c:pt idx="27">
                  <c:v>-0.41</c:v>
                </c:pt>
                <c:pt idx="28">
                  <c:v>1.1599999999999999</c:v>
                </c:pt>
                <c:pt idx="29">
                  <c:v>1.49</c:v>
                </c:pt>
                <c:pt idx="30">
                  <c:v>1.71</c:v>
                </c:pt>
                <c:pt idx="31">
                  <c:v>2.21</c:v>
                </c:pt>
                <c:pt idx="32">
                  <c:v>2.31</c:v>
                </c:pt>
                <c:pt idx="33">
                  <c:v>3.37</c:v>
                </c:pt>
                <c:pt idx="34">
                  <c:v>2.81</c:v>
                </c:pt>
                <c:pt idx="35">
                  <c:v>2.8</c:v>
                </c:pt>
                <c:pt idx="36">
                  <c:v>3.1</c:v>
                </c:pt>
                <c:pt idx="37">
                  <c:v>2.06</c:v>
                </c:pt>
                <c:pt idx="38">
                  <c:v>0.91</c:v>
                </c:pt>
                <c:pt idx="39">
                  <c:v>0.51</c:v>
                </c:pt>
                <c:pt idx="40">
                  <c:v>-0.28000000000000003</c:v>
                </c:pt>
                <c:pt idx="41">
                  <c:v>0.37</c:v>
                </c:pt>
                <c:pt idx="42">
                  <c:v>0.16</c:v>
                </c:pt>
                <c:pt idx="43">
                  <c:v>0.65</c:v>
                </c:pt>
                <c:pt idx="44">
                  <c:v>1.1200000000000001</c:v>
                </c:pt>
                <c:pt idx="45">
                  <c:v>1.43</c:v>
                </c:pt>
                <c:pt idx="46">
                  <c:v>1.8399999999999999</c:v>
                </c:pt>
                <c:pt idx="47">
                  <c:v>1.47</c:v>
                </c:pt>
                <c:pt idx="48">
                  <c:v>1.77</c:v>
                </c:pt>
                <c:pt idx="49">
                  <c:v>1.51</c:v>
                </c:pt>
                <c:pt idx="50">
                  <c:v>2.67</c:v>
                </c:pt>
                <c:pt idx="51">
                  <c:v>3.51</c:v>
                </c:pt>
                <c:pt idx="52">
                  <c:v>2.48</c:v>
                </c:pt>
                <c:pt idx="53">
                  <c:v>2.85</c:v>
                </c:pt>
                <c:pt idx="54">
                  <c:v>3.12</c:v>
                </c:pt>
                <c:pt idx="55">
                  <c:v>2.5499999999999998</c:v>
                </c:pt>
                <c:pt idx="56">
                  <c:v>3.39</c:v>
                </c:pt>
                <c:pt idx="57">
                  <c:v>2.74</c:v>
                </c:pt>
                <c:pt idx="58">
                  <c:v>3.56</c:v>
                </c:pt>
                <c:pt idx="59">
                  <c:v>3.83</c:v>
                </c:pt>
                <c:pt idx="60">
                  <c:v>3.92</c:v>
                </c:pt>
                <c:pt idx="61">
                  <c:v>4.2300000000000004</c:v>
                </c:pt>
                <c:pt idx="62">
                  <c:v>3.95</c:v>
                </c:pt>
                <c:pt idx="63">
                  <c:v>3.26</c:v>
                </c:pt>
                <c:pt idx="64">
                  <c:v>4.5600000000000005</c:v>
                </c:pt>
                <c:pt idx="65">
                  <c:v>3.43</c:v>
                </c:pt>
                <c:pt idx="66">
                  <c:v>3.55</c:v>
                </c:pt>
                <c:pt idx="67">
                  <c:v>1.49</c:v>
                </c:pt>
                <c:pt idx="68">
                  <c:v>1.83</c:v>
                </c:pt>
                <c:pt idx="69">
                  <c:v>2.69</c:v>
                </c:pt>
                <c:pt idx="70">
                  <c:v>2.54</c:v>
                </c:pt>
                <c:pt idx="71">
                  <c:v>2.2000000000000002</c:v>
                </c:pt>
                <c:pt idx="72">
                  <c:v>1.5899999999999999</c:v>
                </c:pt>
                <c:pt idx="73">
                  <c:v>1.9300000000000002</c:v>
                </c:pt>
                <c:pt idx="74">
                  <c:v>2.2200000000000002</c:v>
                </c:pt>
                <c:pt idx="75">
                  <c:v>1.9100000000000001</c:v>
                </c:pt>
                <c:pt idx="76">
                  <c:v>1.87</c:v>
                </c:pt>
                <c:pt idx="77">
                  <c:v>2.17</c:v>
                </c:pt>
                <c:pt idx="78">
                  <c:v>2.31</c:v>
                </c:pt>
                <c:pt idx="79">
                  <c:v>4.1100000000000003</c:v>
                </c:pt>
                <c:pt idx="80">
                  <c:v>2.76</c:v>
                </c:pt>
                <c:pt idx="81">
                  <c:v>1.62</c:v>
                </c:pt>
                <c:pt idx="82">
                  <c:v>2.1</c:v>
                </c:pt>
                <c:pt idx="83">
                  <c:v>1.48</c:v>
                </c:pt>
                <c:pt idx="84">
                  <c:v>2.4500000000000002</c:v>
                </c:pt>
                <c:pt idx="85">
                  <c:v>2.4500000000000002</c:v>
                </c:pt>
                <c:pt idx="86">
                  <c:v>2.74</c:v>
                </c:pt>
                <c:pt idx="87">
                  <c:v>2.93</c:v>
                </c:pt>
                <c:pt idx="88">
                  <c:v>2.56</c:v>
                </c:pt>
                <c:pt idx="89">
                  <c:v>2.5499999999999998</c:v>
                </c:pt>
                <c:pt idx="90">
                  <c:v>2.41</c:v>
                </c:pt>
                <c:pt idx="91">
                  <c:v>2.92</c:v>
                </c:pt>
                <c:pt idx="92">
                  <c:v>2.46</c:v>
                </c:pt>
                <c:pt idx="93">
                  <c:v>3.11</c:v>
                </c:pt>
                <c:pt idx="94">
                  <c:v>2.0299999999999998</c:v>
                </c:pt>
                <c:pt idx="95">
                  <c:v>2.2200000000000002</c:v>
                </c:pt>
                <c:pt idx="96">
                  <c:v>0.85</c:v>
                </c:pt>
                <c:pt idx="97">
                  <c:v>0.43</c:v>
                </c:pt>
                <c:pt idx="98">
                  <c:v>-1.02</c:v>
                </c:pt>
                <c:pt idx="99">
                  <c:v>-1.5699999999999998</c:v>
                </c:pt>
                <c:pt idx="100">
                  <c:v>-1.74</c:v>
                </c:pt>
                <c:pt idx="101">
                  <c:v>-2.2400000000000002</c:v>
                </c:pt>
                <c:pt idx="102">
                  <c:v>-3.89</c:v>
                </c:pt>
                <c:pt idx="103">
                  <c:v>-8.32</c:v>
                </c:pt>
                <c:pt idx="104">
                  <c:v>-7.03</c:v>
                </c:pt>
                <c:pt idx="105">
                  <c:v>-8.67</c:v>
                </c:pt>
                <c:pt idx="106">
                  <c:v>-11.36</c:v>
                </c:pt>
                <c:pt idx="107">
                  <c:v>-13.19</c:v>
                </c:pt>
                <c:pt idx="108">
                  <c:v>-13.44</c:v>
                </c:pt>
                <c:pt idx="109">
                  <c:v>-14.6</c:v>
                </c:pt>
                <c:pt idx="110">
                  <c:v>-14.72</c:v>
                </c:pt>
                <c:pt idx="111">
                  <c:v>-15.19</c:v>
                </c:pt>
                <c:pt idx="112">
                  <c:v>-15.4</c:v>
                </c:pt>
                <c:pt idx="113">
                  <c:v>-14.05</c:v>
                </c:pt>
                <c:pt idx="114">
                  <c:v>-11.78</c:v>
                </c:pt>
                <c:pt idx="115">
                  <c:v>-7.1</c:v>
                </c:pt>
                <c:pt idx="116">
                  <c:v>-7.68</c:v>
                </c:pt>
                <c:pt idx="117">
                  <c:v>-6.14</c:v>
                </c:pt>
                <c:pt idx="118">
                  <c:v>-3.02</c:v>
                </c:pt>
                <c:pt idx="119">
                  <c:v>0.44</c:v>
                </c:pt>
                <c:pt idx="120">
                  <c:v>1.41</c:v>
                </c:pt>
                <c:pt idx="121">
                  <c:v>3.7</c:v>
                </c:pt>
                <c:pt idx="122">
                  <c:v>5.0599999999999996</c:v>
                </c:pt>
                <c:pt idx="123">
                  <c:v>7.83</c:v>
                </c:pt>
                <c:pt idx="124">
                  <c:v>8.49</c:v>
                </c:pt>
                <c:pt idx="125">
                  <c:v>7.85</c:v>
                </c:pt>
                <c:pt idx="126">
                  <c:v>7.07</c:v>
                </c:pt>
                <c:pt idx="127">
                  <c:v>6.54</c:v>
                </c:pt>
                <c:pt idx="128">
                  <c:v>5.96</c:v>
                </c:pt>
                <c:pt idx="129">
                  <c:v>5.59</c:v>
                </c:pt>
                <c:pt idx="130">
                  <c:v>6.17</c:v>
                </c:pt>
                <c:pt idx="131">
                  <c:v>4.92</c:v>
                </c:pt>
                <c:pt idx="132">
                  <c:v>4.12</c:v>
                </c:pt>
                <c:pt idx="133">
                  <c:v>4.34</c:v>
                </c:pt>
                <c:pt idx="134">
                  <c:v>3.4699999999999998</c:v>
                </c:pt>
                <c:pt idx="135">
                  <c:v>2.09</c:v>
                </c:pt>
                <c:pt idx="136">
                  <c:v>2.13</c:v>
                </c:pt>
                <c:pt idx="137">
                  <c:v>2.17</c:v>
                </c:pt>
                <c:pt idx="138">
                  <c:v>2.29</c:v>
                </c:pt>
                <c:pt idx="139">
                  <c:v>1.95</c:v>
                </c:pt>
                <c:pt idx="140">
                  <c:v>2.9</c:v>
                </c:pt>
                <c:pt idx="141">
                  <c:v>2.7</c:v>
                </c:pt>
                <c:pt idx="142">
                  <c:v>2.2599999999999998</c:v>
                </c:pt>
                <c:pt idx="143">
                  <c:v>3.06</c:v>
                </c:pt>
                <c:pt idx="144">
                  <c:v>3.8</c:v>
                </c:pt>
                <c:pt idx="145">
                  <c:v>2.19</c:v>
                </c:pt>
                <c:pt idx="146">
                  <c:v>3.5300000000000002</c:v>
                </c:pt>
                <c:pt idx="147">
                  <c:v>3.5</c:v>
                </c:pt>
                <c:pt idx="148">
                  <c:v>3.2800000000000002</c:v>
                </c:pt>
                <c:pt idx="149">
                  <c:v>3.08</c:v>
                </c:pt>
                <c:pt idx="150">
                  <c:v>2.09</c:v>
                </c:pt>
                <c:pt idx="151">
                  <c:v>2.2599999999999998</c:v>
                </c:pt>
                <c:pt idx="152">
                  <c:v>1.83</c:v>
                </c:pt>
                <c:pt idx="153">
                  <c:v>2.5300000000000002</c:v>
                </c:pt>
                <c:pt idx="154">
                  <c:v>2.4</c:v>
                </c:pt>
                <c:pt idx="155">
                  <c:v>1.5899999999999999</c:v>
                </c:pt>
                <c:pt idx="156">
                  <c:v>1.83</c:v>
                </c:pt>
                <c:pt idx="157">
                  <c:v>2.7</c:v>
                </c:pt>
                <c:pt idx="158">
                  <c:v>1.75</c:v>
                </c:pt>
                <c:pt idx="159">
                  <c:v>1.6</c:v>
                </c:pt>
                <c:pt idx="160">
                  <c:v>1.79</c:v>
                </c:pt>
                <c:pt idx="161">
                  <c:v>0.93</c:v>
                </c:pt>
                <c:pt idx="162">
                  <c:v>2.16</c:v>
                </c:pt>
                <c:pt idx="163">
                  <c:v>2.5300000000000002</c:v>
                </c:pt>
                <c:pt idx="164">
                  <c:v>2.21</c:v>
                </c:pt>
                <c:pt idx="165">
                  <c:v>1.99</c:v>
                </c:pt>
                <c:pt idx="166">
                  <c:v>1.8900000000000001</c:v>
                </c:pt>
                <c:pt idx="167">
                  <c:v>1.49</c:v>
                </c:pt>
                <c:pt idx="168">
                  <c:v>1.79</c:v>
                </c:pt>
                <c:pt idx="169">
                  <c:v>2.42</c:v>
                </c:pt>
                <c:pt idx="170">
                  <c:v>2.62</c:v>
                </c:pt>
                <c:pt idx="171">
                  <c:v>3</c:v>
                </c:pt>
                <c:pt idx="172">
                  <c:v>3.24</c:v>
                </c:pt>
                <c:pt idx="173">
                  <c:v>3.91</c:v>
                </c:pt>
                <c:pt idx="174">
                  <c:v>3.14</c:v>
                </c:pt>
                <c:pt idx="175">
                  <c:v>3.02</c:v>
                </c:pt>
                <c:pt idx="176">
                  <c:v>3.14</c:v>
                </c:pt>
                <c:pt idx="177">
                  <c:v>3.81</c:v>
                </c:pt>
                <c:pt idx="178">
                  <c:v>3.46</c:v>
                </c:pt>
                <c:pt idx="179">
                  <c:v>3.44</c:v>
                </c:pt>
                <c:pt idx="180">
                  <c:v>2.48</c:v>
                </c:pt>
                <c:pt idx="181">
                  <c:v>1.37</c:v>
                </c:pt>
                <c:pt idx="182">
                  <c:v>0.99</c:v>
                </c:pt>
                <c:pt idx="183">
                  <c:v>0.36</c:v>
                </c:pt>
                <c:pt idx="184">
                  <c:v>-0.25</c:v>
                </c:pt>
                <c:pt idx="185">
                  <c:v>0.25</c:v>
                </c:pt>
                <c:pt idx="186">
                  <c:v>0.36</c:v>
                </c:pt>
                <c:pt idx="187">
                  <c:v>-0.25</c:v>
                </c:pt>
                <c:pt idx="188">
                  <c:v>-0.45</c:v>
                </c:pt>
                <c:pt idx="189">
                  <c:v>-2.06</c:v>
                </c:pt>
                <c:pt idx="190">
                  <c:v>-2.3199999999999998</c:v>
                </c:pt>
                <c:pt idx="191">
                  <c:v>-1.3599999999999999</c:v>
                </c:pt>
                <c:pt idx="192">
                  <c:v>-1.3599999999999999</c:v>
                </c:pt>
                <c:pt idx="193">
                  <c:v>-2.0099999999999998</c:v>
                </c:pt>
                <c:pt idx="194">
                  <c:v>-1.33</c:v>
                </c:pt>
                <c:pt idx="195">
                  <c:v>-1.25</c:v>
                </c:pt>
                <c:pt idx="196">
                  <c:v>-0.68</c:v>
                </c:pt>
                <c:pt idx="197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9296"/>
        <c:axId val="102117376"/>
      </c:lineChart>
      <c:dateAx>
        <c:axId val="101948800"/>
        <c:scaling>
          <c:orientation val="minMax"/>
          <c:min val="36708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102040704"/>
        <c:crosses val="autoZero"/>
        <c:auto val="1"/>
        <c:lblOffset val="100"/>
        <c:baseTimeUnit val="months"/>
        <c:majorUnit val="12"/>
        <c:majorTimeUnit val="months"/>
      </c:dateAx>
      <c:valAx>
        <c:axId val="102040704"/>
        <c:scaling>
          <c:orientation val="minMax"/>
          <c:max val="1.42"/>
          <c:min val="1.10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Inventarios/ventas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48800"/>
        <c:crosses val="autoZero"/>
        <c:crossBetween val="between"/>
      </c:valAx>
      <c:valAx>
        <c:axId val="102117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19296"/>
        <c:crosses val="max"/>
        <c:crossBetween val="between"/>
      </c:valAx>
      <c:dateAx>
        <c:axId val="1021192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21173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15819147342311599"/>
          <c:y val="0.89978989534038911"/>
          <c:w val="0.65116634205079549"/>
          <c:h val="8.2269828490890012E-2"/>
        </c:manualLayout>
      </c:layout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35928595606311"/>
          <c:y val="5.8977528207380454E-2"/>
          <c:w val="0.73651357005321494"/>
          <c:h val="0.66915650506280233"/>
        </c:manualLayout>
      </c:layout>
      <c:lineChart>
        <c:grouping val="standar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Inventarios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Hoja1!$D$17:$PZ$17</c:f>
              <c:numCache>
                <c:formatCode>General</c:formatCode>
                <c:ptCount val="439"/>
                <c:pt idx="0">
                  <c:v>294593</c:v>
                </c:pt>
                <c:pt idx="1">
                  <c:v>296789</c:v>
                </c:pt>
                <c:pt idx="2">
                  <c:v>299545</c:v>
                </c:pt>
                <c:pt idx="3">
                  <c:v>301245</c:v>
                </c:pt>
                <c:pt idx="4">
                  <c:v>303182</c:v>
                </c:pt>
                <c:pt idx="5">
                  <c:v>304073</c:v>
                </c:pt>
                <c:pt idx="6">
                  <c:v>305053</c:v>
                </c:pt>
                <c:pt idx="7">
                  <c:v>305223</c:v>
                </c:pt>
                <c:pt idx="8">
                  <c:v>307282</c:v>
                </c:pt>
                <c:pt idx="9">
                  <c:v>309328</c:v>
                </c:pt>
                <c:pt idx="10">
                  <c:v>309191</c:v>
                </c:pt>
                <c:pt idx="11">
                  <c:v>308745</c:v>
                </c:pt>
                <c:pt idx="12">
                  <c:v>309036</c:v>
                </c:pt>
                <c:pt idx="13">
                  <c:v>309051</c:v>
                </c:pt>
                <c:pt idx="14">
                  <c:v>310478</c:v>
                </c:pt>
                <c:pt idx="15">
                  <c:v>311619</c:v>
                </c:pt>
                <c:pt idx="16">
                  <c:v>309196</c:v>
                </c:pt>
                <c:pt idx="17">
                  <c:v>306252</c:v>
                </c:pt>
                <c:pt idx="18">
                  <c:v>305464</c:v>
                </c:pt>
                <c:pt idx="19">
                  <c:v>304703</c:v>
                </c:pt>
                <c:pt idx="20">
                  <c:v>302932</c:v>
                </c:pt>
                <c:pt idx="21">
                  <c:v>299419</c:v>
                </c:pt>
                <c:pt idx="22">
                  <c:v>297536</c:v>
                </c:pt>
                <c:pt idx="23">
                  <c:v>296625</c:v>
                </c:pt>
                <c:pt idx="24">
                  <c:v>294141</c:v>
                </c:pt>
                <c:pt idx="25">
                  <c:v>294220</c:v>
                </c:pt>
                <c:pt idx="26">
                  <c:v>293147</c:v>
                </c:pt>
                <c:pt idx="27">
                  <c:v>293444</c:v>
                </c:pt>
                <c:pt idx="28">
                  <c:v>294407</c:v>
                </c:pt>
                <c:pt idx="29">
                  <c:v>296753</c:v>
                </c:pt>
                <c:pt idx="30">
                  <c:v>297560</c:v>
                </c:pt>
                <c:pt idx="31">
                  <c:v>298751</c:v>
                </c:pt>
                <c:pt idx="32">
                  <c:v>298373</c:v>
                </c:pt>
                <c:pt idx="33">
                  <c:v>298646</c:v>
                </c:pt>
                <c:pt idx="34">
                  <c:v>301281</c:v>
                </c:pt>
                <c:pt idx="35">
                  <c:v>301118</c:v>
                </c:pt>
                <c:pt idx="36">
                  <c:v>302246</c:v>
                </c:pt>
                <c:pt idx="37">
                  <c:v>303337</c:v>
                </c:pt>
                <c:pt idx="38">
                  <c:v>304070</c:v>
                </c:pt>
                <c:pt idx="39">
                  <c:v>302540</c:v>
                </c:pt>
                <c:pt idx="40">
                  <c:v>301697</c:v>
                </c:pt>
                <c:pt idx="41">
                  <c:v>301837</c:v>
                </c:pt>
                <c:pt idx="42">
                  <c:v>301292</c:v>
                </c:pt>
                <c:pt idx="43">
                  <c:v>302194</c:v>
                </c:pt>
                <c:pt idx="44">
                  <c:v>305106</c:v>
                </c:pt>
                <c:pt idx="45">
                  <c:v>306146</c:v>
                </c:pt>
                <c:pt idx="46">
                  <c:v>308305</c:v>
                </c:pt>
                <c:pt idx="47">
                  <c:v>308614</c:v>
                </c:pt>
                <c:pt idx="48">
                  <c:v>312596</c:v>
                </c:pt>
                <c:pt idx="49">
                  <c:v>314683</c:v>
                </c:pt>
                <c:pt idx="50">
                  <c:v>314745</c:v>
                </c:pt>
                <c:pt idx="51">
                  <c:v>318348</c:v>
                </c:pt>
                <c:pt idx="52">
                  <c:v>320957</c:v>
                </c:pt>
                <c:pt idx="53">
                  <c:v>326795</c:v>
                </c:pt>
                <c:pt idx="54">
                  <c:v>330144</c:v>
                </c:pt>
                <c:pt idx="55">
                  <c:v>330080</c:v>
                </c:pt>
                <c:pt idx="56">
                  <c:v>335181</c:v>
                </c:pt>
                <c:pt idx="57">
                  <c:v>339295</c:v>
                </c:pt>
                <c:pt idx="58">
                  <c:v>340147</c:v>
                </c:pt>
                <c:pt idx="59">
                  <c:v>345077</c:v>
                </c:pt>
                <c:pt idx="60">
                  <c:v>347014</c:v>
                </c:pt>
                <c:pt idx="61">
                  <c:v>348963</c:v>
                </c:pt>
                <c:pt idx="62">
                  <c:v>352174</c:v>
                </c:pt>
                <c:pt idx="63">
                  <c:v>352631</c:v>
                </c:pt>
                <c:pt idx="64">
                  <c:v>354436</c:v>
                </c:pt>
                <c:pt idx="65">
                  <c:v>355779</c:v>
                </c:pt>
                <c:pt idx="66">
                  <c:v>357483</c:v>
                </c:pt>
                <c:pt idx="67">
                  <c:v>358681</c:v>
                </c:pt>
                <c:pt idx="68">
                  <c:v>361610</c:v>
                </c:pt>
                <c:pt idx="69">
                  <c:v>363609</c:v>
                </c:pt>
                <c:pt idx="70">
                  <c:v>368075</c:v>
                </c:pt>
                <c:pt idx="71">
                  <c:v>369334</c:v>
                </c:pt>
                <c:pt idx="72">
                  <c:v>372909</c:v>
                </c:pt>
                <c:pt idx="73">
                  <c:v>374669</c:v>
                </c:pt>
                <c:pt idx="74">
                  <c:v>379473</c:v>
                </c:pt>
                <c:pt idx="75">
                  <c:v>382353</c:v>
                </c:pt>
                <c:pt idx="76">
                  <c:v>385029</c:v>
                </c:pt>
                <c:pt idx="77">
                  <c:v>388417</c:v>
                </c:pt>
                <c:pt idx="78">
                  <c:v>392613</c:v>
                </c:pt>
                <c:pt idx="79">
                  <c:v>394472</c:v>
                </c:pt>
                <c:pt idx="80">
                  <c:v>396159</c:v>
                </c:pt>
                <c:pt idx="81">
                  <c:v>400600</c:v>
                </c:pt>
                <c:pt idx="82">
                  <c:v>399056</c:v>
                </c:pt>
                <c:pt idx="83">
                  <c:v>400300</c:v>
                </c:pt>
                <c:pt idx="84">
                  <c:v>402004</c:v>
                </c:pt>
                <c:pt idx="85">
                  <c:v>404430</c:v>
                </c:pt>
                <c:pt idx="86">
                  <c:v>405351</c:v>
                </c:pt>
                <c:pt idx="87">
                  <c:v>406984</c:v>
                </c:pt>
                <c:pt idx="88">
                  <c:v>408454</c:v>
                </c:pt>
                <c:pt idx="89">
                  <c:v>408796</c:v>
                </c:pt>
                <c:pt idx="90">
                  <c:v>410409</c:v>
                </c:pt>
                <c:pt idx="91">
                  <c:v>413663</c:v>
                </c:pt>
                <c:pt idx="92">
                  <c:v>414494</c:v>
                </c:pt>
                <c:pt idx="93">
                  <c:v>419444</c:v>
                </c:pt>
                <c:pt idx="94">
                  <c:v>424640</c:v>
                </c:pt>
                <c:pt idx="95">
                  <c:v>430413</c:v>
                </c:pt>
                <c:pt idx="96">
                  <c:v>434859</c:v>
                </c:pt>
                <c:pt idx="97">
                  <c:v>435828</c:v>
                </c:pt>
                <c:pt idx="98">
                  <c:v>442797</c:v>
                </c:pt>
                <c:pt idx="99">
                  <c:v>445480</c:v>
                </c:pt>
                <c:pt idx="100">
                  <c:v>451407</c:v>
                </c:pt>
                <c:pt idx="101">
                  <c:v>457317</c:v>
                </c:pt>
                <c:pt idx="102">
                  <c:v>461590</c:v>
                </c:pt>
                <c:pt idx="103">
                  <c:v>459693</c:v>
                </c:pt>
                <c:pt idx="104">
                  <c:v>453086</c:v>
                </c:pt>
                <c:pt idx="105">
                  <c:v>450605</c:v>
                </c:pt>
                <c:pt idx="106">
                  <c:v>445208</c:v>
                </c:pt>
                <c:pt idx="107">
                  <c:v>440581</c:v>
                </c:pt>
                <c:pt idx="108">
                  <c:v>432272</c:v>
                </c:pt>
                <c:pt idx="109">
                  <c:v>423761</c:v>
                </c:pt>
                <c:pt idx="110">
                  <c:v>417893</c:v>
                </c:pt>
                <c:pt idx="111">
                  <c:v>412663</c:v>
                </c:pt>
                <c:pt idx="112">
                  <c:v>406457</c:v>
                </c:pt>
                <c:pt idx="113">
                  <c:v>400364</c:v>
                </c:pt>
                <c:pt idx="114">
                  <c:v>395611</c:v>
                </c:pt>
                <c:pt idx="115">
                  <c:v>391004</c:v>
                </c:pt>
                <c:pt idx="116">
                  <c:v>392490</c:v>
                </c:pt>
                <c:pt idx="117">
                  <c:v>398592</c:v>
                </c:pt>
                <c:pt idx="118">
                  <c:v>397020</c:v>
                </c:pt>
                <c:pt idx="119">
                  <c:v>397177</c:v>
                </c:pt>
                <c:pt idx="120">
                  <c:v>398452</c:v>
                </c:pt>
                <c:pt idx="121">
                  <c:v>400709</c:v>
                </c:pt>
                <c:pt idx="122">
                  <c:v>401553</c:v>
                </c:pt>
                <c:pt idx="123">
                  <c:v>403494</c:v>
                </c:pt>
                <c:pt idx="124">
                  <c:v>405845</c:v>
                </c:pt>
                <c:pt idx="125">
                  <c:v>410771</c:v>
                </c:pt>
                <c:pt idx="126">
                  <c:v>415843</c:v>
                </c:pt>
                <c:pt idx="127">
                  <c:v>422512</c:v>
                </c:pt>
                <c:pt idx="128">
                  <c:v>431258</c:v>
                </c:pt>
                <c:pt idx="129">
                  <c:v>434309</c:v>
                </c:pt>
                <c:pt idx="130">
                  <c:v>441058</c:v>
                </c:pt>
                <c:pt idx="131">
                  <c:v>444374</c:v>
                </c:pt>
                <c:pt idx="132">
                  <c:v>449434</c:v>
                </c:pt>
                <c:pt idx="133">
                  <c:v>454289</c:v>
                </c:pt>
                <c:pt idx="134">
                  <c:v>456729</c:v>
                </c:pt>
                <c:pt idx="135">
                  <c:v>465920</c:v>
                </c:pt>
                <c:pt idx="136">
                  <c:v>471032</c:v>
                </c:pt>
                <c:pt idx="137">
                  <c:v>474156</c:v>
                </c:pt>
                <c:pt idx="138">
                  <c:v>475937</c:v>
                </c:pt>
                <c:pt idx="139">
                  <c:v>472095</c:v>
                </c:pt>
                <c:pt idx="140">
                  <c:v>476937</c:v>
                </c:pt>
                <c:pt idx="141">
                  <c:v>478647</c:v>
                </c:pt>
                <c:pt idx="142">
                  <c:v>485328</c:v>
                </c:pt>
                <c:pt idx="143">
                  <c:v>486011</c:v>
                </c:pt>
                <c:pt idx="144">
                  <c:v>493015</c:v>
                </c:pt>
                <c:pt idx="145">
                  <c:v>494501</c:v>
                </c:pt>
                <c:pt idx="146">
                  <c:v>497964</c:v>
                </c:pt>
                <c:pt idx="147">
                  <c:v>499293</c:v>
                </c:pt>
                <c:pt idx="148">
                  <c:v>501984</c:v>
                </c:pt>
                <c:pt idx="149">
                  <c:v>507164</c:v>
                </c:pt>
                <c:pt idx="150">
                  <c:v>509466</c:v>
                </c:pt>
                <c:pt idx="151">
                  <c:v>515873</c:v>
                </c:pt>
                <c:pt idx="152">
                  <c:v>515170</c:v>
                </c:pt>
                <c:pt idx="153">
                  <c:v>519864</c:v>
                </c:pt>
                <c:pt idx="154">
                  <c:v>520341</c:v>
                </c:pt>
                <c:pt idx="155">
                  <c:v>524138</c:v>
                </c:pt>
                <c:pt idx="156">
                  <c:v>522415</c:v>
                </c:pt>
                <c:pt idx="157">
                  <c:v>522759</c:v>
                </c:pt>
                <c:pt idx="158">
                  <c:v>523862</c:v>
                </c:pt>
                <c:pt idx="159">
                  <c:v>520521</c:v>
                </c:pt>
                <c:pt idx="160">
                  <c:v>521060</c:v>
                </c:pt>
                <c:pt idx="161">
                  <c:v>522047</c:v>
                </c:pt>
                <c:pt idx="162">
                  <c:v>526015</c:v>
                </c:pt>
                <c:pt idx="163">
                  <c:v>528707</c:v>
                </c:pt>
                <c:pt idx="164">
                  <c:v>534357</c:v>
                </c:pt>
                <c:pt idx="165">
                  <c:v>539012</c:v>
                </c:pt>
                <c:pt idx="166">
                  <c:v>541205</c:v>
                </c:pt>
                <c:pt idx="167">
                  <c:v>543909</c:v>
                </c:pt>
                <c:pt idx="168">
                  <c:v>547290</c:v>
                </c:pt>
                <c:pt idx="169">
                  <c:v>552444</c:v>
                </c:pt>
                <c:pt idx="170">
                  <c:v>557540</c:v>
                </c:pt>
                <c:pt idx="171">
                  <c:v>558966</c:v>
                </c:pt>
                <c:pt idx="172">
                  <c:v>559832</c:v>
                </c:pt>
                <c:pt idx="173">
                  <c:v>561074</c:v>
                </c:pt>
                <c:pt idx="174">
                  <c:v>564921</c:v>
                </c:pt>
                <c:pt idx="175">
                  <c:v>565859</c:v>
                </c:pt>
                <c:pt idx="176">
                  <c:v>568614</c:v>
                </c:pt>
                <c:pt idx="177">
                  <c:v>574890</c:v>
                </c:pt>
                <c:pt idx="178">
                  <c:v>576240</c:v>
                </c:pt>
                <c:pt idx="179">
                  <c:v>576534</c:v>
                </c:pt>
                <c:pt idx="180">
                  <c:v>579969</c:v>
                </c:pt>
                <c:pt idx="181">
                  <c:v>581609</c:v>
                </c:pt>
                <c:pt idx="182">
                  <c:v>582432</c:v>
                </c:pt>
                <c:pt idx="183">
                  <c:v>586181</c:v>
                </c:pt>
                <c:pt idx="184">
                  <c:v>589442</c:v>
                </c:pt>
                <c:pt idx="185">
                  <c:v>588483</c:v>
                </c:pt>
                <c:pt idx="186">
                  <c:v>588696</c:v>
                </c:pt>
                <c:pt idx="187">
                  <c:v>590904</c:v>
                </c:pt>
                <c:pt idx="188">
                  <c:v>589595</c:v>
                </c:pt>
                <c:pt idx="189">
                  <c:v>588101</c:v>
                </c:pt>
                <c:pt idx="190">
                  <c:v>587178</c:v>
                </c:pt>
                <c:pt idx="191">
                  <c:v>586160</c:v>
                </c:pt>
                <c:pt idx="192">
                  <c:v>582888</c:v>
                </c:pt>
                <c:pt idx="193">
                  <c:v>584254</c:v>
                </c:pt>
                <c:pt idx="194">
                  <c:v>588382</c:v>
                </c:pt>
                <c:pt idx="195">
                  <c:v>589318</c:v>
                </c:pt>
                <c:pt idx="196">
                  <c:v>590286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Hoja1!$B$18</c:f>
              <c:strCache>
                <c:ptCount val="1"/>
                <c:pt idx="0">
                  <c:v>Ventas 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Hoja1!$D$18:$PZ$18</c:f>
              <c:numCache>
                <c:formatCode>General</c:formatCode>
                <c:ptCount val="439"/>
                <c:pt idx="0">
                  <c:v>228820</c:v>
                </c:pt>
                <c:pt idx="1">
                  <c:v>231755</c:v>
                </c:pt>
                <c:pt idx="2">
                  <c:v>233164</c:v>
                </c:pt>
                <c:pt idx="3">
                  <c:v>233536</c:v>
                </c:pt>
                <c:pt idx="4">
                  <c:v>236304</c:v>
                </c:pt>
                <c:pt idx="5">
                  <c:v>235530</c:v>
                </c:pt>
                <c:pt idx="6">
                  <c:v>235262</c:v>
                </c:pt>
                <c:pt idx="7">
                  <c:v>237480</c:v>
                </c:pt>
                <c:pt idx="8">
                  <c:v>238498</c:v>
                </c:pt>
                <c:pt idx="9">
                  <c:v>237307</c:v>
                </c:pt>
                <c:pt idx="10">
                  <c:v>239671</c:v>
                </c:pt>
                <c:pt idx="11">
                  <c:v>239142</c:v>
                </c:pt>
                <c:pt idx="12">
                  <c:v>237704</c:v>
                </c:pt>
                <c:pt idx="13">
                  <c:v>233603</c:v>
                </c:pt>
                <c:pt idx="14">
                  <c:v>233401</c:v>
                </c:pt>
                <c:pt idx="15">
                  <c:v>234176</c:v>
                </c:pt>
                <c:pt idx="16">
                  <c:v>229955</c:v>
                </c:pt>
                <c:pt idx="17">
                  <c:v>231330</c:v>
                </c:pt>
                <c:pt idx="18">
                  <c:v>232259</c:v>
                </c:pt>
                <c:pt idx="19">
                  <c:v>231714</c:v>
                </c:pt>
                <c:pt idx="20">
                  <c:v>227694</c:v>
                </c:pt>
                <c:pt idx="21">
                  <c:v>227737</c:v>
                </c:pt>
                <c:pt idx="22">
                  <c:v>227165</c:v>
                </c:pt>
                <c:pt idx="23">
                  <c:v>228660</c:v>
                </c:pt>
                <c:pt idx="24">
                  <c:v>230362</c:v>
                </c:pt>
                <c:pt idx="25">
                  <c:v>229838</c:v>
                </c:pt>
                <c:pt idx="26">
                  <c:v>234124</c:v>
                </c:pt>
                <c:pt idx="27">
                  <c:v>235359</c:v>
                </c:pt>
                <c:pt idx="28">
                  <c:v>236963</c:v>
                </c:pt>
                <c:pt idx="29">
                  <c:v>237963</c:v>
                </c:pt>
                <c:pt idx="30">
                  <c:v>240222</c:v>
                </c:pt>
                <c:pt idx="31">
                  <c:v>240052</c:v>
                </c:pt>
                <c:pt idx="32">
                  <c:v>238982</c:v>
                </c:pt>
                <c:pt idx="33">
                  <c:v>242440</c:v>
                </c:pt>
                <c:pt idx="34">
                  <c:v>239492</c:v>
                </c:pt>
                <c:pt idx="35">
                  <c:v>244341</c:v>
                </c:pt>
                <c:pt idx="36">
                  <c:v>244739</c:v>
                </c:pt>
                <c:pt idx="37">
                  <c:v>246997</c:v>
                </c:pt>
                <c:pt idx="38">
                  <c:v>242595</c:v>
                </c:pt>
                <c:pt idx="39">
                  <c:v>241466</c:v>
                </c:pt>
                <c:pt idx="40">
                  <c:v>245448</c:v>
                </c:pt>
                <c:pt idx="41">
                  <c:v>247921</c:v>
                </c:pt>
                <c:pt idx="42">
                  <c:v>247830</c:v>
                </c:pt>
                <c:pt idx="43">
                  <c:v>249304</c:v>
                </c:pt>
                <c:pt idx="44">
                  <c:v>253600</c:v>
                </c:pt>
                <c:pt idx="45">
                  <c:v>255266</c:v>
                </c:pt>
                <c:pt idx="46">
                  <c:v>257856</c:v>
                </c:pt>
                <c:pt idx="47">
                  <c:v>258224</c:v>
                </c:pt>
                <c:pt idx="48">
                  <c:v>264414</c:v>
                </c:pt>
                <c:pt idx="49">
                  <c:v>272490</c:v>
                </c:pt>
                <c:pt idx="50">
                  <c:v>272772</c:v>
                </c:pt>
                <c:pt idx="51">
                  <c:v>274411</c:v>
                </c:pt>
                <c:pt idx="52">
                  <c:v>274751</c:v>
                </c:pt>
                <c:pt idx="53">
                  <c:v>276068</c:v>
                </c:pt>
                <c:pt idx="54">
                  <c:v>279519</c:v>
                </c:pt>
                <c:pt idx="55">
                  <c:v>280233</c:v>
                </c:pt>
                <c:pt idx="56">
                  <c:v>283924</c:v>
                </c:pt>
                <c:pt idx="57">
                  <c:v>287258</c:v>
                </c:pt>
                <c:pt idx="58">
                  <c:v>291256</c:v>
                </c:pt>
                <c:pt idx="59">
                  <c:v>293439</c:v>
                </c:pt>
                <c:pt idx="60">
                  <c:v>294746</c:v>
                </c:pt>
                <c:pt idx="61">
                  <c:v>293145</c:v>
                </c:pt>
                <c:pt idx="62">
                  <c:v>298906</c:v>
                </c:pt>
                <c:pt idx="63">
                  <c:v>297126</c:v>
                </c:pt>
                <c:pt idx="64">
                  <c:v>297793</c:v>
                </c:pt>
                <c:pt idx="65">
                  <c:v>301958</c:v>
                </c:pt>
                <c:pt idx="66">
                  <c:v>306240</c:v>
                </c:pt>
                <c:pt idx="67">
                  <c:v>312105</c:v>
                </c:pt>
                <c:pt idx="68">
                  <c:v>317781</c:v>
                </c:pt>
                <c:pt idx="69">
                  <c:v>312975</c:v>
                </c:pt>
                <c:pt idx="70">
                  <c:v>317485</c:v>
                </c:pt>
                <c:pt idx="71">
                  <c:v>319604</c:v>
                </c:pt>
                <c:pt idx="72">
                  <c:v>321565</c:v>
                </c:pt>
                <c:pt idx="73">
                  <c:v>321999</c:v>
                </c:pt>
                <c:pt idx="74">
                  <c:v>324672</c:v>
                </c:pt>
                <c:pt idx="75">
                  <c:v>328686</c:v>
                </c:pt>
                <c:pt idx="76">
                  <c:v>330707</c:v>
                </c:pt>
                <c:pt idx="77">
                  <c:v>332715</c:v>
                </c:pt>
                <c:pt idx="78">
                  <c:v>335606</c:v>
                </c:pt>
                <c:pt idx="79">
                  <c:v>331283</c:v>
                </c:pt>
                <c:pt idx="80">
                  <c:v>329765</c:v>
                </c:pt>
                <c:pt idx="81">
                  <c:v>330791</c:v>
                </c:pt>
                <c:pt idx="82">
                  <c:v>339081</c:v>
                </c:pt>
                <c:pt idx="83">
                  <c:v>333817</c:v>
                </c:pt>
                <c:pt idx="84">
                  <c:v>339252</c:v>
                </c:pt>
                <c:pt idx="85">
                  <c:v>342618</c:v>
                </c:pt>
                <c:pt idx="86">
                  <c:v>348284</c:v>
                </c:pt>
                <c:pt idx="87">
                  <c:v>350618</c:v>
                </c:pt>
                <c:pt idx="88">
                  <c:v>351661</c:v>
                </c:pt>
                <c:pt idx="89">
                  <c:v>349350</c:v>
                </c:pt>
                <c:pt idx="90">
                  <c:v>352754</c:v>
                </c:pt>
                <c:pt idx="91">
                  <c:v>357209</c:v>
                </c:pt>
                <c:pt idx="92">
                  <c:v>361227</c:v>
                </c:pt>
                <c:pt idx="93">
                  <c:v>367969</c:v>
                </c:pt>
                <c:pt idx="94">
                  <c:v>366187</c:v>
                </c:pt>
                <c:pt idx="95">
                  <c:v>374978</c:v>
                </c:pt>
                <c:pt idx="96">
                  <c:v>374531</c:v>
                </c:pt>
                <c:pt idx="97">
                  <c:v>378169</c:v>
                </c:pt>
                <c:pt idx="98">
                  <c:v>386509</c:v>
                </c:pt>
                <c:pt idx="99">
                  <c:v>392535</c:v>
                </c:pt>
                <c:pt idx="100">
                  <c:v>402721</c:v>
                </c:pt>
                <c:pt idx="101">
                  <c:v>399524</c:v>
                </c:pt>
                <c:pt idx="102">
                  <c:v>393198</c:v>
                </c:pt>
                <c:pt idx="103">
                  <c:v>383319</c:v>
                </c:pt>
                <c:pt idx="104">
                  <c:v>365120</c:v>
                </c:pt>
                <c:pt idx="105">
                  <c:v>333913</c:v>
                </c:pt>
                <c:pt idx="106">
                  <c:v>322303</c:v>
                </c:pt>
                <c:pt idx="107">
                  <c:v>312235</c:v>
                </c:pt>
                <c:pt idx="108">
                  <c:v>316391</c:v>
                </c:pt>
                <c:pt idx="109">
                  <c:v>304933</c:v>
                </c:pt>
                <c:pt idx="110">
                  <c:v>306438</c:v>
                </c:pt>
                <c:pt idx="111">
                  <c:v>310231</c:v>
                </c:pt>
                <c:pt idx="112">
                  <c:v>313614</c:v>
                </c:pt>
                <c:pt idx="113">
                  <c:v>317880</c:v>
                </c:pt>
                <c:pt idx="114">
                  <c:v>321691</c:v>
                </c:pt>
                <c:pt idx="115">
                  <c:v>324508</c:v>
                </c:pt>
                <c:pt idx="116">
                  <c:v>327302</c:v>
                </c:pt>
                <c:pt idx="117">
                  <c:v>336196</c:v>
                </c:pt>
                <c:pt idx="118">
                  <c:v>338991</c:v>
                </c:pt>
                <c:pt idx="119">
                  <c:v>342898</c:v>
                </c:pt>
                <c:pt idx="120">
                  <c:v>347877</c:v>
                </c:pt>
                <c:pt idx="121">
                  <c:v>352600</c:v>
                </c:pt>
                <c:pt idx="122">
                  <c:v>358350</c:v>
                </c:pt>
                <c:pt idx="123">
                  <c:v>357081</c:v>
                </c:pt>
                <c:pt idx="124">
                  <c:v>356537</c:v>
                </c:pt>
                <c:pt idx="125">
                  <c:v>360677</c:v>
                </c:pt>
                <c:pt idx="126">
                  <c:v>363440</c:v>
                </c:pt>
                <c:pt idx="127">
                  <c:v>364743</c:v>
                </c:pt>
                <c:pt idx="128">
                  <c:v>373625</c:v>
                </c:pt>
                <c:pt idx="129">
                  <c:v>377194</c:v>
                </c:pt>
                <c:pt idx="130">
                  <c:v>379908</c:v>
                </c:pt>
                <c:pt idx="131">
                  <c:v>395823</c:v>
                </c:pt>
                <c:pt idx="132">
                  <c:v>391698</c:v>
                </c:pt>
                <c:pt idx="133">
                  <c:v>402124</c:v>
                </c:pt>
                <c:pt idx="134">
                  <c:v>406531</c:v>
                </c:pt>
                <c:pt idx="135">
                  <c:v>402798</c:v>
                </c:pt>
                <c:pt idx="136">
                  <c:v>405624</c:v>
                </c:pt>
                <c:pt idx="137">
                  <c:v>409295</c:v>
                </c:pt>
                <c:pt idx="138">
                  <c:v>413924</c:v>
                </c:pt>
                <c:pt idx="139">
                  <c:v>413242</c:v>
                </c:pt>
                <c:pt idx="140">
                  <c:v>417335</c:v>
                </c:pt>
                <c:pt idx="141">
                  <c:v>414198</c:v>
                </c:pt>
                <c:pt idx="142">
                  <c:v>421106</c:v>
                </c:pt>
                <c:pt idx="143">
                  <c:v>426798</c:v>
                </c:pt>
                <c:pt idx="144">
                  <c:v>431316</c:v>
                </c:pt>
                <c:pt idx="145">
                  <c:v>432888</c:v>
                </c:pt>
                <c:pt idx="146">
                  <c:v>439191</c:v>
                </c:pt>
                <c:pt idx="147">
                  <c:v>431499</c:v>
                </c:pt>
                <c:pt idx="148">
                  <c:v>425534</c:v>
                </c:pt>
                <c:pt idx="149">
                  <c:v>426049</c:v>
                </c:pt>
                <c:pt idx="150">
                  <c:v>430099</c:v>
                </c:pt>
                <c:pt idx="151">
                  <c:v>440051</c:v>
                </c:pt>
                <c:pt idx="152">
                  <c:v>433307</c:v>
                </c:pt>
                <c:pt idx="153">
                  <c:v>441220</c:v>
                </c:pt>
                <c:pt idx="154">
                  <c:v>442185</c:v>
                </c:pt>
                <c:pt idx="155">
                  <c:v>443568</c:v>
                </c:pt>
                <c:pt idx="156">
                  <c:v>448328</c:v>
                </c:pt>
                <c:pt idx="157">
                  <c:v>439928</c:v>
                </c:pt>
                <c:pt idx="158">
                  <c:v>439096</c:v>
                </c:pt>
                <c:pt idx="159">
                  <c:v>445169</c:v>
                </c:pt>
                <c:pt idx="160">
                  <c:v>445521</c:v>
                </c:pt>
                <c:pt idx="161">
                  <c:v>441782</c:v>
                </c:pt>
                <c:pt idx="162">
                  <c:v>446481</c:v>
                </c:pt>
                <c:pt idx="163">
                  <c:v>448220</c:v>
                </c:pt>
                <c:pt idx="164">
                  <c:v>452506</c:v>
                </c:pt>
                <c:pt idx="165">
                  <c:v>454734</c:v>
                </c:pt>
                <c:pt idx="166">
                  <c:v>457252</c:v>
                </c:pt>
                <c:pt idx="167">
                  <c:v>450645</c:v>
                </c:pt>
                <c:pt idx="168">
                  <c:v>454290</c:v>
                </c:pt>
                <c:pt idx="169">
                  <c:v>461522</c:v>
                </c:pt>
                <c:pt idx="170">
                  <c:v>463864</c:v>
                </c:pt>
                <c:pt idx="171">
                  <c:v>466631</c:v>
                </c:pt>
                <c:pt idx="172">
                  <c:v>466998</c:v>
                </c:pt>
                <c:pt idx="173">
                  <c:v>468926</c:v>
                </c:pt>
                <c:pt idx="174">
                  <c:v>466852</c:v>
                </c:pt>
                <c:pt idx="175">
                  <c:v>465940</c:v>
                </c:pt>
                <c:pt idx="176">
                  <c:v>464753</c:v>
                </c:pt>
                <c:pt idx="177">
                  <c:v>464040</c:v>
                </c:pt>
                <c:pt idx="178">
                  <c:v>458729</c:v>
                </c:pt>
                <c:pt idx="179">
                  <c:v>445066</c:v>
                </c:pt>
                <c:pt idx="180">
                  <c:v>441285</c:v>
                </c:pt>
                <c:pt idx="181">
                  <c:v>439515</c:v>
                </c:pt>
                <c:pt idx="182">
                  <c:v>445831</c:v>
                </c:pt>
                <c:pt idx="183">
                  <c:v>446464</c:v>
                </c:pt>
                <c:pt idx="184">
                  <c:v>446586</c:v>
                </c:pt>
                <c:pt idx="185">
                  <c:v>446811</c:v>
                </c:pt>
                <c:pt idx="186">
                  <c:v>441825</c:v>
                </c:pt>
                <c:pt idx="187">
                  <c:v>443480</c:v>
                </c:pt>
                <c:pt idx="188">
                  <c:v>443578</c:v>
                </c:pt>
                <c:pt idx="189">
                  <c:v>438064</c:v>
                </c:pt>
                <c:pt idx="190">
                  <c:v>436605</c:v>
                </c:pt>
                <c:pt idx="191">
                  <c:v>428448</c:v>
                </c:pt>
                <c:pt idx="192">
                  <c:v>427568</c:v>
                </c:pt>
                <c:pt idx="193">
                  <c:v>429952</c:v>
                </c:pt>
                <c:pt idx="194">
                  <c:v>433212</c:v>
                </c:pt>
                <c:pt idx="195">
                  <c:v>436388</c:v>
                </c:pt>
                <c:pt idx="196">
                  <c:v>444596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96576"/>
        <c:axId val="385526016"/>
      </c:lineChart>
      <c:dateAx>
        <c:axId val="385496576"/>
        <c:scaling>
          <c:orientation val="minMax"/>
          <c:min val="36708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85526016"/>
        <c:crosses val="autoZero"/>
        <c:auto val="1"/>
        <c:lblOffset val="100"/>
        <c:baseTimeUnit val="months"/>
        <c:majorUnit val="12"/>
        <c:majorTimeUnit val="months"/>
      </c:dateAx>
      <c:valAx>
        <c:axId val="385526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Millones</a:t>
                </a:r>
                <a:r>
                  <a:rPr lang="es-ES" baseline="0"/>
                  <a:t> de dólares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496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819147342311599"/>
          <c:y val="0.89978989534038911"/>
          <c:w val="0.68925460427383156"/>
          <c:h val="0.10021010465961082"/>
        </c:manualLayout>
      </c:layout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0044169954442"/>
          <c:y val="5.8977528207380454E-2"/>
          <c:w val="0.79007241430973363"/>
          <c:h val="0.66915650506280233"/>
        </c:manualLayout>
      </c:layout>
      <c:lineChart>
        <c:grouping val="standard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Inventarios/Ventas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Hoja1!$D$21:$PZ$21</c:f>
              <c:numCache>
                <c:formatCode>General</c:formatCode>
                <c:ptCount val="439"/>
                <c:pt idx="0">
                  <c:v>1.2874442793462111</c:v>
                </c:pt>
                <c:pt idx="1">
                  <c:v>1.2806153049556643</c:v>
                </c:pt>
                <c:pt idx="2">
                  <c:v>1.2846966083958073</c:v>
                </c:pt>
                <c:pt idx="3">
                  <c:v>1.2899296040010961</c:v>
                </c:pt>
                <c:pt idx="4">
                  <c:v>1.2830167919290405</c:v>
                </c:pt>
                <c:pt idx="5">
                  <c:v>1.2910160064535303</c:v>
                </c:pt>
                <c:pt idx="6">
                  <c:v>1.2966522430311738</c:v>
                </c:pt>
                <c:pt idx="7">
                  <c:v>1.2852577059120769</c:v>
                </c:pt>
                <c:pt idx="8">
                  <c:v>1.2884049342132848</c:v>
                </c:pt>
                <c:pt idx="9">
                  <c:v>1.3034929437395442</c:v>
                </c:pt>
                <c:pt idx="10">
                  <c:v>1.2900642964730817</c:v>
                </c:pt>
                <c:pt idx="11">
                  <c:v>1.2910530145269339</c:v>
                </c:pt>
                <c:pt idx="12">
                  <c:v>1.3000875037862216</c:v>
                </c:pt>
                <c:pt idx="13">
                  <c:v>1.3229753042555104</c:v>
                </c:pt>
                <c:pt idx="14">
                  <c:v>1.330234232072699</c:v>
                </c:pt>
                <c:pt idx="15">
                  <c:v>1.3307042566274938</c:v>
                </c:pt>
                <c:pt idx="16">
                  <c:v>1.3445935074253659</c:v>
                </c:pt>
                <c:pt idx="17">
                  <c:v>1.3238749837893917</c:v>
                </c:pt>
                <c:pt idx="18">
                  <c:v>1.3151869249415524</c:v>
                </c:pt>
                <c:pt idx="19">
                  <c:v>1.3149960727448493</c:v>
                </c:pt>
                <c:pt idx="20">
                  <c:v>1.3304347062285349</c:v>
                </c:pt>
                <c:pt idx="21">
                  <c:v>1.3147578127401345</c:v>
                </c:pt>
                <c:pt idx="22">
                  <c:v>1.3097792353575595</c:v>
                </c:pt>
                <c:pt idx="23">
                  <c:v>1.2972316977171345</c:v>
                </c:pt>
                <c:pt idx="24">
                  <c:v>1.2768642397617662</c:v>
                </c:pt>
                <c:pt idx="25">
                  <c:v>1.2801190403675633</c:v>
                </c:pt>
                <c:pt idx="26">
                  <c:v>1.2521014505134032</c:v>
                </c:pt>
                <c:pt idx="27">
                  <c:v>1.2467931967759891</c:v>
                </c:pt>
                <c:pt idx="28">
                  <c:v>1.2424175926199448</c:v>
                </c:pt>
                <c:pt idx="29">
                  <c:v>1.2470552144661144</c:v>
                </c:pt>
                <c:pt idx="30">
                  <c:v>1.2386875473520327</c:v>
                </c:pt>
                <c:pt idx="31">
                  <c:v>1.2445261859930348</c:v>
                </c:pt>
                <c:pt idx="32">
                  <c:v>1.2485166246830306</c:v>
                </c:pt>
                <c:pt idx="33">
                  <c:v>1.2318346807457514</c:v>
                </c:pt>
                <c:pt idx="34">
                  <c:v>1.2580002672323083</c:v>
                </c:pt>
                <c:pt idx="35">
                  <c:v>1.2323678793162016</c:v>
                </c:pt>
                <c:pt idx="36">
                  <c:v>1.2349727669067865</c:v>
                </c:pt>
                <c:pt idx="37">
                  <c:v>1.2280999364364749</c:v>
                </c:pt>
                <c:pt idx="38">
                  <c:v>1.2534058822317031</c:v>
                </c:pt>
                <c:pt idx="39">
                  <c:v>1.2529300191331285</c:v>
                </c:pt>
                <c:pt idx="40">
                  <c:v>1.2291687037580261</c:v>
                </c:pt>
                <c:pt idx="41">
                  <c:v>1.2174725013209853</c:v>
                </c:pt>
                <c:pt idx="42">
                  <c:v>1.2157204535366986</c:v>
                </c:pt>
                <c:pt idx="43">
                  <c:v>1.2121506273465328</c:v>
                </c:pt>
                <c:pt idx="44">
                  <c:v>1.2030993690851735</c:v>
                </c:pt>
                <c:pt idx="45">
                  <c:v>1.1993214920906035</c:v>
                </c:pt>
                <c:pt idx="46">
                  <c:v>1.1956479585505089</c:v>
                </c:pt>
                <c:pt idx="47">
                  <c:v>1.1951406530763988</c:v>
                </c:pt>
                <c:pt idx="48">
                  <c:v>1.1822218188144349</c:v>
                </c:pt>
                <c:pt idx="49">
                  <c:v>1.1548423795368636</c:v>
                </c:pt>
                <c:pt idx="50">
                  <c:v>1.1538757643746425</c:v>
                </c:pt>
                <c:pt idx="51">
                  <c:v>1.1601138438327909</c:v>
                </c:pt>
                <c:pt idx="52">
                  <c:v>1.1681740921780084</c:v>
                </c:pt>
                <c:pt idx="53">
                  <c:v>1.1837482069635017</c:v>
                </c:pt>
                <c:pt idx="54">
                  <c:v>1.1811147006106919</c:v>
                </c:pt>
                <c:pt idx="55">
                  <c:v>1.17787698094086</c:v>
                </c:pt>
                <c:pt idx="56">
                  <c:v>1.1805307054000367</c:v>
                </c:pt>
                <c:pt idx="57">
                  <c:v>1.1811507425380667</c:v>
                </c:pt>
                <c:pt idx="58">
                  <c:v>1.1678626363062048</c:v>
                </c:pt>
                <c:pt idx="59">
                  <c:v>1.1759752452809613</c:v>
                </c:pt>
                <c:pt idx="60">
                  <c:v>1.1773323471734984</c:v>
                </c:pt>
                <c:pt idx="61">
                  <c:v>1.1904108888092924</c:v>
                </c:pt>
                <c:pt idx="62">
                  <c:v>1.178209871999893</c:v>
                </c:pt>
                <c:pt idx="63">
                  <c:v>1.1868062707403593</c:v>
                </c:pt>
                <c:pt idx="64">
                  <c:v>1.1902093064645576</c:v>
                </c:pt>
                <c:pt idx="65">
                  <c:v>1.1782400201352505</c:v>
                </c:pt>
                <c:pt idx="66">
                  <c:v>1.1673295454545454</c:v>
                </c:pt>
                <c:pt idx="67">
                  <c:v>1.1492318290318964</c:v>
                </c:pt>
                <c:pt idx="68">
                  <c:v>1.1379220280633517</c:v>
                </c:pt>
                <c:pt idx="69">
                  <c:v>1.1617828900071892</c:v>
                </c:pt>
                <c:pt idx="70">
                  <c:v>1.1593461108398821</c:v>
                </c:pt>
                <c:pt idx="71">
                  <c:v>1.1555988035193552</c:v>
                </c:pt>
                <c:pt idx="72">
                  <c:v>1.1596691182187115</c:v>
                </c:pt>
                <c:pt idx="73">
                  <c:v>1.1635719365588091</c:v>
                </c:pt>
                <c:pt idx="74">
                  <c:v>1.1687888083973981</c:v>
                </c:pt>
                <c:pt idx="75">
                  <c:v>1.1632774137018309</c:v>
                </c:pt>
                <c:pt idx="76">
                  <c:v>1.164260206164369</c:v>
                </c:pt>
                <c:pt idx="77">
                  <c:v>1.1674165577145605</c:v>
                </c:pt>
                <c:pt idx="78">
                  <c:v>1.1698628749188036</c:v>
                </c:pt>
                <c:pt idx="79">
                  <c:v>1.1907402432361456</c:v>
                </c:pt>
                <c:pt idx="80">
                  <c:v>1.2013373159674314</c:v>
                </c:pt>
                <c:pt idx="81">
                  <c:v>1.2110365759648842</c:v>
                </c:pt>
                <c:pt idx="82">
                  <c:v>1.1768751419277399</c:v>
                </c:pt>
                <c:pt idx="83">
                  <c:v>1.1991600188127027</c:v>
                </c:pt>
                <c:pt idx="84">
                  <c:v>1.1849716434980486</c:v>
                </c:pt>
                <c:pt idx="85">
                  <c:v>1.1804108365584995</c:v>
                </c:pt>
                <c:pt idx="86">
                  <c:v>1.1638519139552779</c:v>
                </c:pt>
                <c:pt idx="87">
                  <c:v>1.1607618547821275</c:v>
                </c:pt>
                <c:pt idx="88">
                  <c:v>1.1614992848225991</c:v>
                </c:pt>
                <c:pt idx="89">
                  <c:v>1.1701617289251467</c:v>
                </c:pt>
                <c:pt idx="90">
                  <c:v>1.1634425123457139</c:v>
                </c:pt>
                <c:pt idx="91">
                  <c:v>1.1580419306344465</c:v>
                </c:pt>
                <c:pt idx="92">
                  <c:v>1.147461291653171</c:v>
                </c:pt>
                <c:pt idx="93">
                  <c:v>1.1398895015612729</c:v>
                </c:pt>
                <c:pt idx="94">
                  <c:v>1.1596260926794233</c:v>
                </c:pt>
                <c:pt idx="95">
                  <c:v>1.1478353396732608</c:v>
                </c:pt>
                <c:pt idx="96">
                  <c:v>1.1610761191997458</c:v>
                </c:pt>
                <c:pt idx="97">
                  <c:v>1.1524688697381329</c:v>
                </c:pt>
                <c:pt idx="98">
                  <c:v>1.1456317964135376</c:v>
                </c:pt>
                <c:pt idx="99">
                  <c:v>1.1348796922567415</c:v>
                </c:pt>
                <c:pt idx="100">
                  <c:v>1.120892627898719</c:v>
                </c:pt>
                <c:pt idx="101">
                  <c:v>1.1446546390204344</c:v>
                </c:pt>
                <c:pt idx="102">
                  <c:v>1.1739378125015896</c:v>
                </c:pt>
                <c:pt idx="103">
                  <c:v>1.199243971731117</c:v>
                </c:pt>
                <c:pt idx="104">
                  <c:v>1.2409235319894829</c:v>
                </c:pt>
                <c:pt idx="105">
                  <c:v>1.3494682746703484</c:v>
                </c:pt>
                <c:pt idx="106">
                  <c:v>1.3813337139275774</c:v>
                </c:pt>
                <c:pt idx="107">
                  <c:v>1.4110557752974522</c:v>
                </c:pt>
                <c:pt idx="108">
                  <c:v>1.3662588379568319</c:v>
                </c:pt>
                <c:pt idx="109">
                  <c:v>1.3896856030669031</c:v>
                </c:pt>
                <c:pt idx="110">
                  <c:v>1.3637114196020075</c:v>
                </c:pt>
                <c:pt idx="111">
                  <c:v>1.3301797692687063</c:v>
                </c:pt>
                <c:pt idx="112">
                  <c:v>1.2960422685211757</c:v>
                </c:pt>
                <c:pt idx="113">
                  <c:v>1.2594815653705802</c:v>
                </c:pt>
                <c:pt idx="114">
                  <c:v>1.229785726053884</c:v>
                </c:pt>
                <c:pt idx="115">
                  <c:v>1.2049132841100989</c:v>
                </c:pt>
                <c:pt idx="116">
                  <c:v>1.1991677411076009</c:v>
                </c:pt>
                <c:pt idx="117">
                  <c:v>1.1855941177170459</c:v>
                </c:pt>
                <c:pt idx="118">
                  <c:v>1.1711815357929856</c:v>
                </c:pt>
                <c:pt idx="119">
                  <c:v>1.1582948865260223</c:v>
                </c:pt>
                <c:pt idx="120">
                  <c:v>1.1453818447324773</c:v>
                </c:pt>
                <c:pt idx="121">
                  <c:v>1.1364407260351674</c:v>
                </c:pt>
                <c:pt idx="122">
                  <c:v>1.1205609041439932</c:v>
                </c:pt>
                <c:pt idx="123">
                  <c:v>1.1299789123476187</c:v>
                </c:pt>
                <c:pt idx="124">
                  <c:v>1.1382970070427474</c:v>
                </c:pt>
                <c:pt idx="125">
                  <c:v>1.1388888118732272</c:v>
                </c:pt>
                <c:pt idx="126">
                  <c:v>1.1441861104996698</c:v>
                </c:pt>
                <c:pt idx="127">
                  <c:v>1.1583827516909166</c:v>
                </c:pt>
                <c:pt idx="128">
                  <c:v>1.1542535965205754</c:v>
                </c:pt>
                <c:pt idx="129">
                  <c:v>1.1514207543068022</c:v>
                </c:pt>
                <c:pt idx="130">
                  <c:v>1.1609600219000389</c:v>
                </c:pt>
                <c:pt idx="131">
                  <c:v>1.1226583599235012</c:v>
                </c:pt>
                <c:pt idx="132">
                  <c:v>1.1473992718880361</c:v>
                </c:pt>
                <c:pt idx="133">
                  <c:v>1.1297236673264963</c:v>
                </c:pt>
                <c:pt idx="134">
                  <c:v>1.1234788982881994</c:v>
                </c:pt>
                <c:pt idx="135">
                  <c:v>1.156708821791568</c:v>
                </c:pt>
                <c:pt idx="136">
                  <c:v>1.1612527858312132</c:v>
                </c:pt>
                <c:pt idx="137">
                  <c:v>1.1584700521628655</c:v>
                </c:pt>
                <c:pt idx="138">
                  <c:v>1.1498173577758235</c:v>
                </c:pt>
                <c:pt idx="139">
                  <c:v>1.1424177600534311</c:v>
                </c:pt>
                <c:pt idx="140">
                  <c:v>1.1428157235793788</c:v>
                </c:pt>
                <c:pt idx="141">
                  <c:v>1.1555994958932685</c:v>
                </c:pt>
                <c:pt idx="142">
                  <c:v>1.152507919621188</c:v>
                </c:pt>
                <c:pt idx="143">
                  <c:v>1.1387377635321627</c:v>
                </c:pt>
                <c:pt idx="144">
                  <c:v>1.1430482523254413</c:v>
                </c:pt>
                <c:pt idx="145">
                  <c:v>1.142330117720981</c:v>
                </c:pt>
                <c:pt idx="146">
                  <c:v>1.1338210482455242</c:v>
                </c:pt>
                <c:pt idx="147">
                  <c:v>1.1571127627178741</c:v>
                </c:pt>
                <c:pt idx="148">
                  <c:v>1.1796566196825635</c:v>
                </c:pt>
                <c:pt idx="149">
                  <c:v>1.1903888989294658</c:v>
                </c:pt>
                <c:pt idx="150">
                  <c:v>1.1845319333455786</c:v>
                </c:pt>
                <c:pt idx="151">
                  <c:v>1.1723027558169394</c:v>
                </c:pt>
                <c:pt idx="152">
                  <c:v>1.1889260962781585</c:v>
                </c:pt>
                <c:pt idx="153">
                  <c:v>1.1782421467748516</c:v>
                </c:pt>
                <c:pt idx="154">
                  <c:v>1.1767495505274941</c:v>
                </c:pt>
                <c:pt idx="155">
                  <c:v>1.1816406954514302</c:v>
                </c:pt>
                <c:pt idx="156">
                  <c:v>1.1652517799468247</c:v>
                </c:pt>
                <c:pt idx="157">
                  <c:v>1.1882830826862578</c:v>
                </c:pt>
                <c:pt idx="158">
                  <c:v>1.1930466230619272</c:v>
                </c:pt>
                <c:pt idx="159">
                  <c:v>1.1692660540154414</c:v>
                </c:pt>
                <c:pt idx="160">
                  <c:v>1.1695520525407332</c:v>
                </c:pt>
                <c:pt idx="161">
                  <c:v>1.1816846317867182</c:v>
                </c:pt>
                <c:pt idx="162">
                  <c:v>1.1781352397974383</c:v>
                </c:pt>
                <c:pt idx="163">
                  <c:v>1.1795703002989604</c:v>
                </c:pt>
                <c:pt idx="164">
                  <c:v>1.1808837893862181</c:v>
                </c:pt>
                <c:pt idx="165">
                  <c:v>1.1853347231568345</c:v>
                </c:pt>
                <c:pt idx="166">
                  <c:v>1.1836033521996623</c:v>
                </c:pt>
                <c:pt idx="167">
                  <c:v>1.2069566954032553</c:v>
                </c:pt>
                <c:pt idx="168">
                  <c:v>1.2047150498580201</c:v>
                </c:pt>
                <c:pt idx="169">
                  <c:v>1.1970046931673897</c:v>
                </c:pt>
                <c:pt idx="170">
                  <c:v>1.2019471224324372</c:v>
                </c:pt>
                <c:pt idx="171">
                  <c:v>1.1978758376533063</c:v>
                </c:pt>
                <c:pt idx="172">
                  <c:v>1.1987888599094643</c:v>
                </c:pt>
                <c:pt idx="173">
                  <c:v>1.1965086175643918</c:v>
                </c:pt>
                <c:pt idx="174">
                  <c:v>1.2100644315543256</c:v>
                </c:pt>
                <c:pt idx="175">
                  <c:v>1.2144460660170837</c:v>
                </c:pt>
                <c:pt idx="176">
                  <c:v>1.2234756956921202</c:v>
                </c:pt>
                <c:pt idx="177">
                  <c:v>1.2388802689423326</c:v>
                </c:pt>
                <c:pt idx="178">
                  <c:v>1.2561664948150215</c:v>
                </c:pt>
                <c:pt idx="179">
                  <c:v>1.2953898972287257</c:v>
                </c:pt>
                <c:pt idx="180">
                  <c:v>1.3142730888201501</c:v>
                </c:pt>
                <c:pt idx="181">
                  <c:v>1.3232972708553747</c:v>
                </c:pt>
                <c:pt idx="182">
                  <c:v>1.3063963699249268</c:v>
                </c:pt>
                <c:pt idx="183">
                  <c:v>1.3129412449827982</c:v>
                </c:pt>
                <c:pt idx="184">
                  <c:v>1.3198846358820027</c:v>
                </c:pt>
                <c:pt idx="185">
                  <c:v>1.3170736620181687</c:v>
                </c:pt>
                <c:pt idx="186">
                  <c:v>1.3324189441520964</c:v>
                </c:pt>
                <c:pt idx="187">
                  <c:v>1.332425363037792</c:v>
                </c:pt>
                <c:pt idx="188">
                  <c:v>1.3291799863834546</c:v>
                </c:pt>
                <c:pt idx="189">
                  <c:v>1.3425001826217173</c:v>
                </c:pt>
                <c:pt idx="190">
                  <c:v>1.3448723674717422</c:v>
                </c:pt>
                <c:pt idx="191">
                  <c:v>1.3681006796624093</c:v>
                </c:pt>
                <c:pt idx="192">
                  <c:v>1.3632638551060885</c:v>
                </c:pt>
                <c:pt idx="193">
                  <c:v>1.3588819217028878</c:v>
                </c:pt>
                <c:pt idx="194">
                  <c:v>1.3581849071586198</c:v>
                </c:pt>
                <c:pt idx="195">
                  <c:v>1.3504450168198943</c:v>
                </c:pt>
                <c:pt idx="196">
                  <c:v>1.3276907574517089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94880"/>
        <c:axId val="564796416"/>
      </c:lineChart>
      <c:lineChart>
        <c:grouping val="standard"/>
        <c:varyColors val="0"/>
        <c:ser>
          <c:idx val="1"/>
          <c:order val="1"/>
          <c:tx>
            <c:strRef>
              <c:f>Hoja1!$B$20</c:f>
              <c:strCache>
                <c:ptCount val="1"/>
                <c:pt idx="0">
                  <c:v>ISM Manufacturero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Hoja1!$D$20:$PZ$20</c:f>
              <c:numCache>
                <c:formatCode>General</c:formatCode>
                <c:ptCount val="439"/>
                <c:pt idx="0">
                  <c:v>55.8</c:v>
                </c:pt>
                <c:pt idx="1">
                  <c:v>54.9</c:v>
                </c:pt>
                <c:pt idx="2">
                  <c:v>54.7</c:v>
                </c:pt>
                <c:pt idx="3">
                  <c:v>53.2</c:v>
                </c:pt>
                <c:pt idx="4">
                  <c:v>51.4</c:v>
                </c:pt>
                <c:pt idx="5">
                  <c:v>52.5</c:v>
                </c:pt>
                <c:pt idx="6">
                  <c:v>49.9</c:v>
                </c:pt>
                <c:pt idx="7">
                  <c:v>49.7</c:v>
                </c:pt>
                <c:pt idx="8">
                  <c:v>48.7</c:v>
                </c:pt>
                <c:pt idx="9">
                  <c:v>48.5</c:v>
                </c:pt>
                <c:pt idx="10">
                  <c:v>43.9</c:v>
                </c:pt>
                <c:pt idx="11">
                  <c:v>42.3</c:v>
                </c:pt>
                <c:pt idx="12">
                  <c:v>42.1</c:v>
                </c:pt>
                <c:pt idx="13">
                  <c:v>43.1</c:v>
                </c:pt>
                <c:pt idx="14">
                  <c:v>42.7</c:v>
                </c:pt>
                <c:pt idx="15">
                  <c:v>41.3</c:v>
                </c:pt>
                <c:pt idx="16">
                  <c:v>43.2</c:v>
                </c:pt>
                <c:pt idx="17">
                  <c:v>43.5</c:v>
                </c:pt>
                <c:pt idx="18">
                  <c:v>46.3</c:v>
                </c:pt>
                <c:pt idx="19">
                  <c:v>46.2</c:v>
                </c:pt>
                <c:pt idx="20">
                  <c:v>40.799999999999997</c:v>
                </c:pt>
                <c:pt idx="21">
                  <c:v>44.1</c:v>
                </c:pt>
                <c:pt idx="22">
                  <c:v>45.3</c:v>
                </c:pt>
                <c:pt idx="23">
                  <c:v>47.5</c:v>
                </c:pt>
                <c:pt idx="24">
                  <c:v>50.7</c:v>
                </c:pt>
                <c:pt idx="25">
                  <c:v>52.4</c:v>
                </c:pt>
                <c:pt idx="26">
                  <c:v>52.4</c:v>
                </c:pt>
                <c:pt idx="27">
                  <c:v>53.1</c:v>
                </c:pt>
                <c:pt idx="28">
                  <c:v>53.6</c:v>
                </c:pt>
                <c:pt idx="29">
                  <c:v>50.2</c:v>
                </c:pt>
                <c:pt idx="30">
                  <c:v>50.3</c:v>
                </c:pt>
                <c:pt idx="31">
                  <c:v>50.5</c:v>
                </c:pt>
                <c:pt idx="32">
                  <c:v>49</c:v>
                </c:pt>
                <c:pt idx="33">
                  <c:v>48.5</c:v>
                </c:pt>
                <c:pt idx="34">
                  <c:v>51.6</c:v>
                </c:pt>
                <c:pt idx="35">
                  <c:v>51.3</c:v>
                </c:pt>
                <c:pt idx="36">
                  <c:v>48.8</c:v>
                </c:pt>
                <c:pt idx="37">
                  <c:v>46.3</c:v>
                </c:pt>
                <c:pt idx="38">
                  <c:v>46.1</c:v>
                </c:pt>
                <c:pt idx="39">
                  <c:v>49</c:v>
                </c:pt>
                <c:pt idx="40">
                  <c:v>49</c:v>
                </c:pt>
                <c:pt idx="41">
                  <c:v>51</c:v>
                </c:pt>
                <c:pt idx="42">
                  <c:v>53.2</c:v>
                </c:pt>
                <c:pt idx="43">
                  <c:v>52.4</c:v>
                </c:pt>
                <c:pt idx="44">
                  <c:v>55.2</c:v>
                </c:pt>
                <c:pt idx="45">
                  <c:v>58.4</c:v>
                </c:pt>
                <c:pt idx="46">
                  <c:v>60.1</c:v>
                </c:pt>
                <c:pt idx="47">
                  <c:v>60.8</c:v>
                </c:pt>
                <c:pt idx="48">
                  <c:v>59.9</c:v>
                </c:pt>
                <c:pt idx="49">
                  <c:v>60.6</c:v>
                </c:pt>
                <c:pt idx="50">
                  <c:v>60.6</c:v>
                </c:pt>
                <c:pt idx="51">
                  <c:v>61.4</c:v>
                </c:pt>
                <c:pt idx="52">
                  <c:v>60.5</c:v>
                </c:pt>
                <c:pt idx="53">
                  <c:v>59.9</c:v>
                </c:pt>
                <c:pt idx="54">
                  <c:v>58.5</c:v>
                </c:pt>
                <c:pt idx="55">
                  <c:v>57.4</c:v>
                </c:pt>
                <c:pt idx="56">
                  <c:v>56.3</c:v>
                </c:pt>
                <c:pt idx="57">
                  <c:v>56.2</c:v>
                </c:pt>
                <c:pt idx="58">
                  <c:v>57.2</c:v>
                </c:pt>
                <c:pt idx="59">
                  <c:v>56.8</c:v>
                </c:pt>
                <c:pt idx="60">
                  <c:v>55.5</c:v>
                </c:pt>
                <c:pt idx="61">
                  <c:v>55.2</c:v>
                </c:pt>
                <c:pt idx="62">
                  <c:v>52.2</c:v>
                </c:pt>
                <c:pt idx="63">
                  <c:v>50.8</c:v>
                </c:pt>
                <c:pt idx="64">
                  <c:v>52.4</c:v>
                </c:pt>
                <c:pt idx="65">
                  <c:v>52.8</c:v>
                </c:pt>
                <c:pt idx="66">
                  <c:v>52.4</c:v>
                </c:pt>
                <c:pt idx="67">
                  <c:v>56.8</c:v>
                </c:pt>
                <c:pt idx="68">
                  <c:v>57.2</c:v>
                </c:pt>
                <c:pt idx="69">
                  <c:v>56.7</c:v>
                </c:pt>
                <c:pt idx="70">
                  <c:v>55.1</c:v>
                </c:pt>
                <c:pt idx="71">
                  <c:v>55</c:v>
                </c:pt>
                <c:pt idx="72">
                  <c:v>55.8</c:v>
                </c:pt>
                <c:pt idx="73">
                  <c:v>54.3</c:v>
                </c:pt>
                <c:pt idx="74">
                  <c:v>55.2</c:v>
                </c:pt>
                <c:pt idx="75">
                  <c:v>53.7</c:v>
                </c:pt>
                <c:pt idx="76">
                  <c:v>52</c:v>
                </c:pt>
                <c:pt idx="77">
                  <c:v>53</c:v>
                </c:pt>
                <c:pt idx="78">
                  <c:v>53.7</c:v>
                </c:pt>
                <c:pt idx="79">
                  <c:v>52.2</c:v>
                </c:pt>
                <c:pt idx="80">
                  <c:v>51.4</c:v>
                </c:pt>
                <c:pt idx="81">
                  <c:v>50.3</c:v>
                </c:pt>
                <c:pt idx="82">
                  <c:v>51.4</c:v>
                </c:pt>
                <c:pt idx="83">
                  <c:v>49.5</c:v>
                </c:pt>
                <c:pt idx="84">
                  <c:v>51.9</c:v>
                </c:pt>
                <c:pt idx="85">
                  <c:v>50.7</c:v>
                </c:pt>
                <c:pt idx="86">
                  <c:v>52.6</c:v>
                </c:pt>
                <c:pt idx="87">
                  <c:v>52.5</c:v>
                </c:pt>
                <c:pt idx="88">
                  <c:v>52.6</c:v>
                </c:pt>
                <c:pt idx="89">
                  <c:v>52.4</c:v>
                </c:pt>
                <c:pt idx="90">
                  <c:v>50.9</c:v>
                </c:pt>
                <c:pt idx="91">
                  <c:v>51</c:v>
                </c:pt>
                <c:pt idx="92">
                  <c:v>51.1</c:v>
                </c:pt>
                <c:pt idx="93">
                  <c:v>50.5</c:v>
                </c:pt>
                <c:pt idx="94">
                  <c:v>49</c:v>
                </c:pt>
                <c:pt idx="95">
                  <c:v>50.3</c:v>
                </c:pt>
                <c:pt idx="96">
                  <c:v>47.6</c:v>
                </c:pt>
                <c:pt idx="97">
                  <c:v>48.3</c:v>
                </c:pt>
                <c:pt idx="98">
                  <c:v>48.8</c:v>
                </c:pt>
                <c:pt idx="99">
                  <c:v>48.8</c:v>
                </c:pt>
                <c:pt idx="100">
                  <c:v>49.8</c:v>
                </c:pt>
                <c:pt idx="101">
                  <c:v>50</c:v>
                </c:pt>
                <c:pt idx="102">
                  <c:v>49.2</c:v>
                </c:pt>
                <c:pt idx="103">
                  <c:v>44.8</c:v>
                </c:pt>
                <c:pt idx="104">
                  <c:v>38.9</c:v>
                </c:pt>
                <c:pt idx="105">
                  <c:v>36.5</c:v>
                </c:pt>
                <c:pt idx="106">
                  <c:v>33.1</c:v>
                </c:pt>
                <c:pt idx="107">
                  <c:v>34.9</c:v>
                </c:pt>
                <c:pt idx="108">
                  <c:v>35.5</c:v>
                </c:pt>
                <c:pt idx="109">
                  <c:v>36</c:v>
                </c:pt>
                <c:pt idx="110">
                  <c:v>39.5</c:v>
                </c:pt>
                <c:pt idx="111">
                  <c:v>41.7</c:v>
                </c:pt>
                <c:pt idx="112">
                  <c:v>45.8</c:v>
                </c:pt>
                <c:pt idx="113">
                  <c:v>49.9</c:v>
                </c:pt>
                <c:pt idx="114">
                  <c:v>53.5</c:v>
                </c:pt>
                <c:pt idx="115">
                  <c:v>54.4</c:v>
                </c:pt>
                <c:pt idx="116">
                  <c:v>56</c:v>
                </c:pt>
                <c:pt idx="117">
                  <c:v>54.4</c:v>
                </c:pt>
                <c:pt idx="118">
                  <c:v>55.3</c:v>
                </c:pt>
                <c:pt idx="119">
                  <c:v>57.2</c:v>
                </c:pt>
                <c:pt idx="120">
                  <c:v>55.8</c:v>
                </c:pt>
                <c:pt idx="121">
                  <c:v>58.8</c:v>
                </c:pt>
                <c:pt idx="122">
                  <c:v>58.1</c:v>
                </c:pt>
                <c:pt idx="123">
                  <c:v>58.3</c:v>
                </c:pt>
                <c:pt idx="124">
                  <c:v>56.4</c:v>
                </c:pt>
                <c:pt idx="125">
                  <c:v>56.4</c:v>
                </c:pt>
                <c:pt idx="126">
                  <c:v>58</c:v>
                </c:pt>
                <c:pt idx="127">
                  <c:v>56.3</c:v>
                </c:pt>
                <c:pt idx="128">
                  <c:v>57.7</c:v>
                </c:pt>
                <c:pt idx="129">
                  <c:v>57.6</c:v>
                </c:pt>
                <c:pt idx="130">
                  <c:v>57.5</c:v>
                </c:pt>
                <c:pt idx="131">
                  <c:v>59.3</c:v>
                </c:pt>
                <c:pt idx="132">
                  <c:v>59.9</c:v>
                </c:pt>
                <c:pt idx="133">
                  <c:v>59.2</c:v>
                </c:pt>
                <c:pt idx="134">
                  <c:v>59.4</c:v>
                </c:pt>
                <c:pt idx="135">
                  <c:v>53.9</c:v>
                </c:pt>
                <c:pt idx="136">
                  <c:v>56.2</c:v>
                </c:pt>
                <c:pt idx="137">
                  <c:v>52.9</c:v>
                </c:pt>
                <c:pt idx="138">
                  <c:v>52.8</c:v>
                </c:pt>
                <c:pt idx="139">
                  <c:v>52.7</c:v>
                </c:pt>
                <c:pt idx="140">
                  <c:v>51.4</c:v>
                </c:pt>
                <c:pt idx="141">
                  <c:v>51.5</c:v>
                </c:pt>
                <c:pt idx="142">
                  <c:v>52.6</c:v>
                </c:pt>
                <c:pt idx="143">
                  <c:v>53.1</c:v>
                </c:pt>
                <c:pt idx="144">
                  <c:v>53.5</c:v>
                </c:pt>
                <c:pt idx="145">
                  <c:v>53.6</c:v>
                </c:pt>
                <c:pt idx="146">
                  <c:v>54.3</c:v>
                </c:pt>
                <c:pt idx="147">
                  <c:v>53.4</c:v>
                </c:pt>
                <c:pt idx="148">
                  <c:v>50.7</c:v>
                </c:pt>
                <c:pt idx="149">
                  <c:v>50</c:v>
                </c:pt>
                <c:pt idx="150">
                  <c:v>50.7</c:v>
                </c:pt>
                <c:pt idx="151">
                  <c:v>51.8</c:v>
                </c:pt>
                <c:pt idx="152">
                  <c:v>50.5</c:v>
                </c:pt>
                <c:pt idx="153">
                  <c:v>48.8</c:v>
                </c:pt>
                <c:pt idx="154">
                  <c:v>49.8</c:v>
                </c:pt>
                <c:pt idx="155">
                  <c:v>52.9</c:v>
                </c:pt>
                <c:pt idx="156">
                  <c:v>54.6</c:v>
                </c:pt>
                <c:pt idx="157">
                  <c:v>52.5</c:v>
                </c:pt>
                <c:pt idx="158">
                  <c:v>50.4</c:v>
                </c:pt>
                <c:pt idx="159">
                  <c:v>50.2</c:v>
                </c:pt>
                <c:pt idx="160">
                  <c:v>52.3</c:v>
                </c:pt>
                <c:pt idx="161">
                  <c:v>53.8</c:v>
                </c:pt>
                <c:pt idx="162">
                  <c:v>55.6</c:v>
                </c:pt>
                <c:pt idx="163">
                  <c:v>55.4</c:v>
                </c:pt>
                <c:pt idx="164">
                  <c:v>55.4</c:v>
                </c:pt>
                <c:pt idx="165">
                  <c:v>56</c:v>
                </c:pt>
                <c:pt idx="166">
                  <c:v>55.9</c:v>
                </c:pt>
                <c:pt idx="167">
                  <c:v>52.1</c:v>
                </c:pt>
                <c:pt idx="168">
                  <c:v>54.8</c:v>
                </c:pt>
                <c:pt idx="169">
                  <c:v>55.1</c:v>
                </c:pt>
                <c:pt idx="170">
                  <c:v>55.4</c:v>
                </c:pt>
                <c:pt idx="171">
                  <c:v>55.8</c:v>
                </c:pt>
                <c:pt idx="172">
                  <c:v>55.3</c:v>
                </c:pt>
                <c:pt idx="173">
                  <c:v>55.6</c:v>
                </c:pt>
                <c:pt idx="174">
                  <c:v>58.1</c:v>
                </c:pt>
                <c:pt idx="175">
                  <c:v>55.8</c:v>
                </c:pt>
                <c:pt idx="176">
                  <c:v>57.3</c:v>
                </c:pt>
                <c:pt idx="177">
                  <c:v>57.5</c:v>
                </c:pt>
                <c:pt idx="178">
                  <c:v>54.9</c:v>
                </c:pt>
                <c:pt idx="179">
                  <c:v>53.9</c:v>
                </c:pt>
                <c:pt idx="180">
                  <c:v>53.3</c:v>
                </c:pt>
                <c:pt idx="181">
                  <c:v>52.3</c:v>
                </c:pt>
                <c:pt idx="182">
                  <c:v>51.6</c:v>
                </c:pt>
                <c:pt idx="183">
                  <c:v>53.1</c:v>
                </c:pt>
                <c:pt idx="184">
                  <c:v>53.1</c:v>
                </c:pt>
                <c:pt idx="185">
                  <c:v>51.9</c:v>
                </c:pt>
                <c:pt idx="186">
                  <c:v>51</c:v>
                </c:pt>
                <c:pt idx="187">
                  <c:v>50</c:v>
                </c:pt>
                <c:pt idx="188">
                  <c:v>49.4</c:v>
                </c:pt>
                <c:pt idx="189">
                  <c:v>48.4</c:v>
                </c:pt>
                <c:pt idx="190">
                  <c:v>48</c:v>
                </c:pt>
                <c:pt idx="191">
                  <c:v>48.2</c:v>
                </c:pt>
                <c:pt idx="192">
                  <c:v>49.5</c:v>
                </c:pt>
                <c:pt idx="193">
                  <c:v>51.8</c:v>
                </c:pt>
                <c:pt idx="194">
                  <c:v>50.8</c:v>
                </c:pt>
                <c:pt idx="195">
                  <c:v>51.3</c:v>
                </c:pt>
                <c:pt idx="196">
                  <c:v>53.2</c:v>
                </c:pt>
                <c:pt idx="197">
                  <c:v>52.6</c:v>
                </c:pt>
                <c:pt idx="198">
                  <c:v>49.4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Hoja1!$B$22</c:f>
              <c:strCache>
                <c:ptCount val="1"/>
                <c:pt idx="0">
                  <c:v>Umbral de expansión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Hoja1!$D$16:$PZ$16</c:f>
              <c:numCache>
                <c:formatCode>m/d/yyyy</c:formatCode>
                <c:ptCount val="43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42612</c:v>
                </c:pt>
              </c:numCache>
            </c:numRef>
          </c:cat>
          <c:val>
            <c:numRef>
              <c:f>Hoja1!$D$22:$GT$22</c:f>
              <c:numCache>
                <c:formatCode>General</c:formatCode>
                <c:ptCount val="1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22816"/>
        <c:axId val="564872704"/>
      </c:lineChart>
      <c:dateAx>
        <c:axId val="564794880"/>
        <c:scaling>
          <c:orientation val="minMax"/>
          <c:min val="36708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564796416"/>
        <c:crosses val="autoZero"/>
        <c:auto val="1"/>
        <c:lblOffset val="100"/>
        <c:baseTimeUnit val="months"/>
        <c:majorUnit val="12"/>
        <c:majorTimeUnit val="months"/>
      </c:dateAx>
      <c:valAx>
        <c:axId val="564796416"/>
        <c:scaling>
          <c:orientation val="minMax"/>
          <c:max val="1.42"/>
          <c:min val="1.10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Inventarios/ventas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94880"/>
        <c:crosses val="autoZero"/>
        <c:crossBetween val="between"/>
      </c:valAx>
      <c:valAx>
        <c:axId val="564872704"/>
        <c:scaling>
          <c:orientation val="minMax"/>
          <c:min val="3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Puntos ISM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522816"/>
        <c:crosses val="max"/>
        <c:crossBetween val="between"/>
      </c:valAx>
      <c:dateAx>
        <c:axId val="565522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487270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15819147342311599"/>
          <c:y val="0.89978989534038911"/>
          <c:w val="0.84180852657688399"/>
          <c:h val="8.2269828490890012E-2"/>
        </c:manualLayout>
      </c:layout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171450</xdr:rowOff>
    </xdr:from>
    <xdr:to>
      <xdr:col>9</xdr:col>
      <xdr:colOff>542925</xdr:colOff>
      <xdr:row>13</xdr:row>
      <xdr:rowOff>85725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542925</xdr:colOff>
      <xdr:row>13</xdr:row>
      <xdr:rowOff>97155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114300</xdr:rowOff>
    </xdr:from>
    <xdr:to>
      <xdr:col>9</xdr:col>
      <xdr:colOff>542925</xdr:colOff>
      <xdr:row>35</xdr:row>
      <xdr:rowOff>28575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T22"/>
  <sheetViews>
    <sheetView tabSelected="1" topLeftCell="A13" workbookViewId="0">
      <selection activeCell="B23" sqref="B23"/>
    </sheetView>
  </sheetViews>
  <sheetFormatPr baseColWidth="10" defaultRowHeight="14.4" x14ac:dyDescent="0.3"/>
  <cols>
    <col min="1" max="1" width="17.33203125" customWidth="1"/>
    <col min="2" max="2" width="18.109375" bestFit="1" customWidth="1"/>
  </cols>
  <sheetData>
    <row r="10" spans="1:202" x14ac:dyDescent="0.3">
      <c r="A10" t="s">
        <v>0</v>
      </c>
    </row>
    <row r="11" spans="1:202" x14ac:dyDescent="0.3">
      <c r="A11" t="s">
        <v>3</v>
      </c>
    </row>
    <row r="13" spans="1:202" x14ac:dyDescent="0.3">
      <c r="A13" t="s">
        <v>1</v>
      </c>
    </row>
    <row r="14" spans="1:202" x14ac:dyDescent="0.3">
      <c r="A14" t="s">
        <v>2</v>
      </c>
    </row>
    <row r="15" spans="1:202" x14ac:dyDescent="0.3">
      <c r="C15" t="s">
        <v>4</v>
      </c>
    </row>
    <row r="16" spans="1:202" x14ac:dyDescent="0.3">
      <c r="A16" t="s">
        <v>7</v>
      </c>
      <c r="C16" s="1">
        <f>_xll.BDH($A$17,$C$15,"1/1/2000","","Dir=H","Dts=S","Sort=A","Quote=C","QtTyp=Y","Days=T","Per=cm","DtFmt=D","UseDPDF=Y","cols=199;rows=2")</f>
        <v>36556</v>
      </c>
      <c r="D16" s="1">
        <v>36585</v>
      </c>
      <c r="E16" s="1">
        <v>36616</v>
      </c>
      <c r="F16" s="1">
        <v>36646</v>
      </c>
      <c r="G16" s="1">
        <v>36677</v>
      </c>
      <c r="H16" s="1">
        <v>36707</v>
      </c>
      <c r="I16" s="1">
        <v>36738</v>
      </c>
      <c r="J16" s="1">
        <v>36769</v>
      </c>
      <c r="K16" s="1">
        <v>36799</v>
      </c>
      <c r="L16" s="1">
        <v>36830</v>
      </c>
      <c r="M16" s="1">
        <v>36860</v>
      </c>
      <c r="N16" s="1">
        <v>36891</v>
      </c>
      <c r="O16" s="1">
        <v>36922</v>
      </c>
      <c r="P16" s="1">
        <v>36950</v>
      </c>
      <c r="Q16" s="1">
        <v>36981</v>
      </c>
      <c r="R16" s="1">
        <v>37011</v>
      </c>
      <c r="S16" s="1">
        <v>37042</v>
      </c>
      <c r="T16" s="1">
        <v>37072</v>
      </c>
      <c r="U16" s="1">
        <v>37103</v>
      </c>
      <c r="V16" s="1">
        <v>37134</v>
      </c>
      <c r="W16" s="1">
        <v>37164</v>
      </c>
      <c r="X16" s="1">
        <v>37195</v>
      </c>
      <c r="Y16" s="1">
        <v>37225</v>
      </c>
      <c r="Z16" s="1">
        <v>37256</v>
      </c>
      <c r="AA16" s="1">
        <v>37287</v>
      </c>
      <c r="AB16" s="1">
        <v>37315</v>
      </c>
      <c r="AC16" s="1">
        <v>37346</v>
      </c>
      <c r="AD16" s="1">
        <v>37376</v>
      </c>
      <c r="AE16" s="1">
        <v>37407</v>
      </c>
      <c r="AF16" s="1">
        <v>37437</v>
      </c>
      <c r="AG16" s="1">
        <v>37468</v>
      </c>
      <c r="AH16" s="1">
        <v>37499</v>
      </c>
      <c r="AI16" s="1">
        <v>37529</v>
      </c>
      <c r="AJ16" s="1">
        <v>37560</v>
      </c>
      <c r="AK16" s="1">
        <v>37590</v>
      </c>
      <c r="AL16" s="1">
        <v>37621</v>
      </c>
      <c r="AM16" s="1">
        <v>37652</v>
      </c>
      <c r="AN16" s="1">
        <v>37680</v>
      </c>
      <c r="AO16" s="1">
        <v>37711</v>
      </c>
      <c r="AP16" s="1">
        <v>37741</v>
      </c>
      <c r="AQ16" s="1">
        <v>37772</v>
      </c>
      <c r="AR16" s="1">
        <v>37802</v>
      </c>
      <c r="AS16" s="1">
        <v>37833</v>
      </c>
      <c r="AT16" s="1">
        <v>37864</v>
      </c>
      <c r="AU16" s="1">
        <v>37894</v>
      </c>
      <c r="AV16" s="1">
        <v>37925</v>
      </c>
      <c r="AW16" s="1">
        <v>37955</v>
      </c>
      <c r="AX16" s="1">
        <v>37986</v>
      </c>
      <c r="AY16" s="1">
        <v>38017</v>
      </c>
      <c r="AZ16" s="1">
        <v>38046</v>
      </c>
      <c r="BA16" s="1">
        <v>38077</v>
      </c>
      <c r="BB16" s="1">
        <v>38107</v>
      </c>
      <c r="BC16" s="1">
        <v>38138</v>
      </c>
      <c r="BD16" s="1">
        <v>38168</v>
      </c>
      <c r="BE16" s="1">
        <v>38199</v>
      </c>
      <c r="BF16" s="1">
        <v>38230</v>
      </c>
      <c r="BG16" s="1">
        <v>38260</v>
      </c>
      <c r="BH16" s="1">
        <v>38291</v>
      </c>
      <c r="BI16" s="1">
        <v>38321</v>
      </c>
      <c r="BJ16" s="1">
        <v>38352</v>
      </c>
      <c r="BK16" s="1">
        <v>38383</v>
      </c>
      <c r="BL16" s="1">
        <v>38411</v>
      </c>
      <c r="BM16" s="1">
        <v>38442</v>
      </c>
      <c r="BN16" s="1">
        <v>38472</v>
      </c>
      <c r="BO16" s="1">
        <v>38503</v>
      </c>
      <c r="BP16" s="1">
        <v>38533</v>
      </c>
      <c r="BQ16" s="1">
        <v>38564</v>
      </c>
      <c r="BR16" s="1">
        <v>38595</v>
      </c>
      <c r="BS16" s="1">
        <v>38625</v>
      </c>
      <c r="BT16" s="1">
        <v>38656</v>
      </c>
      <c r="BU16" s="1">
        <v>38686</v>
      </c>
      <c r="BV16" s="1">
        <v>38717</v>
      </c>
      <c r="BW16" s="1">
        <v>38748</v>
      </c>
      <c r="BX16" s="1">
        <v>38776</v>
      </c>
      <c r="BY16" s="1">
        <v>38807</v>
      </c>
      <c r="BZ16" s="1">
        <v>38837</v>
      </c>
      <c r="CA16" s="1">
        <v>38868</v>
      </c>
      <c r="CB16" s="1">
        <v>38898</v>
      </c>
      <c r="CC16" s="1">
        <v>38929</v>
      </c>
      <c r="CD16" s="1">
        <v>38960</v>
      </c>
      <c r="CE16" s="1">
        <v>38990</v>
      </c>
      <c r="CF16" s="1">
        <v>39021</v>
      </c>
      <c r="CG16" s="1">
        <v>39051</v>
      </c>
      <c r="CH16" s="1">
        <v>39082</v>
      </c>
      <c r="CI16" s="1">
        <v>39113</v>
      </c>
      <c r="CJ16" s="1">
        <v>39141</v>
      </c>
      <c r="CK16" s="1">
        <v>39172</v>
      </c>
      <c r="CL16" s="1">
        <v>39202</v>
      </c>
      <c r="CM16" s="1">
        <v>39233</v>
      </c>
      <c r="CN16" s="1">
        <v>39263</v>
      </c>
      <c r="CO16" s="1">
        <v>39294</v>
      </c>
      <c r="CP16" s="1">
        <v>39325</v>
      </c>
      <c r="CQ16" s="1">
        <v>39355</v>
      </c>
      <c r="CR16" s="1">
        <v>39386</v>
      </c>
      <c r="CS16" s="1">
        <v>39416</v>
      </c>
      <c r="CT16" s="1">
        <v>39447</v>
      </c>
      <c r="CU16" s="1">
        <v>39478</v>
      </c>
      <c r="CV16" s="1">
        <v>39507</v>
      </c>
      <c r="CW16" s="1">
        <v>39538</v>
      </c>
      <c r="CX16" s="1">
        <v>39568</v>
      </c>
      <c r="CY16" s="1">
        <v>39599</v>
      </c>
      <c r="CZ16" s="1">
        <v>39629</v>
      </c>
      <c r="DA16" s="1">
        <v>39660</v>
      </c>
      <c r="DB16" s="1">
        <v>39691</v>
      </c>
      <c r="DC16" s="1">
        <v>39721</v>
      </c>
      <c r="DD16" s="1">
        <v>39752</v>
      </c>
      <c r="DE16" s="1">
        <v>39782</v>
      </c>
      <c r="DF16" s="1">
        <v>39813</v>
      </c>
      <c r="DG16" s="1">
        <v>39844</v>
      </c>
      <c r="DH16" s="1">
        <v>39872</v>
      </c>
      <c r="DI16" s="1">
        <v>39903</v>
      </c>
      <c r="DJ16" s="1">
        <v>39933</v>
      </c>
      <c r="DK16" s="1">
        <v>39964</v>
      </c>
      <c r="DL16" s="1">
        <v>39994</v>
      </c>
      <c r="DM16" s="1">
        <v>40025</v>
      </c>
      <c r="DN16" s="1">
        <v>40056</v>
      </c>
      <c r="DO16" s="1">
        <v>40086</v>
      </c>
      <c r="DP16" s="1">
        <v>40117</v>
      </c>
      <c r="DQ16" s="1">
        <v>40147</v>
      </c>
      <c r="DR16" s="1">
        <v>40178</v>
      </c>
      <c r="DS16" s="1">
        <v>40209</v>
      </c>
      <c r="DT16" s="1">
        <v>40237</v>
      </c>
      <c r="DU16" s="1">
        <v>40268</v>
      </c>
      <c r="DV16" s="1">
        <v>40298</v>
      </c>
      <c r="DW16" s="1">
        <v>40329</v>
      </c>
      <c r="DX16" s="1">
        <v>40359</v>
      </c>
      <c r="DY16" s="1">
        <v>40390</v>
      </c>
      <c r="DZ16" s="1">
        <v>40421</v>
      </c>
      <c r="EA16" s="1">
        <v>40451</v>
      </c>
      <c r="EB16" s="1">
        <v>40482</v>
      </c>
      <c r="EC16" s="1">
        <v>40512</v>
      </c>
      <c r="ED16" s="1">
        <v>40543</v>
      </c>
      <c r="EE16" s="1">
        <v>40574</v>
      </c>
      <c r="EF16" s="1">
        <v>40602</v>
      </c>
      <c r="EG16" s="1">
        <v>40633</v>
      </c>
      <c r="EH16" s="1">
        <v>40663</v>
      </c>
      <c r="EI16" s="1">
        <v>40694</v>
      </c>
      <c r="EJ16" s="1">
        <v>40724</v>
      </c>
      <c r="EK16" s="1">
        <v>40755</v>
      </c>
      <c r="EL16" s="1">
        <v>40786</v>
      </c>
      <c r="EM16" s="1">
        <v>40816</v>
      </c>
      <c r="EN16" s="1">
        <v>40847</v>
      </c>
      <c r="EO16" s="1">
        <v>40877</v>
      </c>
      <c r="EP16" s="1">
        <v>40908</v>
      </c>
      <c r="EQ16" s="1">
        <v>40939</v>
      </c>
      <c r="ER16" s="1">
        <v>40968</v>
      </c>
      <c r="ES16" s="1">
        <v>40999</v>
      </c>
      <c r="ET16" s="1">
        <v>41029</v>
      </c>
      <c r="EU16" s="1">
        <v>41060</v>
      </c>
      <c r="EV16" s="1">
        <v>41090</v>
      </c>
      <c r="EW16" s="1">
        <v>41121</v>
      </c>
      <c r="EX16" s="1">
        <v>41152</v>
      </c>
      <c r="EY16" s="1">
        <v>41182</v>
      </c>
      <c r="EZ16" s="1">
        <v>41213</v>
      </c>
      <c r="FA16" s="1">
        <v>41243</v>
      </c>
      <c r="FB16" s="1">
        <v>41274</v>
      </c>
      <c r="FC16" s="1">
        <v>41305</v>
      </c>
      <c r="FD16" s="1">
        <v>41333</v>
      </c>
      <c r="FE16" s="1">
        <v>41364</v>
      </c>
      <c r="FF16" s="1">
        <v>41394</v>
      </c>
      <c r="FG16" s="1">
        <v>41425</v>
      </c>
      <c r="FH16" s="1">
        <v>41455</v>
      </c>
      <c r="FI16" s="1">
        <v>41486</v>
      </c>
      <c r="FJ16" s="1">
        <v>41517</v>
      </c>
      <c r="FK16" s="1">
        <v>41547</v>
      </c>
      <c r="FL16" s="1">
        <v>41578</v>
      </c>
      <c r="FM16" s="1">
        <v>41608</v>
      </c>
      <c r="FN16" s="1">
        <v>41639</v>
      </c>
      <c r="FO16" s="1">
        <v>41670</v>
      </c>
      <c r="FP16" s="1">
        <v>41698</v>
      </c>
      <c r="FQ16" s="1">
        <v>41729</v>
      </c>
      <c r="FR16" s="1">
        <v>41759</v>
      </c>
      <c r="FS16" s="1">
        <v>41790</v>
      </c>
      <c r="FT16" s="1">
        <v>41820</v>
      </c>
      <c r="FU16" s="1">
        <v>41851</v>
      </c>
      <c r="FV16" s="1">
        <v>41882</v>
      </c>
      <c r="FW16" s="1">
        <v>41912</v>
      </c>
      <c r="FX16" s="1">
        <v>41943</v>
      </c>
      <c r="FY16" s="1">
        <v>41973</v>
      </c>
      <c r="FZ16" s="1">
        <v>42004</v>
      </c>
      <c r="GA16" s="1">
        <v>42035</v>
      </c>
      <c r="GB16" s="1">
        <v>42063</v>
      </c>
      <c r="GC16" s="1">
        <v>42094</v>
      </c>
      <c r="GD16" s="1">
        <v>42124</v>
      </c>
      <c r="GE16" s="1">
        <v>42155</v>
      </c>
      <c r="GF16" s="1">
        <v>42185</v>
      </c>
      <c r="GG16" s="1">
        <v>42216</v>
      </c>
      <c r="GH16" s="1">
        <v>42247</v>
      </c>
      <c r="GI16" s="1">
        <v>42277</v>
      </c>
      <c r="GJ16" s="1">
        <v>42308</v>
      </c>
      <c r="GK16" s="1">
        <v>42338</v>
      </c>
      <c r="GL16" s="1">
        <v>42369</v>
      </c>
      <c r="GM16" s="1">
        <v>42400</v>
      </c>
      <c r="GN16" s="1">
        <v>42429</v>
      </c>
      <c r="GO16" s="1">
        <v>42460</v>
      </c>
      <c r="GP16" s="1">
        <v>42490</v>
      </c>
      <c r="GQ16" s="1">
        <v>42521</v>
      </c>
      <c r="GR16" s="1">
        <v>42551</v>
      </c>
      <c r="GS16" s="1">
        <v>42582</v>
      </c>
      <c r="GT16" s="1">
        <f>GS16+30</f>
        <v>42612</v>
      </c>
    </row>
    <row r="17" spans="1:202" x14ac:dyDescent="0.3">
      <c r="A17" t="s">
        <v>3</v>
      </c>
      <c r="B17" t="s">
        <v>5</v>
      </c>
      <c r="C17">
        <v>292768</v>
      </c>
      <c r="D17">
        <v>294593</v>
      </c>
      <c r="E17">
        <v>296789</v>
      </c>
      <c r="F17">
        <v>299545</v>
      </c>
      <c r="G17">
        <v>301245</v>
      </c>
      <c r="H17">
        <v>303182</v>
      </c>
      <c r="I17">
        <v>304073</v>
      </c>
      <c r="J17">
        <v>305053</v>
      </c>
      <c r="K17">
        <v>305223</v>
      </c>
      <c r="L17">
        <v>307282</v>
      </c>
      <c r="M17">
        <v>309328</v>
      </c>
      <c r="N17">
        <v>309191</v>
      </c>
      <c r="O17">
        <v>308745</v>
      </c>
      <c r="P17">
        <v>309036</v>
      </c>
      <c r="Q17">
        <v>309051</v>
      </c>
      <c r="R17">
        <v>310478</v>
      </c>
      <c r="S17">
        <v>311619</v>
      </c>
      <c r="T17">
        <v>309196</v>
      </c>
      <c r="U17">
        <v>306252</v>
      </c>
      <c r="V17">
        <v>305464</v>
      </c>
      <c r="W17">
        <v>304703</v>
      </c>
      <c r="X17">
        <v>302932</v>
      </c>
      <c r="Y17">
        <v>299419</v>
      </c>
      <c r="Z17">
        <v>297536</v>
      </c>
      <c r="AA17">
        <v>296625</v>
      </c>
      <c r="AB17">
        <v>294141</v>
      </c>
      <c r="AC17">
        <v>294220</v>
      </c>
      <c r="AD17">
        <v>293147</v>
      </c>
      <c r="AE17">
        <v>293444</v>
      </c>
      <c r="AF17">
        <v>294407</v>
      </c>
      <c r="AG17">
        <v>296753</v>
      </c>
      <c r="AH17">
        <v>297560</v>
      </c>
      <c r="AI17">
        <v>298751</v>
      </c>
      <c r="AJ17">
        <v>298373</v>
      </c>
      <c r="AK17">
        <v>298646</v>
      </c>
      <c r="AL17">
        <v>301281</v>
      </c>
      <c r="AM17">
        <v>301118</v>
      </c>
      <c r="AN17">
        <v>302246</v>
      </c>
      <c r="AO17">
        <v>303337</v>
      </c>
      <c r="AP17">
        <v>304070</v>
      </c>
      <c r="AQ17">
        <v>302540</v>
      </c>
      <c r="AR17">
        <v>301697</v>
      </c>
      <c r="AS17">
        <v>301837</v>
      </c>
      <c r="AT17">
        <v>301292</v>
      </c>
      <c r="AU17">
        <v>302194</v>
      </c>
      <c r="AV17">
        <v>305106</v>
      </c>
      <c r="AW17">
        <v>306146</v>
      </c>
      <c r="AX17">
        <v>308305</v>
      </c>
      <c r="AY17">
        <v>308614</v>
      </c>
      <c r="AZ17">
        <v>312596</v>
      </c>
      <c r="BA17">
        <v>314683</v>
      </c>
      <c r="BB17">
        <v>314745</v>
      </c>
      <c r="BC17">
        <v>318348</v>
      </c>
      <c r="BD17">
        <v>320957</v>
      </c>
      <c r="BE17">
        <v>326795</v>
      </c>
      <c r="BF17">
        <v>330144</v>
      </c>
      <c r="BG17">
        <v>330080</v>
      </c>
      <c r="BH17">
        <v>335181</v>
      </c>
      <c r="BI17">
        <v>339295</v>
      </c>
      <c r="BJ17">
        <v>340147</v>
      </c>
      <c r="BK17">
        <v>345077</v>
      </c>
      <c r="BL17">
        <v>347014</v>
      </c>
      <c r="BM17">
        <v>348963</v>
      </c>
      <c r="BN17">
        <v>352174</v>
      </c>
      <c r="BO17">
        <v>352631</v>
      </c>
      <c r="BP17">
        <v>354436</v>
      </c>
      <c r="BQ17">
        <v>355779</v>
      </c>
      <c r="BR17">
        <v>357483</v>
      </c>
      <c r="BS17">
        <v>358681</v>
      </c>
      <c r="BT17">
        <v>361610</v>
      </c>
      <c r="BU17">
        <v>363609</v>
      </c>
      <c r="BV17">
        <v>368075</v>
      </c>
      <c r="BW17">
        <v>369334</v>
      </c>
      <c r="BX17">
        <v>372909</v>
      </c>
      <c r="BY17">
        <v>374669</v>
      </c>
      <c r="BZ17">
        <v>379473</v>
      </c>
      <c r="CA17">
        <v>382353</v>
      </c>
      <c r="CB17">
        <v>385029</v>
      </c>
      <c r="CC17">
        <v>388417</v>
      </c>
      <c r="CD17">
        <v>392613</v>
      </c>
      <c r="CE17">
        <v>394472</v>
      </c>
      <c r="CF17">
        <v>396159</v>
      </c>
      <c r="CG17">
        <v>400600</v>
      </c>
      <c r="CH17">
        <v>399056</v>
      </c>
      <c r="CI17">
        <v>400300</v>
      </c>
      <c r="CJ17">
        <v>402004</v>
      </c>
      <c r="CK17">
        <v>404430</v>
      </c>
      <c r="CL17">
        <v>405351</v>
      </c>
      <c r="CM17">
        <v>406984</v>
      </c>
      <c r="CN17">
        <v>408454</v>
      </c>
      <c r="CO17">
        <v>408796</v>
      </c>
      <c r="CP17">
        <v>410409</v>
      </c>
      <c r="CQ17">
        <v>413663</v>
      </c>
      <c r="CR17">
        <v>414494</v>
      </c>
      <c r="CS17">
        <v>419444</v>
      </c>
      <c r="CT17">
        <v>424640</v>
      </c>
      <c r="CU17">
        <v>430413</v>
      </c>
      <c r="CV17">
        <v>434859</v>
      </c>
      <c r="CW17">
        <v>435828</v>
      </c>
      <c r="CX17">
        <v>442797</v>
      </c>
      <c r="CY17">
        <v>445480</v>
      </c>
      <c r="CZ17">
        <v>451407</v>
      </c>
      <c r="DA17">
        <v>457317</v>
      </c>
      <c r="DB17">
        <v>461590</v>
      </c>
      <c r="DC17">
        <v>459693</v>
      </c>
      <c r="DD17">
        <v>453086</v>
      </c>
      <c r="DE17">
        <v>450605</v>
      </c>
      <c r="DF17">
        <v>445208</v>
      </c>
      <c r="DG17">
        <v>440581</v>
      </c>
      <c r="DH17">
        <v>432272</v>
      </c>
      <c r="DI17">
        <v>423761</v>
      </c>
      <c r="DJ17">
        <v>417893</v>
      </c>
      <c r="DK17">
        <v>412663</v>
      </c>
      <c r="DL17">
        <v>406457</v>
      </c>
      <c r="DM17">
        <v>400364</v>
      </c>
      <c r="DN17">
        <v>395611</v>
      </c>
      <c r="DO17">
        <v>391004</v>
      </c>
      <c r="DP17">
        <v>392490</v>
      </c>
      <c r="DQ17">
        <v>398592</v>
      </c>
      <c r="DR17">
        <v>397020</v>
      </c>
      <c r="DS17">
        <v>397177</v>
      </c>
      <c r="DT17">
        <v>398452</v>
      </c>
      <c r="DU17">
        <v>400709</v>
      </c>
      <c r="DV17">
        <v>401553</v>
      </c>
      <c r="DW17">
        <v>403494</v>
      </c>
      <c r="DX17">
        <v>405845</v>
      </c>
      <c r="DY17">
        <v>410771</v>
      </c>
      <c r="DZ17">
        <v>415843</v>
      </c>
      <c r="EA17">
        <v>422512</v>
      </c>
      <c r="EB17">
        <v>431258</v>
      </c>
      <c r="EC17">
        <v>434309</v>
      </c>
      <c r="ED17">
        <v>441058</v>
      </c>
      <c r="EE17">
        <v>444374</v>
      </c>
      <c r="EF17">
        <v>449434</v>
      </c>
      <c r="EG17">
        <v>454289</v>
      </c>
      <c r="EH17">
        <v>456729</v>
      </c>
      <c r="EI17">
        <v>465920</v>
      </c>
      <c r="EJ17">
        <v>471032</v>
      </c>
      <c r="EK17">
        <v>474156</v>
      </c>
      <c r="EL17">
        <v>475937</v>
      </c>
      <c r="EM17">
        <v>472095</v>
      </c>
      <c r="EN17">
        <v>476937</v>
      </c>
      <c r="EO17">
        <v>478647</v>
      </c>
      <c r="EP17">
        <v>485328</v>
      </c>
      <c r="EQ17">
        <v>486011</v>
      </c>
      <c r="ER17">
        <v>493015</v>
      </c>
      <c r="ES17">
        <v>494501</v>
      </c>
      <c r="ET17">
        <v>497964</v>
      </c>
      <c r="EU17">
        <v>499293</v>
      </c>
      <c r="EV17">
        <v>501984</v>
      </c>
      <c r="EW17">
        <v>507164</v>
      </c>
      <c r="EX17">
        <v>509466</v>
      </c>
      <c r="EY17">
        <v>515873</v>
      </c>
      <c r="EZ17">
        <v>515170</v>
      </c>
      <c r="FA17">
        <v>519864</v>
      </c>
      <c r="FB17">
        <v>520341</v>
      </c>
      <c r="FC17">
        <v>524138</v>
      </c>
      <c r="FD17">
        <v>522415</v>
      </c>
      <c r="FE17">
        <v>522759</v>
      </c>
      <c r="FF17">
        <v>523862</v>
      </c>
      <c r="FG17">
        <v>520521</v>
      </c>
      <c r="FH17">
        <v>521060</v>
      </c>
      <c r="FI17">
        <v>522047</v>
      </c>
      <c r="FJ17">
        <v>526015</v>
      </c>
      <c r="FK17">
        <v>528707</v>
      </c>
      <c r="FL17">
        <v>534357</v>
      </c>
      <c r="FM17">
        <v>539012</v>
      </c>
      <c r="FN17">
        <v>541205</v>
      </c>
      <c r="FO17">
        <v>543909</v>
      </c>
      <c r="FP17">
        <v>547290</v>
      </c>
      <c r="FQ17">
        <v>552444</v>
      </c>
      <c r="FR17">
        <v>557540</v>
      </c>
      <c r="FS17">
        <v>558966</v>
      </c>
      <c r="FT17">
        <v>559832</v>
      </c>
      <c r="FU17">
        <v>561074</v>
      </c>
      <c r="FV17">
        <v>564921</v>
      </c>
      <c r="FW17">
        <v>565859</v>
      </c>
      <c r="FX17">
        <v>568614</v>
      </c>
      <c r="FY17">
        <v>574890</v>
      </c>
      <c r="FZ17">
        <v>576240</v>
      </c>
      <c r="GA17">
        <v>576534</v>
      </c>
      <c r="GB17">
        <v>579969</v>
      </c>
      <c r="GC17">
        <v>581609</v>
      </c>
      <c r="GD17">
        <v>582432</v>
      </c>
      <c r="GE17">
        <v>586181</v>
      </c>
      <c r="GF17">
        <v>589442</v>
      </c>
      <c r="GG17">
        <v>588483</v>
      </c>
      <c r="GH17">
        <v>588696</v>
      </c>
      <c r="GI17">
        <v>590904</v>
      </c>
      <c r="GJ17">
        <v>589595</v>
      </c>
      <c r="GK17">
        <v>588101</v>
      </c>
      <c r="GL17">
        <v>587178</v>
      </c>
      <c r="GM17">
        <v>586160</v>
      </c>
      <c r="GN17">
        <v>582888</v>
      </c>
      <c r="GO17">
        <v>584254</v>
      </c>
      <c r="GP17">
        <v>588382</v>
      </c>
      <c r="GQ17">
        <v>589318</v>
      </c>
      <c r="GR17">
        <v>590286</v>
      </c>
    </row>
    <row r="18" spans="1:202" x14ac:dyDescent="0.3">
      <c r="A18" t="s">
        <v>2</v>
      </c>
      <c r="B18" t="s">
        <v>6</v>
      </c>
      <c r="C18">
        <f>_xll.BDH($A18,$C$15,"1/1/2000","","Dir=H","Dts=H","Sort=A","Quote=C","QtTyp=Y","Days=T","Per=cm","DtFmt=D","UseDPDF=Y","cols=198;rows=1")</f>
        <v>230010</v>
      </c>
      <c r="D18">
        <v>228820</v>
      </c>
      <c r="E18">
        <v>231755</v>
      </c>
      <c r="F18">
        <v>233164</v>
      </c>
      <c r="G18">
        <v>233536</v>
      </c>
      <c r="H18">
        <v>236304</v>
      </c>
      <c r="I18">
        <v>235530</v>
      </c>
      <c r="J18">
        <v>235262</v>
      </c>
      <c r="K18">
        <v>237480</v>
      </c>
      <c r="L18">
        <v>238498</v>
      </c>
      <c r="M18">
        <v>237307</v>
      </c>
      <c r="N18">
        <v>239671</v>
      </c>
      <c r="O18">
        <v>239142</v>
      </c>
      <c r="P18">
        <v>237704</v>
      </c>
      <c r="Q18">
        <v>233603</v>
      </c>
      <c r="R18">
        <v>233401</v>
      </c>
      <c r="S18">
        <v>234176</v>
      </c>
      <c r="T18">
        <v>229955</v>
      </c>
      <c r="U18">
        <v>231330</v>
      </c>
      <c r="V18">
        <v>232259</v>
      </c>
      <c r="W18">
        <v>231714</v>
      </c>
      <c r="X18">
        <v>227694</v>
      </c>
      <c r="Y18">
        <v>227737</v>
      </c>
      <c r="Z18">
        <v>227165</v>
      </c>
      <c r="AA18">
        <v>228660</v>
      </c>
      <c r="AB18">
        <v>230362</v>
      </c>
      <c r="AC18">
        <v>229838</v>
      </c>
      <c r="AD18">
        <v>234124</v>
      </c>
      <c r="AE18">
        <v>235359</v>
      </c>
      <c r="AF18">
        <v>236963</v>
      </c>
      <c r="AG18">
        <v>237963</v>
      </c>
      <c r="AH18">
        <v>240222</v>
      </c>
      <c r="AI18">
        <v>240052</v>
      </c>
      <c r="AJ18">
        <v>238982</v>
      </c>
      <c r="AK18">
        <v>242440</v>
      </c>
      <c r="AL18">
        <v>239492</v>
      </c>
      <c r="AM18">
        <v>244341</v>
      </c>
      <c r="AN18">
        <v>244739</v>
      </c>
      <c r="AO18">
        <v>246997</v>
      </c>
      <c r="AP18">
        <v>242595</v>
      </c>
      <c r="AQ18">
        <v>241466</v>
      </c>
      <c r="AR18">
        <v>245448</v>
      </c>
      <c r="AS18">
        <v>247921</v>
      </c>
      <c r="AT18">
        <v>247830</v>
      </c>
      <c r="AU18">
        <v>249304</v>
      </c>
      <c r="AV18">
        <v>253600</v>
      </c>
      <c r="AW18">
        <v>255266</v>
      </c>
      <c r="AX18">
        <v>257856</v>
      </c>
      <c r="AY18">
        <v>258224</v>
      </c>
      <c r="AZ18">
        <v>264414</v>
      </c>
      <c r="BA18">
        <v>272490</v>
      </c>
      <c r="BB18">
        <v>272772</v>
      </c>
      <c r="BC18">
        <v>274411</v>
      </c>
      <c r="BD18">
        <v>274751</v>
      </c>
      <c r="BE18">
        <v>276068</v>
      </c>
      <c r="BF18">
        <v>279519</v>
      </c>
      <c r="BG18">
        <v>280233</v>
      </c>
      <c r="BH18">
        <v>283924</v>
      </c>
      <c r="BI18">
        <v>287258</v>
      </c>
      <c r="BJ18">
        <v>291256</v>
      </c>
      <c r="BK18">
        <v>293439</v>
      </c>
      <c r="BL18">
        <v>294746</v>
      </c>
      <c r="BM18">
        <v>293145</v>
      </c>
      <c r="BN18">
        <v>298906</v>
      </c>
      <c r="BO18">
        <v>297126</v>
      </c>
      <c r="BP18">
        <v>297793</v>
      </c>
      <c r="BQ18">
        <v>301958</v>
      </c>
      <c r="BR18">
        <v>306240</v>
      </c>
      <c r="BS18">
        <v>312105</v>
      </c>
      <c r="BT18">
        <v>317781</v>
      </c>
      <c r="BU18">
        <v>312975</v>
      </c>
      <c r="BV18">
        <v>317485</v>
      </c>
      <c r="BW18">
        <v>319604</v>
      </c>
      <c r="BX18">
        <v>321565</v>
      </c>
      <c r="BY18">
        <v>321999</v>
      </c>
      <c r="BZ18">
        <v>324672</v>
      </c>
      <c r="CA18">
        <v>328686</v>
      </c>
      <c r="CB18">
        <v>330707</v>
      </c>
      <c r="CC18">
        <v>332715</v>
      </c>
      <c r="CD18">
        <v>335606</v>
      </c>
      <c r="CE18">
        <v>331283</v>
      </c>
      <c r="CF18">
        <v>329765</v>
      </c>
      <c r="CG18">
        <v>330791</v>
      </c>
      <c r="CH18">
        <v>339081</v>
      </c>
      <c r="CI18">
        <v>333817</v>
      </c>
      <c r="CJ18">
        <v>339252</v>
      </c>
      <c r="CK18">
        <v>342618</v>
      </c>
      <c r="CL18">
        <v>348284</v>
      </c>
      <c r="CM18">
        <v>350618</v>
      </c>
      <c r="CN18">
        <v>351661</v>
      </c>
      <c r="CO18">
        <v>349350</v>
      </c>
      <c r="CP18">
        <v>352754</v>
      </c>
      <c r="CQ18">
        <v>357209</v>
      </c>
      <c r="CR18">
        <v>361227</v>
      </c>
      <c r="CS18">
        <v>367969</v>
      </c>
      <c r="CT18">
        <v>366187</v>
      </c>
      <c r="CU18">
        <v>374978</v>
      </c>
      <c r="CV18">
        <v>374531</v>
      </c>
      <c r="CW18">
        <v>378169</v>
      </c>
      <c r="CX18">
        <v>386509</v>
      </c>
      <c r="CY18">
        <v>392535</v>
      </c>
      <c r="CZ18">
        <v>402721</v>
      </c>
      <c r="DA18">
        <v>399524</v>
      </c>
      <c r="DB18">
        <v>393198</v>
      </c>
      <c r="DC18">
        <v>383319</v>
      </c>
      <c r="DD18">
        <v>365120</v>
      </c>
      <c r="DE18">
        <v>333913</v>
      </c>
      <c r="DF18">
        <v>322303</v>
      </c>
      <c r="DG18">
        <v>312235</v>
      </c>
      <c r="DH18">
        <v>316391</v>
      </c>
      <c r="DI18">
        <v>304933</v>
      </c>
      <c r="DJ18">
        <v>306438</v>
      </c>
      <c r="DK18">
        <v>310231</v>
      </c>
      <c r="DL18">
        <v>313614</v>
      </c>
      <c r="DM18">
        <v>317880</v>
      </c>
      <c r="DN18">
        <v>321691</v>
      </c>
      <c r="DO18">
        <v>324508</v>
      </c>
      <c r="DP18">
        <v>327302</v>
      </c>
      <c r="DQ18">
        <v>336196</v>
      </c>
      <c r="DR18">
        <v>338991</v>
      </c>
      <c r="DS18">
        <v>342898</v>
      </c>
      <c r="DT18">
        <v>347877</v>
      </c>
      <c r="DU18">
        <v>352600</v>
      </c>
      <c r="DV18">
        <v>358350</v>
      </c>
      <c r="DW18">
        <v>357081</v>
      </c>
      <c r="DX18">
        <v>356537</v>
      </c>
      <c r="DY18">
        <v>360677</v>
      </c>
      <c r="DZ18">
        <v>363440</v>
      </c>
      <c r="EA18">
        <v>364743</v>
      </c>
      <c r="EB18">
        <v>373625</v>
      </c>
      <c r="EC18">
        <v>377194</v>
      </c>
      <c r="ED18">
        <v>379908</v>
      </c>
      <c r="EE18">
        <v>395823</v>
      </c>
      <c r="EF18">
        <v>391698</v>
      </c>
      <c r="EG18">
        <v>402124</v>
      </c>
      <c r="EH18">
        <v>406531</v>
      </c>
      <c r="EI18">
        <v>402798</v>
      </c>
      <c r="EJ18">
        <v>405624</v>
      </c>
      <c r="EK18">
        <v>409295</v>
      </c>
      <c r="EL18">
        <v>413924</v>
      </c>
      <c r="EM18">
        <v>413242</v>
      </c>
      <c r="EN18">
        <v>417335</v>
      </c>
      <c r="EO18">
        <v>414198</v>
      </c>
      <c r="EP18">
        <v>421106</v>
      </c>
      <c r="EQ18">
        <v>426798</v>
      </c>
      <c r="ER18">
        <v>431316</v>
      </c>
      <c r="ES18">
        <v>432888</v>
      </c>
      <c r="ET18">
        <v>439191</v>
      </c>
      <c r="EU18">
        <v>431499</v>
      </c>
      <c r="EV18">
        <v>425534</v>
      </c>
      <c r="EW18">
        <v>426049</v>
      </c>
      <c r="EX18">
        <v>430099</v>
      </c>
      <c r="EY18">
        <v>440051</v>
      </c>
      <c r="EZ18">
        <v>433307</v>
      </c>
      <c r="FA18">
        <v>441220</v>
      </c>
      <c r="FB18">
        <v>442185</v>
      </c>
      <c r="FC18">
        <v>443568</v>
      </c>
      <c r="FD18">
        <v>448328</v>
      </c>
      <c r="FE18">
        <v>439928</v>
      </c>
      <c r="FF18">
        <v>439096</v>
      </c>
      <c r="FG18">
        <v>445169</v>
      </c>
      <c r="FH18">
        <v>445521</v>
      </c>
      <c r="FI18">
        <v>441782</v>
      </c>
      <c r="FJ18">
        <v>446481</v>
      </c>
      <c r="FK18">
        <v>448220</v>
      </c>
      <c r="FL18">
        <v>452506</v>
      </c>
      <c r="FM18">
        <v>454734</v>
      </c>
      <c r="FN18">
        <v>457252</v>
      </c>
      <c r="FO18">
        <v>450645</v>
      </c>
      <c r="FP18">
        <v>454290</v>
      </c>
      <c r="FQ18">
        <v>461522</v>
      </c>
      <c r="FR18">
        <v>463864</v>
      </c>
      <c r="FS18">
        <v>466631</v>
      </c>
      <c r="FT18">
        <v>466998</v>
      </c>
      <c r="FU18">
        <v>468926</v>
      </c>
      <c r="FV18">
        <v>466852</v>
      </c>
      <c r="FW18">
        <v>465940</v>
      </c>
      <c r="FX18">
        <v>464753</v>
      </c>
      <c r="FY18">
        <v>464040</v>
      </c>
      <c r="FZ18">
        <v>458729</v>
      </c>
      <c r="GA18">
        <v>445066</v>
      </c>
      <c r="GB18">
        <v>441285</v>
      </c>
      <c r="GC18">
        <v>439515</v>
      </c>
      <c r="GD18">
        <v>445831</v>
      </c>
      <c r="GE18">
        <v>446464</v>
      </c>
      <c r="GF18">
        <v>446586</v>
      </c>
      <c r="GG18">
        <v>446811</v>
      </c>
      <c r="GH18">
        <v>441825</v>
      </c>
      <c r="GI18">
        <v>443480</v>
      </c>
      <c r="GJ18">
        <v>443578</v>
      </c>
      <c r="GK18">
        <v>438064</v>
      </c>
      <c r="GL18">
        <v>436605</v>
      </c>
      <c r="GM18">
        <v>428448</v>
      </c>
      <c r="GN18">
        <v>427568</v>
      </c>
      <c r="GO18">
        <v>429952</v>
      </c>
      <c r="GP18">
        <v>433212</v>
      </c>
      <c r="GQ18">
        <v>436388</v>
      </c>
      <c r="GR18">
        <v>444596</v>
      </c>
    </row>
    <row r="19" spans="1:202" x14ac:dyDescent="0.3">
      <c r="A19" t="s">
        <v>9</v>
      </c>
      <c r="B19" t="s">
        <v>10</v>
      </c>
      <c r="C19">
        <f>_xll.BDH($A19,$C$15,"1/1/2000","","Dir=H","Dts=H","Sort=A","Quote=C","QtTyp=Y","Days=T","Per=cm","DtFmt=D","UseDPDF=Y","cols=199;rows=1")</f>
        <v>4.84</v>
      </c>
      <c r="D19">
        <v>4.58</v>
      </c>
      <c r="E19">
        <v>4.83</v>
      </c>
      <c r="F19">
        <v>5.32</v>
      </c>
      <c r="G19">
        <v>4.7300000000000004</v>
      </c>
      <c r="H19">
        <v>4.9800000000000004</v>
      </c>
      <c r="I19">
        <v>4.2</v>
      </c>
      <c r="J19">
        <v>3.43</v>
      </c>
      <c r="K19">
        <v>4.25</v>
      </c>
      <c r="L19">
        <v>2.6</v>
      </c>
      <c r="M19">
        <v>2.14</v>
      </c>
      <c r="N19">
        <v>1.0900000000000001</v>
      </c>
      <c r="O19">
        <v>0.39</v>
      </c>
      <c r="P19">
        <v>-0.51</v>
      </c>
      <c r="Q19">
        <v>-1.1499999999999999</v>
      </c>
      <c r="R19">
        <v>-2.1</v>
      </c>
      <c r="S19">
        <v>-2.93</v>
      </c>
      <c r="T19">
        <v>-3.6</v>
      </c>
      <c r="U19">
        <v>-4.0199999999999996</v>
      </c>
      <c r="V19">
        <v>-3.88</v>
      </c>
      <c r="W19">
        <v>-4.5999999999999996</v>
      </c>
      <c r="X19">
        <v>-4.75</v>
      </c>
      <c r="Y19">
        <v>-5.26</v>
      </c>
      <c r="Z19">
        <v>-4.95</v>
      </c>
      <c r="AA19">
        <v>-3.74</v>
      </c>
      <c r="AB19">
        <v>-3.13</v>
      </c>
      <c r="AC19">
        <v>-2.13</v>
      </c>
      <c r="AD19">
        <v>-1.47</v>
      </c>
      <c r="AE19">
        <v>-0.41</v>
      </c>
      <c r="AF19">
        <v>1.1599999999999999</v>
      </c>
      <c r="AG19">
        <v>1.49</v>
      </c>
      <c r="AH19">
        <v>1.71</v>
      </c>
      <c r="AI19">
        <v>2.21</v>
      </c>
      <c r="AJ19">
        <v>2.31</v>
      </c>
      <c r="AK19">
        <v>3.37</v>
      </c>
      <c r="AL19">
        <v>2.81</v>
      </c>
      <c r="AM19">
        <v>2.8</v>
      </c>
      <c r="AN19">
        <v>3.1</v>
      </c>
      <c r="AO19">
        <v>2.06</v>
      </c>
      <c r="AP19">
        <v>0.91</v>
      </c>
      <c r="AQ19">
        <v>0.51</v>
      </c>
      <c r="AR19">
        <v>-0.28000000000000003</v>
      </c>
      <c r="AS19">
        <v>0.37</v>
      </c>
      <c r="AT19">
        <v>0.16</v>
      </c>
      <c r="AU19">
        <v>0.65</v>
      </c>
      <c r="AV19">
        <v>1.1200000000000001</v>
      </c>
      <c r="AW19">
        <v>1.43</v>
      </c>
      <c r="AX19">
        <v>1.8399999999999999</v>
      </c>
      <c r="AY19">
        <v>1.47</v>
      </c>
      <c r="AZ19">
        <v>1.77</v>
      </c>
      <c r="BA19">
        <v>1.51</v>
      </c>
      <c r="BB19">
        <v>2.67</v>
      </c>
      <c r="BC19">
        <v>3.51</v>
      </c>
      <c r="BD19">
        <v>2.48</v>
      </c>
      <c r="BE19">
        <v>2.85</v>
      </c>
      <c r="BF19">
        <v>3.12</v>
      </c>
      <c r="BG19">
        <v>2.5499999999999998</v>
      </c>
      <c r="BH19">
        <v>3.39</v>
      </c>
      <c r="BI19">
        <v>2.74</v>
      </c>
      <c r="BJ19">
        <v>3.56</v>
      </c>
      <c r="BK19">
        <v>3.83</v>
      </c>
      <c r="BL19">
        <v>3.92</v>
      </c>
      <c r="BM19">
        <v>4.2300000000000004</v>
      </c>
      <c r="BN19">
        <v>3.95</v>
      </c>
      <c r="BO19">
        <v>3.26</v>
      </c>
      <c r="BP19">
        <v>4.5600000000000005</v>
      </c>
      <c r="BQ19">
        <v>3.43</v>
      </c>
      <c r="BR19">
        <v>3.55</v>
      </c>
      <c r="BS19">
        <v>1.49</v>
      </c>
      <c r="BT19">
        <v>1.83</v>
      </c>
      <c r="BU19">
        <v>2.69</v>
      </c>
      <c r="BV19">
        <v>2.54</v>
      </c>
      <c r="BW19">
        <v>2.2000000000000002</v>
      </c>
      <c r="BX19">
        <v>1.5899999999999999</v>
      </c>
      <c r="BY19">
        <v>1.9300000000000002</v>
      </c>
      <c r="BZ19">
        <v>2.2200000000000002</v>
      </c>
      <c r="CA19">
        <v>1.9100000000000001</v>
      </c>
      <c r="CB19">
        <v>1.87</v>
      </c>
      <c r="CC19">
        <v>2.17</v>
      </c>
      <c r="CD19">
        <v>2.31</v>
      </c>
      <c r="CE19">
        <v>4.1100000000000003</v>
      </c>
      <c r="CF19">
        <v>2.76</v>
      </c>
      <c r="CG19">
        <v>1.62</v>
      </c>
      <c r="CH19">
        <v>2.1</v>
      </c>
      <c r="CI19">
        <v>1.48</v>
      </c>
      <c r="CJ19">
        <v>2.4500000000000002</v>
      </c>
      <c r="CK19">
        <v>2.4500000000000002</v>
      </c>
      <c r="CL19">
        <v>2.74</v>
      </c>
      <c r="CM19">
        <v>2.93</v>
      </c>
      <c r="CN19">
        <v>2.56</v>
      </c>
      <c r="CO19">
        <v>2.5499999999999998</v>
      </c>
      <c r="CP19">
        <v>2.41</v>
      </c>
      <c r="CQ19">
        <v>2.92</v>
      </c>
      <c r="CR19">
        <v>2.46</v>
      </c>
      <c r="CS19">
        <v>3.11</v>
      </c>
      <c r="CT19">
        <v>2.0299999999999998</v>
      </c>
      <c r="CU19">
        <v>2.2200000000000002</v>
      </c>
      <c r="CV19">
        <v>0.85</v>
      </c>
      <c r="CW19">
        <v>0.43</v>
      </c>
      <c r="CX19">
        <v>-1.02</v>
      </c>
      <c r="CY19">
        <v>-1.5699999999999998</v>
      </c>
      <c r="CZ19">
        <v>-1.74</v>
      </c>
      <c r="DA19">
        <v>-2.2400000000000002</v>
      </c>
      <c r="DB19">
        <v>-3.89</v>
      </c>
      <c r="DC19">
        <v>-8.32</v>
      </c>
      <c r="DD19">
        <v>-7.03</v>
      </c>
      <c r="DE19">
        <v>-8.67</v>
      </c>
      <c r="DF19">
        <v>-11.36</v>
      </c>
      <c r="DG19">
        <v>-13.19</v>
      </c>
      <c r="DH19">
        <v>-13.44</v>
      </c>
      <c r="DI19">
        <v>-14.6</v>
      </c>
      <c r="DJ19">
        <v>-14.72</v>
      </c>
      <c r="DK19">
        <v>-15.19</v>
      </c>
      <c r="DL19">
        <v>-15.4</v>
      </c>
      <c r="DM19">
        <v>-14.05</v>
      </c>
      <c r="DN19">
        <v>-11.78</v>
      </c>
      <c r="DO19">
        <v>-7.1</v>
      </c>
      <c r="DP19">
        <v>-7.68</v>
      </c>
      <c r="DQ19">
        <v>-6.14</v>
      </c>
      <c r="DR19">
        <v>-3.02</v>
      </c>
      <c r="DS19">
        <v>0.44</v>
      </c>
      <c r="DT19">
        <v>1.41</v>
      </c>
      <c r="DU19">
        <v>3.7</v>
      </c>
      <c r="DV19">
        <v>5.0599999999999996</v>
      </c>
      <c r="DW19">
        <v>7.83</v>
      </c>
      <c r="DX19">
        <v>8.49</v>
      </c>
      <c r="DY19">
        <v>7.85</v>
      </c>
      <c r="DZ19">
        <v>7.07</v>
      </c>
      <c r="EA19">
        <v>6.54</v>
      </c>
      <c r="EB19">
        <v>5.96</v>
      </c>
      <c r="EC19">
        <v>5.59</v>
      </c>
      <c r="ED19">
        <v>6.17</v>
      </c>
      <c r="EE19">
        <v>4.92</v>
      </c>
      <c r="EF19">
        <v>4.12</v>
      </c>
      <c r="EG19">
        <v>4.34</v>
      </c>
      <c r="EH19">
        <v>3.4699999999999998</v>
      </c>
      <c r="EI19">
        <v>2.09</v>
      </c>
      <c r="EJ19">
        <v>2.13</v>
      </c>
      <c r="EK19">
        <v>2.17</v>
      </c>
      <c r="EL19">
        <v>2.29</v>
      </c>
      <c r="EM19">
        <v>1.95</v>
      </c>
      <c r="EN19">
        <v>2.9</v>
      </c>
      <c r="EO19">
        <v>2.7</v>
      </c>
      <c r="EP19">
        <v>2.2599999999999998</v>
      </c>
      <c r="EQ19">
        <v>3.06</v>
      </c>
      <c r="ER19">
        <v>3.8</v>
      </c>
      <c r="ES19">
        <v>2.19</v>
      </c>
      <c r="ET19">
        <v>3.5300000000000002</v>
      </c>
      <c r="EU19">
        <v>3.5</v>
      </c>
      <c r="EV19">
        <v>3.2800000000000002</v>
      </c>
      <c r="EW19">
        <v>3.08</v>
      </c>
      <c r="EX19">
        <v>2.09</v>
      </c>
      <c r="EY19">
        <v>2.2599999999999998</v>
      </c>
      <c r="EZ19">
        <v>1.83</v>
      </c>
      <c r="FA19">
        <v>2.5300000000000002</v>
      </c>
      <c r="FB19">
        <v>2.4</v>
      </c>
      <c r="FC19">
        <v>1.5899999999999999</v>
      </c>
      <c r="FD19">
        <v>1.83</v>
      </c>
      <c r="FE19">
        <v>2.7</v>
      </c>
      <c r="FF19">
        <v>1.75</v>
      </c>
      <c r="FG19">
        <v>1.6</v>
      </c>
      <c r="FH19">
        <v>1.79</v>
      </c>
      <c r="FI19">
        <v>0.93</v>
      </c>
      <c r="FJ19">
        <v>2.16</v>
      </c>
      <c r="FK19">
        <v>2.5300000000000002</v>
      </c>
      <c r="FL19">
        <v>2.21</v>
      </c>
      <c r="FM19">
        <v>1.99</v>
      </c>
      <c r="FN19">
        <v>1.8900000000000001</v>
      </c>
      <c r="FO19">
        <v>1.49</v>
      </c>
      <c r="FP19">
        <v>1.79</v>
      </c>
      <c r="FQ19">
        <v>2.42</v>
      </c>
      <c r="FR19">
        <v>2.62</v>
      </c>
      <c r="FS19">
        <v>3</v>
      </c>
      <c r="FT19">
        <v>3.24</v>
      </c>
      <c r="FU19">
        <v>3.91</v>
      </c>
      <c r="FV19">
        <v>3.14</v>
      </c>
      <c r="FW19">
        <v>3.02</v>
      </c>
      <c r="FX19">
        <v>3.14</v>
      </c>
      <c r="FY19">
        <v>3.81</v>
      </c>
      <c r="FZ19">
        <v>3.46</v>
      </c>
      <c r="GA19">
        <v>3.44</v>
      </c>
      <c r="GB19">
        <v>2.48</v>
      </c>
      <c r="GC19">
        <v>1.37</v>
      </c>
      <c r="GD19">
        <v>0.99</v>
      </c>
      <c r="GE19">
        <v>0.36</v>
      </c>
      <c r="GF19">
        <v>-0.25</v>
      </c>
      <c r="GG19">
        <v>0.25</v>
      </c>
      <c r="GH19">
        <v>0.36</v>
      </c>
      <c r="GI19">
        <v>-0.25</v>
      </c>
      <c r="GJ19">
        <v>-0.45</v>
      </c>
      <c r="GK19">
        <v>-2.06</v>
      </c>
      <c r="GL19">
        <v>-2.3199999999999998</v>
      </c>
      <c r="GM19">
        <v>-1.3599999999999999</v>
      </c>
      <c r="GN19">
        <v>-1.3599999999999999</v>
      </c>
      <c r="GO19">
        <v>-2.0099999999999998</v>
      </c>
      <c r="GP19">
        <v>-1.33</v>
      </c>
      <c r="GQ19">
        <v>-1.25</v>
      </c>
      <c r="GR19">
        <v>-0.68</v>
      </c>
      <c r="GS19">
        <v>-0.5</v>
      </c>
    </row>
    <row r="20" spans="1:202" x14ac:dyDescent="0.3">
      <c r="A20" t="s">
        <v>11</v>
      </c>
      <c r="B20" t="s">
        <v>12</v>
      </c>
      <c r="C20">
        <f>_xll.BDH($A20,$C$15,"1/1/2000","","Dir=H","Dts=H","Sort=A","Quote=C","QtTyp=Y","Days=T","Per=cm","DtFmt=D","UseDPDF=Y","cols=200;rows=1")</f>
        <v>56.7</v>
      </c>
      <c r="D20">
        <v>55.8</v>
      </c>
      <c r="E20">
        <v>54.9</v>
      </c>
      <c r="F20">
        <v>54.7</v>
      </c>
      <c r="G20">
        <v>53.2</v>
      </c>
      <c r="H20">
        <v>51.4</v>
      </c>
      <c r="I20">
        <v>52.5</v>
      </c>
      <c r="J20">
        <v>49.9</v>
      </c>
      <c r="K20">
        <v>49.7</v>
      </c>
      <c r="L20">
        <v>48.7</v>
      </c>
      <c r="M20">
        <v>48.5</v>
      </c>
      <c r="N20">
        <v>43.9</v>
      </c>
      <c r="O20">
        <v>42.3</v>
      </c>
      <c r="P20">
        <v>42.1</v>
      </c>
      <c r="Q20">
        <v>43.1</v>
      </c>
      <c r="R20">
        <v>42.7</v>
      </c>
      <c r="S20">
        <v>41.3</v>
      </c>
      <c r="T20">
        <v>43.2</v>
      </c>
      <c r="U20">
        <v>43.5</v>
      </c>
      <c r="V20">
        <v>46.3</v>
      </c>
      <c r="W20">
        <v>46.2</v>
      </c>
      <c r="X20">
        <v>40.799999999999997</v>
      </c>
      <c r="Y20">
        <v>44.1</v>
      </c>
      <c r="Z20">
        <v>45.3</v>
      </c>
      <c r="AA20">
        <v>47.5</v>
      </c>
      <c r="AB20">
        <v>50.7</v>
      </c>
      <c r="AC20">
        <v>52.4</v>
      </c>
      <c r="AD20">
        <v>52.4</v>
      </c>
      <c r="AE20">
        <v>53.1</v>
      </c>
      <c r="AF20">
        <v>53.6</v>
      </c>
      <c r="AG20">
        <v>50.2</v>
      </c>
      <c r="AH20">
        <v>50.3</v>
      </c>
      <c r="AI20">
        <v>50.5</v>
      </c>
      <c r="AJ20">
        <v>49</v>
      </c>
      <c r="AK20">
        <v>48.5</v>
      </c>
      <c r="AL20">
        <v>51.6</v>
      </c>
      <c r="AM20">
        <v>51.3</v>
      </c>
      <c r="AN20">
        <v>48.8</v>
      </c>
      <c r="AO20">
        <v>46.3</v>
      </c>
      <c r="AP20">
        <v>46.1</v>
      </c>
      <c r="AQ20">
        <v>49</v>
      </c>
      <c r="AR20">
        <v>49</v>
      </c>
      <c r="AS20">
        <v>51</v>
      </c>
      <c r="AT20">
        <v>53.2</v>
      </c>
      <c r="AU20">
        <v>52.4</v>
      </c>
      <c r="AV20">
        <v>55.2</v>
      </c>
      <c r="AW20">
        <v>58.4</v>
      </c>
      <c r="AX20">
        <v>60.1</v>
      </c>
      <c r="AY20">
        <v>60.8</v>
      </c>
      <c r="AZ20">
        <v>59.9</v>
      </c>
      <c r="BA20">
        <v>60.6</v>
      </c>
      <c r="BB20">
        <v>60.6</v>
      </c>
      <c r="BC20">
        <v>61.4</v>
      </c>
      <c r="BD20">
        <v>60.5</v>
      </c>
      <c r="BE20">
        <v>59.9</v>
      </c>
      <c r="BF20">
        <v>58.5</v>
      </c>
      <c r="BG20">
        <v>57.4</v>
      </c>
      <c r="BH20">
        <v>56.3</v>
      </c>
      <c r="BI20">
        <v>56.2</v>
      </c>
      <c r="BJ20">
        <v>57.2</v>
      </c>
      <c r="BK20">
        <v>56.8</v>
      </c>
      <c r="BL20">
        <v>55.5</v>
      </c>
      <c r="BM20">
        <v>55.2</v>
      </c>
      <c r="BN20">
        <v>52.2</v>
      </c>
      <c r="BO20">
        <v>50.8</v>
      </c>
      <c r="BP20">
        <v>52.4</v>
      </c>
      <c r="BQ20">
        <v>52.8</v>
      </c>
      <c r="BR20">
        <v>52.4</v>
      </c>
      <c r="BS20">
        <v>56.8</v>
      </c>
      <c r="BT20">
        <v>57.2</v>
      </c>
      <c r="BU20">
        <v>56.7</v>
      </c>
      <c r="BV20">
        <v>55.1</v>
      </c>
      <c r="BW20">
        <v>55</v>
      </c>
      <c r="BX20">
        <v>55.8</v>
      </c>
      <c r="BY20">
        <v>54.3</v>
      </c>
      <c r="BZ20">
        <v>55.2</v>
      </c>
      <c r="CA20">
        <v>53.7</v>
      </c>
      <c r="CB20">
        <v>52</v>
      </c>
      <c r="CC20">
        <v>53</v>
      </c>
      <c r="CD20">
        <v>53.7</v>
      </c>
      <c r="CE20">
        <v>52.2</v>
      </c>
      <c r="CF20">
        <v>51.4</v>
      </c>
      <c r="CG20">
        <v>50.3</v>
      </c>
      <c r="CH20">
        <v>51.4</v>
      </c>
      <c r="CI20">
        <v>49.5</v>
      </c>
      <c r="CJ20">
        <v>51.9</v>
      </c>
      <c r="CK20">
        <v>50.7</v>
      </c>
      <c r="CL20">
        <v>52.6</v>
      </c>
      <c r="CM20">
        <v>52.5</v>
      </c>
      <c r="CN20">
        <v>52.6</v>
      </c>
      <c r="CO20">
        <v>52.4</v>
      </c>
      <c r="CP20">
        <v>50.9</v>
      </c>
      <c r="CQ20">
        <v>51</v>
      </c>
      <c r="CR20">
        <v>51.1</v>
      </c>
      <c r="CS20">
        <v>50.5</v>
      </c>
      <c r="CT20">
        <v>49</v>
      </c>
      <c r="CU20">
        <v>50.3</v>
      </c>
      <c r="CV20">
        <v>47.6</v>
      </c>
      <c r="CW20">
        <v>48.3</v>
      </c>
      <c r="CX20">
        <v>48.8</v>
      </c>
      <c r="CY20">
        <v>48.8</v>
      </c>
      <c r="CZ20">
        <v>49.8</v>
      </c>
      <c r="DA20">
        <v>50</v>
      </c>
      <c r="DB20">
        <v>49.2</v>
      </c>
      <c r="DC20">
        <v>44.8</v>
      </c>
      <c r="DD20">
        <v>38.9</v>
      </c>
      <c r="DE20">
        <v>36.5</v>
      </c>
      <c r="DF20">
        <v>33.1</v>
      </c>
      <c r="DG20">
        <v>34.9</v>
      </c>
      <c r="DH20">
        <v>35.5</v>
      </c>
      <c r="DI20">
        <v>36</v>
      </c>
      <c r="DJ20">
        <v>39.5</v>
      </c>
      <c r="DK20">
        <v>41.7</v>
      </c>
      <c r="DL20">
        <v>45.8</v>
      </c>
      <c r="DM20">
        <v>49.9</v>
      </c>
      <c r="DN20">
        <v>53.5</v>
      </c>
      <c r="DO20">
        <v>54.4</v>
      </c>
      <c r="DP20">
        <v>56</v>
      </c>
      <c r="DQ20">
        <v>54.4</v>
      </c>
      <c r="DR20">
        <v>55.3</v>
      </c>
      <c r="DS20">
        <v>57.2</v>
      </c>
      <c r="DT20">
        <v>55.8</v>
      </c>
      <c r="DU20">
        <v>58.8</v>
      </c>
      <c r="DV20">
        <v>58.1</v>
      </c>
      <c r="DW20">
        <v>58.3</v>
      </c>
      <c r="DX20">
        <v>56.4</v>
      </c>
      <c r="DY20">
        <v>56.4</v>
      </c>
      <c r="DZ20">
        <v>58</v>
      </c>
      <c r="EA20">
        <v>56.3</v>
      </c>
      <c r="EB20">
        <v>57.7</v>
      </c>
      <c r="EC20">
        <v>57.6</v>
      </c>
      <c r="ED20">
        <v>57.5</v>
      </c>
      <c r="EE20">
        <v>59.3</v>
      </c>
      <c r="EF20">
        <v>59.9</v>
      </c>
      <c r="EG20">
        <v>59.2</v>
      </c>
      <c r="EH20">
        <v>59.4</v>
      </c>
      <c r="EI20">
        <v>53.9</v>
      </c>
      <c r="EJ20">
        <v>56.2</v>
      </c>
      <c r="EK20">
        <v>52.9</v>
      </c>
      <c r="EL20">
        <v>52.8</v>
      </c>
      <c r="EM20">
        <v>52.7</v>
      </c>
      <c r="EN20">
        <v>51.4</v>
      </c>
      <c r="EO20">
        <v>51.5</v>
      </c>
      <c r="EP20">
        <v>52.6</v>
      </c>
      <c r="EQ20">
        <v>53.1</v>
      </c>
      <c r="ER20">
        <v>53.5</v>
      </c>
      <c r="ES20">
        <v>53.6</v>
      </c>
      <c r="ET20">
        <v>54.3</v>
      </c>
      <c r="EU20">
        <v>53.4</v>
      </c>
      <c r="EV20">
        <v>50.7</v>
      </c>
      <c r="EW20">
        <v>50</v>
      </c>
      <c r="EX20">
        <v>50.7</v>
      </c>
      <c r="EY20">
        <v>51.8</v>
      </c>
      <c r="EZ20">
        <v>50.5</v>
      </c>
      <c r="FA20">
        <v>48.8</v>
      </c>
      <c r="FB20">
        <v>49.8</v>
      </c>
      <c r="FC20">
        <v>52.9</v>
      </c>
      <c r="FD20">
        <v>54.6</v>
      </c>
      <c r="FE20">
        <v>52.5</v>
      </c>
      <c r="FF20">
        <v>50.4</v>
      </c>
      <c r="FG20">
        <v>50.2</v>
      </c>
      <c r="FH20">
        <v>52.3</v>
      </c>
      <c r="FI20">
        <v>53.8</v>
      </c>
      <c r="FJ20">
        <v>55.6</v>
      </c>
      <c r="FK20">
        <v>55.4</v>
      </c>
      <c r="FL20">
        <v>55.4</v>
      </c>
      <c r="FM20">
        <v>56</v>
      </c>
      <c r="FN20">
        <v>55.9</v>
      </c>
      <c r="FO20">
        <v>52.1</v>
      </c>
      <c r="FP20">
        <v>54.8</v>
      </c>
      <c r="FQ20">
        <v>55.1</v>
      </c>
      <c r="FR20">
        <v>55.4</v>
      </c>
      <c r="FS20">
        <v>55.8</v>
      </c>
      <c r="FT20">
        <v>55.3</v>
      </c>
      <c r="FU20">
        <v>55.6</v>
      </c>
      <c r="FV20">
        <v>58.1</v>
      </c>
      <c r="FW20">
        <v>55.8</v>
      </c>
      <c r="FX20">
        <v>57.3</v>
      </c>
      <c r="FY20">
        <v>57.5</v>
      </c>
      <c r="FZ20">
        <v>54.9</v>
      </c>
      <c r="GA20">
        <v>53.9</v>
      </c>
      <c r="GB20">
        <v>53.3</v>
      </c>
      <c r="GC20">
        <v>52.3</v>
      </c>
      <c r="GD20">
        <v>51.6</v>
      </c>
      <c r="GE20">
        <v>53.1</v>
      </c>
      <c r="GF20">
        <v>53.1</v>
      </c>
      <c r="GG20">
        <v>51.9</v>
      </c>
      <c r="GH20">
        <v>51</v>
      </c>
      <c r="GI20">
        <v>50</v>
      </c>
      <c r="GJ20">
        <v>49.4</v>
      </c>
      <c r="GK20">
        <v>48.4</v>
      </c>
      <c r="GL20">
        <v>48</v>
      </c>
      <c r="GM20">
        <v>48.2</v>
      </c>
      <c r="GN20">
        <v>49.5</v>
      </c>
      <c r="GO20">
        <v>51.8</v>
      </c>
      <c r="GP20">
        <v>50.8</v>
      </c>
      <c r="GQ20">
        <v>51.3</v>
      </c>
      <c r="GR20">
        <v>53.2</v>
      </c>
      <c r="GS20">
        <v>52.6</v>
      </c>
      <c r="GT20">
        <v>49.4</v>
      </c>
    </row>
    <row r="21" spans="1:202" x14ac:dyDescent="0.3">
      <c r="B21" t="s">
        <v>8</v>
      </c>
      <c r="C21">
        <f>C17/C18</f>
        <v>1.2728490065649321</v>
      </c>
      <c r="D21">
        <f t="shared" ref="D21:BO21" si="0">D17/D18</f>
        <v>1.2874442793462111</v>
      </c>
      <c r="E21">
        <f t="shared" si="0"/>
        <v>1.2806153049556643</v>
      </c>
      <c r="F21">
        <f t="shared" si="0"/>
        <v>1.2846966083958073</v>
      </c>
      <c r="G21">
        <f t="shared" si="0"/>
        <v>1.2899296040010961</v>
      </c>
      <c r="H21">
        <f t="shared" si="0"/>
        <v>1.2830167919290405</v>
      </c>
      <c r="I21">
        <f t="shared" si="0"/>
        <v>1.2910160064535303</v>
      </c>
      <c r="J21">
        <f t="shared" si="0"/>
        <v>1.2966522430311738</v>
      </c>
      <c r="K21">
        <f t="shared" si="0"/>
        <v>1.2852577059120769</v>
      </c>
      <c r="L21">
        <f t="shared" si="0"/>
        <v>1.2884049342132848</v>
      </c>
      <c r="M21">
        <f t="shared" si="0"/>
        <v>1.3034929437395442</v>
      </c>
      <c r="N21">
        <f t="shared" si="0"/>
        <v>1.2900642964730817</v>
      </c>
      <c r="O21">
        <f t="shared" si="0"/>
        <v>1.2910530145269339</v>
      </c>
      <c r="P21">
        <f t="shared" si="0"/>
        <v>1.3000875037862216</v>
      </c>
      <c r="Q21">
        <f t="shared" si="0"/>
        <v>1.3229753042555104</v>
      </c>
      <c r="R21">
        <f t="shared" si="0"/>
        <v>1.330234232072699</v>
      </c>
      <c r="S21">
        <f t="shared" si="0"/>
        <v>1.3307042566274938</v>
      </c>
      <c r="T21">
        <f t="shared" si="0"/>
        <v>1.3445935074253659</v>
      </c>
      <c r="U21">
        <f t="shared" si="0"/>
        <v>1.3238749837893917</v>
      </c>
      <c r="V21">
        <f t="shared" si="0"/>
        <v>1.3151869249415524</v>
      </c>
      <c r="W21">
        <f t="shared" si="0"/>
        <v>1.3149960727448493</v>
      </c>
      <c r="X21">
        <f t="shared" si="0"/>
        <v>1.3304347062285349</v>
      </c>
      <c r="Y21">
        <f t="shared" si="0"/>
        <v>1.3147578127401345</v>
      </c>
      <c r="Z21">
        <f t="shared" si="0"/>
        <v>1.3097792353575595</v>
      </c>
      <c r="AA21">
        <f t="shared" si="0"/>
        <v>1.2972316977171345</v>
      </c>
      <c r="AB21">
        <f t="shared" si="0"/>
        <v>1.2768642397617662</v>
      </c>
      <c r="AC21">
        <f t="shared" si="0"/>
        <v>1.2801190403675633</v>
      </c>
      <c r="AD21">
        <f t="shared" si="0"/>
        <v>1.2521014505134032</v>
      </c>
      <c r="AE21">
        <f t="shared" si="0"/>
        <v>1.2467931967759891</v>
      </c>
      <c r="AF21">
        <f t="shared" si="0"/>
        <v>1.2424175926199448</v>
      </c>
      <c r="AG21">
        <f t="shared" si="0"/>
        <v>1.2470552144661144</v>
      </c>
      <c r="AH21">
        <f t="shared" si="0"/>
        <v>1.2386875473520327</v>
      </c>
      <c r="AI21">
        <f t="shared" si="0"/>
        <v>1.2445261859930348</v>
      </c>
      <c r="AJ21">
        <f t="shared" si="0"/>
        <v>1.2485166246830306</v>
      </c>
      <c r="AK21">
        <f t="shared" si="0"/>
        <v>1.2318346807457514</v>
      </c>
      <c r="AL21">
        <f t="shared" si="0"/>
        <v>1.2580002672323083</v>
      </c>
      <c r="AM21">
        <f t="shared" si="0"/>
        <v>1.2323678793162016</v>
      </c>
      <c r="AN21">
        <f t="shared" si="0"/>
        <v>1.2349727669067865</v>
      </c>
      <c r="AO21">
        <f t="shared" si="0"/>
        <v>1.2280999364364749</v>
      </c>
      <c r="AP21">
        <f t="shared" si="0"/>
        <v>1.2534058822317031</v>
      </c>
      <c r="AQ21">
        <f t="shared" si="0"/>
        <v>1.2529300191331285</v>
      </c>
      <c r="AR21">
        <f t="shared" si="0"/>
        <v>1.2291687037580261</v>
      </c>
      <c r="AS21">
        <f t="shared" si="0"/>
        <v>1.2174725013209853</v>
      </c>
      <c r="AT21">
        <f t="shared" si="0"/>
        <v>1.2157204535366986</v>
      </c>
      <c r="AU21">
        <f t="shared" si="0"/>
        <v>1.2121506273465328</v>
      </c>
      <c r="AV21">
        <f t="shared" si="0"/>
        <v>1.2030993690851735</v>
      </c>
      <c r="AW21">
        <f t="shared" si="0"/>
        <v>1.1993214920906035</v>
      </c>
      <c r="AX21">
        <f t="shared" si="0"/>
        <v>1.1956479585505089</v>
      </c>
      <c r="AY21">
        <f t="shared" si="0"/>
        <v>1.1951406530763988</v>
      </c>
      <c r="AZ21">
        <f t="shared" si="0"/>
        <v>1.1822218188144349</v>
      </c>
      <c r="BA21">
        <f t="shared" si="0"/>
        <v>1.1548423795368636</v>
      </c>
      <c r="BB21">
        <f t="shared" si="0"/>
        <v>1.1538757643746425</v>
      </c>
      <c r="BC21">
        <f t="shared" si="0"/>
        <v>1.1601138438327909</v>
      </c>
      <c r="BD21">
        <f t="shared" si="0"/>
        <v>1.1681740921780084</v>
      </c>
      <c r="BE21">
        <f t="shared" si="0"/>
        <v>1.1837482069635017</v>
      </c>
      <c r="BF21">
        <f t="shared" si="0"/>
        <v>1.1811147006106919</v>
      </c>
      <c r="BG21">
        <f t="shared" si="0"/>
        <v>1.17787698094086</v>
      </c>
      <c r="BH21">
        <f t="shared" si="0"/>
        <v>1.1805307054000367</v>
      </c>
      <c r="BI21">
        <f t="shared" si="0"/>
        <v>1.1811507425380667</v>
      </c>
      <c r="BJ21">
        <f t="shared" si="0"/>
        <v>1.1678626363062048</v>
      </c>
      <c r="BK21">
        <f t="shared" si="0"/>
        <v>1.1759752452809613</v>
      </c>
      <c r="BL21">
        <f t="shared" si="0"/>
        <v>1.1773323471734984</v>
      </c>
      <c r="BM21">
        <f t="shared" si="0"/>
        <v>1.1904108888092924</v>
      </c>
      <c r="BN21">
        <f t="shared" si="0"/>
        <v>1.178209871999893</v>
      </c>
      <c r="BO21">
        <f t="shared" si="0"/>
        <v>1.1868062707403593</v>
      </c>
      <c r="BP21">
        <f t="shared" ref="BP21:EA21" si="1">BP17/BP18</f>
        <v>1.1902093064645576</v>
      </c>
      <c r="BQ21">
        <f t="shared" si="1"/>
        <v>1.1782400201352505</v>
      </c>
      <c r="BR21">
        <f t="shared" si="1"/>
        <v>1.1673295454545454</v>
      </c>
      <c r="BS21">
        <f t="shared" si="1"/>
        <v>1.1492318290318964</v>
      </c>
      <c r="BT21">
        <f t="shared" si="1"/>
        <v>1.1379220280633517</v>
      </c>
      <c r="BU21">
        <f t="shared" si="1"/>
        <v>1.1617828900071892</v>
      </c>
      <c r="BV21">
        <f t="shared" si="1"/>
        <v>1.1593461108398821</v>
      </c>
      <c r="BW21">
        <f t="shared" si="1"/>
        <v>1.1555988035193552</v>
      </c>
      <c r="BX21">
        <f t="shared" si="1"/>
        <v>1.1596691182187115</v>
      </c>
      <c r="BY21">
        <f t="shared" si="1"/>
        <v>1.1635719365588091</v>
      </c>
      <c r="BZ21">
        <f t="shared" si="1"/>
        <v>1.1687888083973981</v>
      </c>
      <c r="CA21">
        <f t="shared" si="1"/>
        <v>1.1632774137018309</v>
      </c>
      <c r="CB21">
        <f t="shared" si="1"/>
        <v>1.164260206164369</v>
      </c>
      <c r="CC21">
        <f t="shared" si="1"/>
        <v>1.1674165577145605</v>
      </c>
      <c r="CD21">
        <f t="shared" si="1"/>
        <v>1.1698628749188036</v>
      </c>
      <c r="CE21">
        <f t="shared" si="1"/>
        <v>1.1907402432361456</v>
      </c>
      <c r="CF21">
        <f t="shared" si="1"/>
        <v>1.2013373159674314</v>
      </c>
      <c r="CG21">
        <f t="shared" si="1"/>
        <v>1.2110365759648842</v>
      </c>
      <c r="CH21">
        <f t="shared" si="1"/>
        <v>1.1768751419277399</v>
      </c>
      <c r="CI21">
        <f t="shared" si="1"/>
        <v>1.1991600188127027</v>
      </c>
      <c r="CJ21">
        <f t="shared" si="1"/>
        <v>1.1849716434980486</v>
      </c>
      <c r="CK21">
        <f t="shared" si="1"/>
        <v>1.1804108365584995</v>
      </c>
      <c r="CL21">
        <f t="shared" si="1"/>
        <v>1.1638519139552779</v>
      </c>
      <c r="CM21">
        <f t="shared" si="1"/>
        <v>1.1607618547821275</v>
      </c>
      <c r="CN21">
        <f t="shared" si="1"/>
        <v>1.1614992848225991</v>
      </c>
      <c r="CO21">
        <f t="shared" si="1"/>
        <v>1.1701617289251467</v>
      </c>
      <c r="CP21">
        <f t="shared" si="1"/>
        <v>1.1634425123457139</v>
      </c>
      <c r="CQ21">
        <f t="shared" si="1"/>
        <v>1.1580419306344465</v>
      </c>
      <c r="CR21">
        <f t="shared" si="1"/>
        <v>1.147461291653171</v>
      </c>
      <c r="CS21">
        <f t="shared" si="1"/>
        <v>1.1398895015612729</v>
      </c>
      <c r="CT21">
        <f t="shared" si="1"/>
        <v>1.1596260926794233</v>
      </c>
      <c r="CU21">
        <f t="shared" si="1"/>
        <v>1.1478353396732608</v>
      </c>
      <c r="CV21">
        <f t="shared" si="1"/>
        <v>1.1610761191997458</v>
      </c>
      <c r="CW21">
        <f t="shared" si="1"/>
        <v>1.1524688697381329</v>
      </c>
      <c r="CX21">
        <f t="shared" si="1"/>
        <v>1.1456317964135376</v>
      </c>
      <c r="CY21">
        <f t="shared" si="1"/>
        <v>1.1348796922567415</v>
      </c>
      <c r="CZ21">
        <f t="shared" si="1"/>
        <v>1.120892627898719</v>
      </c>
      <c r="DA21">
        <f t="shared" si="1"/>
        <v>1.1446546390204344</v>
      </c>
      <c r="DB21">
        <f t="shared" si="1"/>
        <v>1.1739378125015896</v>
      </c>
      <c r="DC21">
        <f t="shared" si="1"/>
        <v>1.199243971731117</v>
      </c>
      <c r="DD21">
        <f t="shared" si="1"/>
        <v>1.2409235319894829</v>
      </c>
      <c r="DE21">
        <f t="shared" si="1"/>
        <v>1.3494682746703484</v>
      </c>
      <c r="DF21">
        <f t="shared" si="1"/>
        <v>1.3813337139275774</v>
      </c>
      <c r="DG21">
        <f t="shared" si="1"/>
        <v>1.4110557752974522</v>
      </c>
      <c r="DH21">
        <f t="shared" si="1"/>
        <v>1.3662588379568319</v>
      </c>
      <c r="DI21">
        <f t="shared" si="1"/>
        <v>1.3896856030669031</v>
      </c>
      <c r="DJ21">
        <f t="shared" si="1"/>
        <v>1.3637114196020075</v>
      </c>
      <c r="DK21">
        <f t="shared" si="1"/>
        <v>1.3301797692687063</v>
      </c>
      <c r="DL21">
        <f t="shared" si="1"/>
        <v>1.2960422685211757</v>
      </c>
      <c r="DM21">
        <f t="shared" si="1"/>
        <v>1.2594815653705802</v>
      </c>
      <c r="DN21">
        <f t="shared" si="1"/>
        <v>1.229785726053884</v>
      </c>
      <c r="DO21">
        <f t="shared" si="1"/>
        <v>1.2049132841100989</v>
      </c>
      <c r="DP21">
        <f t="shared" si="1"/>
        <v>1.1991677411076009</v>
      </c>
      <c r="DQ21">
        <f t="shared" si="1"/>
        <v>1.1855941177170459</v>
      </c>
      <c r="DR21">
        <f t="shared" si="1"/>
        <v>1.1711815357929856</v>
      </c>
      <c r="DS21">
        <f t="shared" si="1"/>
        <v>1.1582948865260223</v>
      </c>
      <c r="DT21">
        <f t="shared" si="1"/>
        <v>1.1453818447324773</v>
      </c>
      <c r="DU21">
        <f t="shared" si="1"/>
        <v>1.1364407260351674</v>
      </c>
      <c r="DV21">
        <f t="shared" si="1"/>
        <v>1.1205609041439932</v>
      </c>
      <c r="DW21">
        <f t="shared" si="1"/>
        <v>1.1299789123476187</v>
      </c>
      <c r="DX21">
        <f t="shared" si="1"/>
        <v>1.1382970070427474</v>
      </c>
      <c r="DY21">
        <f t="shared" si="1"/>
        <v>1.1388888118732272</v>
      </c>
      <c r="DZ21">
        <f t="shared" si="1"/>
        <v>1.1441861104996698</v>
      </c>
      <c r="EA21">
        <f t="shared" si="1"/>
        <v>1.1583827516909166</v>
      </c>
      <c r="EB21">
        <f t="shared" ref="EB21:GE21" si="2">EB17/EB18</f>
        <v>1.1542535965205754</v>
      </c>
      <c r="EC21">
        <f t="shared" si="2"/>
        <v>1.1514207543068022</v>
      </c>
      <c r="ED21">
        <f t="shared" si="2"/>
        <v>1.1609600219000389</v>
      </c>
      <c r="EE21">
        <f t="shared" si="2"/>
        <v>1.1226583599235012</v>
      </c>
      <c r="EF21">
        <f t="shared" si="2"/>
        <v>1.1473992718880361</v>
      </c>
      <c r="EG21">
        <f t="shared" si="2"/>
        <v>1.1297236673264963</v>
      </c>
      <c r="EH21">
        <f t="shared" si="2"/>
        <v>1.1234788982881994</v>
      </c>
      <c r="EI21">
        <f t="shared" si="2"/>
        <v>1.156708821791568</v>
      </c>
      <c r="EJ21">
        <f t="shared" si="2"/>
        <v>1.1612527858312132</v>
      </c>
      <c r="EK21">
        <f t="shared" si="2"/>
        <v>1.1584700521628655</v>
      </c>
      <c r="EL21">
        <f t="shared" si="2"/>
        <v>1.1498173577758235</v>
      </c>
      <c r="EM21">
        <f t="shared" si="2"/>
        <v>1.1424177600534311</v>
      </c>
      <c r="EN21">
        <f t="shared" si="2"/>
        <v>1.1428157235793788</v>
      </c>
      <c r="EO21">
        <f t="shared" si="2"/>
        <v>1.1555994958932685</v>
      </c>
      <c r="EP21">
        <f t="shared" si="2"/>
        <v>1.152507919621188</v>
      </c>
      <c r="EQ21">
        <f t="shared" si="2"/>
        <v>1.1387377635321627</v>
      </c>
      <c r="ER21">
        <f t="shared" si="2"/>
        <v>1.1430482523254413</v>
      </c>
      <c r="ES21">
        <f t="shared" si="2"/>
        <v>1.142330117720981</v>
      </c>
      <c r="ET21">
        <f t="shared" si="2"/>
        <v>1.1338210482455242</v>
      </c>
      <c r="EU21">
        <f t="shared" si="2"/>
        <v>1.1571127627178741</v>
      </c>
      <c r="EV21">
        <f t="shared" si="2"/>
        <v>1.1796566196825635</v>
      </c>
      <c r="EW21">
        <f t="shared" si="2"/>
        <v>1.1903888989294658</v>
      </c>
      <c r="EX21">
        <f t="shared" si="2"/>
        <v>1.1845319333455786</v>
      </c>
      <c r="EY21">
        <f t="shared" si="2"/>
        <v>1.1723027558169394</v>
      </c>
      <c r="EZ21">
        <f t="shared" si="2"/>
        <v>1.1889260962781585</v>
      </c>
      <c r="FA21">
        <f t="shared" si="2"/>
        <v>1.1782421467748516</v>
      </c>
      <c r="FB21">
        <f t="shared" si="2"/>
        <v>1.1767495505274941</v>
      </c>
      <c r="FC21">
        <f t="shared" si="2"/>
        <v>1.1816406954514302</v>
      </c>
      <c r="FD21">
        <f t="shared" si="2"/>
        <v>1.1652517799468247</v>
      </c>
      <c r="FE21">
        <f t="shared" si="2"/>
        <v>1.1882830826862578</v>
      </c>
      <c r="FF21">
        <f t="shared" si="2"/>
        <v>1.1930466230619272</v>
      </c>
      <c r="FG21">
        <f t="shared" si="2"/>
        <v>1.1692660540154414</v>
      </c>
      <c r="FH21">
        <f t="shared" si="2"/>
        <v>1.1695520525407332</v>
      </c>
      <c r="FI21">
        <f t="shared" si="2"/>
        <v>1.1816846317867182</v>
      </c>
      <c r="FJ21">
        <f t="shared" si="2"/>
        <v>1.1781352397974383</v>
      </c>
      <c r="FK21">
        <f t="shared" si="2"/>
        <v>1.1795703002989604</v>
      </c>
      <c r="FL21">
        <f t="shared" si="2"/>
        <v>1.1808837893862181</v>
      </c>
      <c r="FM21">
        <f t="shared" si="2"/>
        <v>1.1853347231568345</v>
      </c>
      <c r="FN21">
        <f t="shared" si="2"/>
        <v>1.1836033521996623</v>
      </c>
      <c r="FO21">
        <f t="shared" si="2"/>
        <v>1.2069566954032553</v>
      </c>
      <c r="FP21">
        <f t="shared" si="2"/>
        <v>1.2047150498580201</v>
      </c>
      <c r="FQ21">
        <f t="shared" si="2"/>
        <v>1.1970046931673897</v>
      </c>
      <c r="FR21">
        <f t="shared" si="2"/>
        <v>1.2019471224324372</v>
      </c>
      <c r="FS21">
        <f t="shared" si="2"/>
        <v>1.1978758376533063</v>
      </c>
      <c r="FT21">
        <f t="shared" si="2"/>
        <v>1.1987888599094643</v>
      </c>
      <c r="FU21">
        <f t="shared" si="2"/>
        <v>1.1965086175643918</v>
      </c>
      <c r="FV21">
        <f t="shared" si="2"/>
        <v>1.2100644315543256</v>
      </c>
      <c r="FW21">
        <f t="shared" si="2"/>
        <v>1.2144460660170837</v>
      </c>
      <c r="FX21">
        <f t="shared" si="2"/>
        <v>1.2234756956921202</v>
      </c>
      <c r="FY21">
        <f t="shared" si="2"/>
        <v>1.2388802689423326</v>
      </c>
      <c r="FZ21">
        <f t="shared" si="2"/>
        <v>1.2561664948150215</v>
      </c>
      <c r="GA21">
        <f t="shared" si="2"/>
        <v>1.2953898972287257</v>
      </c>
      <c r="GB21">
        <f t="shared" si="2"/>
        <v>1.3142730888201501</v>
      </c>
      <c r="GC21">
        <f t="shared" si="2"/>
        <v>1.3232972708553747</v>
      </c>
      <c r="GD21">
        <f t="shared" si="2"/>
        <v>1.3063963699249268</v>
      </c>
      <c r="GE21">
        <f t="shared" si="2"/>
        <v>1.3129412449827982</v>
      </c>
      <c r="GF21">
        <f>GF17/GF18</f>
        <v>1.3198846358820027</v>
      </c>
      <c r="GG21">
        <f>GG17/GG18</f>
        <v>1.3170736620181687</v>
      </c>
      <c r="GH21">
        <f t="shared" ref="GH21:GS21" si="3">GH17/GH18</f>
        <v>1.3324189441520964</v>
      </c>
      <c r="GI21">
        <f t="shared" si="3"/>
        <v>1.332425363037792</v>
      </c>
      <c r="GJ21">
        <f t="shared" si="3"/>
        <v>1.3291799863834546</v>
      </c>
      <c r="GK21">
        <f t="shared" si="3"/>
        <v>1.3425001826217173</v>
      </c>
      <c r="GL21">
        <f t="shared" si="3"/>
        <v>1.3448723674717422</v>
      </c>
      <c r="GM21">
        <f t="shared" si="3"/>
        <v>1.3681006796624093</v>
      </c>
      <c r="GN21">
        <f t="shared" si="3"/>
        <v>1.3632638551060885</v>
      </c>
      <c r="GO21">
        <f t="shared" si="3"/>
        <v>1.3588819217028878</v>
      </c>
      <c r="GP21">
        <f t="shared" si="3"/>
        <v>1.3581849071586198</v>
      </c>
      <c r="GQ21">
        <f t="shared" si="3"/>
        <v>1.3504450168198943</v>
      </c>
      <c r="GR21">
        <f t="shared" si="3"/>
        <v>1.3276907574517089</v>
      </c>
    </row>
    <row r="22" spans="1:202" x14ac:dyDescent="0.3">
      <c r="B22" t="s">
        <v>13</v>
      </c>
      <c r="C22">
        <v>50</v>
      </c>
      <c r="D22">
        <f>C22</f>
        <v>50</v>
      </c>
      <c r="E22">
        <f t="shared" ref="E22:BP22" si="4">D22</f>
        <v>50</v>
      </c>
      <c r="F22">
        <f t="shared" si="4"/>
        <v>50</v>
      </c>
      <c r="G22">
        <f t="shared" si="4"/>
        <v>50</v>
      </c>
      <c r="H22">
        <f t="shared" si="4"/>
        <v>50</v>
      </c>
      <c r="I22">
        <f t="shared" si="4"/>
        <v>50</v>
      </c>
      <c r="J22">
        <f t="shared" si="4"/>
        <v>50</v>
      </c>
      <c r="K22">
        <f t="shared" si="4"/>
        <v>50</v>
      </c>
      <c r="L22">
        <f t="shared" si="4"/>
        <v>50</v>
      </c>
      <c r="M22">
        <f t="shared" si="4"/>
        <v>50</v>
      </c>
      <c r="N22">
        <f t="shared" si="4"/>
        <v>50</v>
      </c>
      <c r="O22">
        <f t="shared" si="4"/>
        <v>50</v>
      </c>
      <c r="P22">
        <f t="shared" si="4"/>
        <v>50</v>
      </c>
      <c r="Q22">
        <f t="shared" si="4"/>
        <v>50</v>
      </c>
      <c r="R22">
        <f t="shared" si="4"/>
        <v>50</v>
      </c>
      <c r="S22">
        <f t="shared" si="4"/>
        <v>50</v>
      </c>
      <c r="T22">
        <f t="shared" si="4"/>
        <v>50</v>
      </c>
      <c r="U22">
        <f t="shared" si="4"/>
        <v>50</v>
      </c>
      <c r="V22">
        <f t="shared" si="4"/>
        <v>50</v>
      </c>
      <c r="W22">
        <f t="shared" si="4"/>
        <v>50</v>
      </c>
      <c r="X22">
        <f t="shared" si="4"/>
        <v>50</v>
      </c>
      <c r="Y22">
        <f t="shared" si="4"/>
        <v>50</v>
      </c>
      <c r="Z22">
        <f t="shared" si="4"/>
        <v>50</v>
      </c>
      <c r="AA22">
        <f t="shared" si="4"/>
        <v>50</v>
      </c>
      <c r="AB22">
        <f t="shared" si="4"/>
        <v>50</v>
      </c>
      <c r="AC22">
        <f t="shared" si="4"/>
        <v>50</v>
      </c>
      <c r="AD22">
        <f t="shared" si="4"/>
        <v>50</v>
      </c>
      <c r="AE22">
        <f t="shared" si="4"/>
        <v>50</v>
      </c>
      <c r="AF22">
        <f t="shared" si="4"/>
        <v>50</v>
      </c>
      <c r="AG22">
        <f t="shared" si="4"/>
        <v>50</v>
      </c>
      <c r="AH22">
        <f t="shared" si="4"/>
        <v>50</v>
      </c>
      <c r="AI22">
        <f t="shared" si="4"/>
        <v>50</v>
      </c>
      <c r="AJ22">
        <f t="shared" si="4"/>
        <v>50</v>
      </c>
      <c r="AK22">
        <f t="shared" si="4"/>
        <v>50</v>
      </c>
      <c r="AL22">
        <f t="shared" si="4"/>
        <v>50</v>
      </c>
      <c r="AM22">
        <f t="shared" si="4"/>
        <v>50</v>
      </c>
      <c r="AN22">
        <f t="shared" si="4"/>
        <v>50</v>
      </c>
      <c r="AO22">
        <f t="shared" si="4"/>
        <v>50</v>
      </c>
      <c r="AP22">
        <f t="shared" si="4"/>
        <v>50</v>
      </c>
      <c r="AQ22">
        <f t="shared" si="4"/>
        <v>50</v>
      </c>
      <c r="AR22">
        <f t="shared" si="4"/>
        <v>50</v>
      </c>
      <c r="AS22">
        <f t="shared" si="4"/>
        <v>50</v>
      </c>
      <c r="AT22">
        <f t="shared" si="4"/>
        <v>50</v>
      </c>
      <c r="AU22">
        <f t="shared" si="4"/>
        <v>50</v>
      </c>
      <c r="AV22">
        <f t="shared" si="4"/>
        <v>50</v>
      </c>
      <c r="AW22">
        <f t="shared" si="4"/>
        <v>50</v>
      </c>
      <c r="AX22">
        <f t="shared" si="4"/>
        <v>50</v>
      </c>
      <c r="AY22">
        <f t="shared" si="4"/>
        <v>50</v>
      </c>
      <c r="AZ22">
        <f t="shared" si="4"/>
        <v>50</v>
      </c>
      <c r="BA22">
        <f t="shared" si="4"/>
        <v>50</v>
      </c>
      <c r="BB22">
        <f t="shared" si="4"/>
        <v>50</v>
      </c>
      <c r="BC22">
        <f t="shared" si="4"/>
        <v>50</v>
      </c>
      <c r="BD22">
        <f t="shared" si="4"/>
        <v>50</v>
      </c>
      <c r="BE22">
        <f t="shared" si="4"/>
        <v>50</v>
      </c>
      <c r="BF22">
        <f t="shared" si="4"/>
        <v>50</v>
      </c>
      <c r="BG22">
        <f t="shared" si="4"/>
        <v>50</v>
      </c>
      <c r="BH22">
        <f t="shared" si="4"/>
        <v>50</v>
      </c>
      <c r="BI22">
        <f t="shared" si="4"/>
        <v>50</v>
      </c>
      <c r="BJ22">
        <f t="shared" si="4"/>
        <v>50</v>
      </c>
      <c r="BK22">
        <f t="shared" si="4"/>
        <v>50</v>
      </c>
      <c r="BL22">
        <f t="shared" si="4"/>
        <v>50</v>
      </c>
      <c r="BM22">
        <f t="shared" si="4"/>
        <v>50</v>
      </c>
      <c r="BN22">
        <f t="shared" si="4"/>
        <v>50</v>
      </c>
      <c r="BO22">
        <f t="shared" si="4"/>
        <v>50</v>
      </c>
      <c r="BP22">
        <f t="shared" si="4"/>
        <v>50</v>
      </c>
      <c r="BQ22">
        <f t="shared" ref="BQ22:EB22" si="5">BP22</f>
        <v>50</v>
      </c>
      <c r="BR22">
        <f t="shared" si="5"/>
        <v>50</v>
      </c>
      <c r="BS22">
        <f t="shared" si="5"/>
        <v>50</v>
      </c>
      <c r="BT22">
        <f t="shared" si="5"/>
        <v>50</v>
      </c>
      <c r="BU22">
        <f t="shared" si="5"/>
        <v>50</v>
      </c>
      <c r="BV22">
        <f t="shared" si="5"/>
        <v>50</v>
      </c>
      <c r="BW22">
        <f t="shared" si="5"/>
        <v>50</v>
      </c>
      <c r="BX22">
        <f t="shared" si="5"/>
        <v>50</v>
      </c>
      <c r="BY22">
        <f t="shared" si="5"/>
        <v>50</v>
      </c>
      <c r="BZ22">
        <f t="shared" si="5"/>
        <v>50</v>
      </c>
      <c r="CA22">
        <f t="shared" si="5"/>
        <v>50</v>
      </c>
      <c r="CB22">
        <f t="shared" si="5"/>
        <v>50</v>
      </c>
      <c r="CC22">
        <f t="shared" si="5"/>
        <v>50</v>
      </c>
      <c r="CD22">
        <f t="shared" si="5"/>
        <v>50</v>
      </c>
      <c r="CE22">
        <f t="shared" si="5"/>
        <v>50</v>
      </c>
      <c r="CF22">
        <f t="shared" si="5"/>
        <v>50</v>
      </c>
      <c r="CG22">
        <f t="shared" si="5"/>
        <v>50</v>
      </c>
      <c r="CH22">
        <f t="shared" si="5"/>
        <v>50</v>
      </c>
      <c r="CI22">
        <f t="shared" si="5"/>
        <v>50</v>
      </c>
      <c r="CJ22">
        <f t="shared" si="5"/>
        <v>50</v>
      </c>
      <c r="CK22">
        <f t="shared" si="5"/>
        <v>50</v>
      </c>
      <c r="CL22">
        <f t="shared" si="5"/>
        <v>50</v>
      </c>
      <c r="CM22">
        <f t="shared" si="5"/>
        <v>50</v>
      </c>
      <c r="CN22">
        <f t="shared" si="5"/>
        <v>50</v>
      </c>
      <c r="CO22">
        <f t="shared" si="5"/>
        <v>50</v>
      </c>
      <c r="CP22">
        <f t="shared" si="5"/>
        <v>50</v>
      </c>
      <c r="CQ22">
        <f t="shared" si="5"/>
        <v>50</v>
      </c>
      <c r="CR22">
        <f t="shared" si="5"/>
        <v>50</v>
      </c>
      <c r="CS22">
        <f t="shared" si="5"/>
        <v>50</v>
      </c>
      <c r="CT22">
        <f t="shared" si="5"/>
        <v>50</v>
      </c>
      <c r="CU22">
        <f t="shared" si="5"/>
        <v>50</v>
      </c>
      <c r="CV22">
        <f t="shared" si="5"/>
        <v>50</v>
      </c>
      <c r="CW22">
        <f t="shared" si="5"/>
        <v>50</v>
      </c>
      <c r="CX22">
        <f t="shared" si="5"/>
        <v>50</v>
      </c>
      <c r="CY22">
        <f t="shared" si="5"/>
        <v>50</v>
      </c>
      <c r="CZ22">
        <f t="shared" si="5"/>
        <v>50</v>
      </c>
      <c r="DA22">
        <f t="shared" si="5"/>
        <v>50</v>
      </c>
      <c r="DB22">
        <f t="shared" si="5"/>
        <v>50</v>
      </c>
      <c r="DC22">
        <f t="shared" si="5"/>
        <v>50</v>
      </c>
      <c r="DD22">
        <f t="shared" si="5"/>
        <v>50</v>
      </c>
      <c r="DE22">
        <f t="shared" si="5"/>
        <v>50</v>
      </c>
      <c r="DF22">
        <f t="shared" si="5"/>
        <v>50</v>
      </c>
      <c r="DG22">
        <f t="shared" si="5"/>
        <v>50</v>
      </c>
      <c r="DH22">
        <f t="shared" si="5"/>
        <v>50</v>
      </c>
      <c r="DI22">
        <f t="shared" si="5"/>
        <v>50</v>
      </c>
      <c r="DJ22">
        <f t="shared" si="5"/>
        <v>50</v>
      </c>
      <c r="DK22">
        <f t="shared" si="5"/>
        <v>50</v>
      </c>
      <c r="DL22">
        <f t="shared" si="5"/>
        <v>50</v>
      </c>
      <c r="DM22">
        <f t="shared" si="5"/>
        <v>50</v>
      </c>
      <c r="DN22">
        <f t="shared" si="5"/>
        <v>50</v>
      </c>
      <c r="DO22">
        <f t="shared" si="5"/>
        <v>50</v>
      </c>
      <c r="DP22">
        <f t="shared" si="5"/>
        <v>50</v>
      </c>
      <c r="DQ22">
        <f t="shared" si="5"/>
        <v>50</v>
      </c>
      <c r="DR22">
        <f t="shared" si="5"/>
        <v>50</v>
      </c>
      <c r="DS22">
        <f t="shared" si="5"/>
        <v>50</v>
      </c>
      <c r="DT22">
        <f t="shared" si="5"/>
        <v>50</v>
      </c>
      <c r="DU22">
        <f t="shared" si="5"/>
        <v>50</v>
      </c>
      <c r="DV22">
        <f t="shared" si="5"/>
        <v>50</v>
      </c>
      <c r="DW22">
        <f t="shared" si="5"/>
        <v>50</v>
      </c>
      <c r="DX22">
        <f t="shared" si="5"/>
        <v>50</v>
      </c>
      <c r="DY22">
        <f t="shared" si="5"/>
        <v>50</v>
      </c>
      <c r="DZ22">
        <f t="shared" si="5"/>
        <v>50</v>
      </c>
      <c r="EA22">
        <f t="shared" si="5"/>
        <v>50</v>
      </c>
      <c r="EB22">
        <f t="shared" si="5"/>
        <v>50</v>
      </c>
      <c r="EC22">
        <f t="shared" ref="EC22:GN22" si="6">EB22</f>
        <v>50</v>
      </c>
      <c r="ED22">
        <f t="shared" si="6"/>
        <v>50</v>
      </c>
      <c r="EE22">
        <f t="shared" si="6"/>
        <v>50</v>
      </c>
      <c r="EF22">
        <f t="shared" si="6"/>
        <v>50</v>
      </c>
      <c r="EG22">
        <f t="shared" si="6"/>
        <v>50</v>
      </c>
      <c r="EH22">
        <f t="shared" si="6"/>
        <v>50</v>
      </c>
      <c r="EI22">
        <f t="shared" si="6"/>
        <v>50</v>
      </c>
      <c r="EJ22">
        <f t="shared" si="6"/>
        <v>50</v>
      </c>
      <c r="EK22">
        <f t="shared" si="6"/>
        <v>50</v>
      </c>
      <c r="EL22">
        <f t="shared" si="6"/>
        <v>50</v>
      </c>
      <c r="EM22">
        <f t="shared" si="6"/>
        <v>50</v>
      </c>
      <c r="EN22">
        <f t="shared" si="6"/>
        <v>50</v>
      </c>
      <c r="EO22">
        <f t="shared" si="6"/>
        <v>50</v>
      </c>
      <c r="EP22">
        <f t="shared" si="6"/>
        <v>50</v>
      </c>
      <c r="EQ22">
        <f t="shared" si="6"/>
        <v>50</v>
      </c>
      <c r="ER22">
        <f t="shared" si="6"/>
        <v>50</v>
      </c>
      <c r="ES22">
        <f t="shared" si="6"/>
        <v>50</v>
      </c>
      <c r="ET22">
        <f t="shared" si="6"/>
        <v>50</v>
      </c>
      <c r="EU22">
        <f t="shared" si="6"/>
        <v>50</v>
      </c>
      <c r="EV22">
        <f t="shared" si="6"/>
        <v>50</v>
      </c>
      <c r="EW22">
        <f t="shared" si="6"/>
        <v>50</v>
      </c>
      <c r="EX22">
        <f t="shared" si="6"/>
        <v>50</v>
      </c>
      <c r="EY22">
        <f t="shared" si="6"/>
        <v>50</v>
      </c>
      <c r="EZ22">
        <f t="shared" si="6"/>
        <v>50</v>
      </c>
      <c r="FA22">
        <f t="shared" si="6"/>
        <v>50</v>
      </c>
      <c r="FB22">
        <f t="shared" si="6"/>
        <v>50</v>
      </c>
      <c r="FC22">
        <f t="shared" si="6"/>
        <v>50</v>
      </c>
      <c r="FD22">
        <f t="shared" si="6"/>
        <v>50</v>
      </c>
      <c r="FE22">
        <f t="shared" si="6"/>
        <v>50</v>
      </c>
      <c r="FF22">
        <f t="shared" si="6"/>
        <v>50</v>
      </c>
      <c r="FG22">
        <f t="shared" si="6"/>
        <v>50</v>
      </c>
      <c r="FH22">
        <f t="shared" si="6"/>
        <v>50</v>
      </c>
      <c r="FI22">
        <f t="shared" si="6"/>
        <v>50</v>
      </c>
      <c r="FJ22">
        <f t="shared" si="6"/>
        <v>50</v>
      </c>
      <c r="FK22">
        <f t="shared" si="6"/>
        <v>50</v>
      </c>
      <c r="FL22">
        <f t="shared" si="6"/>
        <v>50</v>
      </c>
      <c r="FM22">
        <f t="shared" si="6"/>
        <v>50</v>
      </c>
      <c r="FN22">
        <f t="shared" si="6"/>
        <v>50</v>
      </c>
      <c r="FO22">
        <f t="shared" si="6"/>
        <v>50</v>
      </c>
      <c r="FP22">
        <f t="shared" si="6"/>
        <v>50</v>
      </c>
      <c r="FQ22">
        <f t="shared" si="6"/>
        <v>50</v>
      </c>
      <c r="FR22">
        <f t="shared" si="6"/>
        <v>50</v>
      </c>
      <c r="FS22">
        <f t="shared" si="6"/>
        <v>50</v>
      </c>
      <c r="FT22">
        <f t="shared" si="6"/>
        <v>50</v>
      </c>
      <c r="FU22">
        <f t="shared" si="6"/>
        <v>50</v>
      </c>
      <c r="FV22">
        <f t="shared" si="6"/>
        <v>50</v>
      </c>
      <c r="FW22">
        <f t="shared" si="6"/>
        <v>50</v>
      </c>
      <c r="FX22">
        <f t="shared" si="6"/>
        <v>50</v>
      </c>
      <c r="FY22">
        <f t="shared" si="6"/>
        <v>50</v>
      </c>
      <c r="FZ22">
        <f t="shared" si="6"/>
        <v>50</v>
      </c>
      <c r="GA22">
        <f t="shared" si="6"/>
        <v>50</v>
      </c>
      <c r="GB22">
        <f t="shared" si="6"/>
        <v>50</v>
      </c>
      <c r="GC22">
        <f t="shared" si="6"/>
        <v>50</v>
      </c>
      <c r="GD22">
        <f t="shared" si="6"/>
        <v>50</v>
      </c>
      <c r="GE22">
        <f t="shared" si="6"/>
        <v>50</v>
      </c>
      <c r="GF22">
        <f t="shared" si="6"/>
        <v>50</v>
      </c>
      <c r="GG22">
        <f t="shared" si="6"/>
        <v>50</v>
      </c>
      <c r="GH22">
        <f t="shared" si="6"/>
        <v>50</v>
      </c>
      <c r="GI22">
        <f t="shared" si="6"/>
        <v>50</v>
      </c>
      <c r="GJ22">
        <f t="shared" si="6"/>
        <v>50</v>
      </c>
      <c r="GK22">
        <f t="shared" si="6"/>
        <v>50</v>
      </c>
      <c r="GL22">
        <f t="shared" si="6"/>
        <v>50</v>
      </c>
      <c r="GM22">
        <f t="shared" si="6"/>
        <v>50</v>
      </c>
      <c r="GN22">
        <f t="shared" si="6"/>
        <v>50</v>
      </c>
      <c r="GO22">
        <f t="shared" ref="GO22:GT22" si="7">GN22</f>
        <v>50</v>
      </c>
      <c r="GP22">
        <f t="shared" si="7"/>
        <v>50</v>
      </c>
      <c r="GQ22">
        <f t="shared" si="7"/>
        <v>50</v>
      </c>
      <c r="GR22">
        <f t="shared" si="7"/>
        <v>50</v>
      </c>
      <c r="GS22">
        <f t="shared" si="7"/>
        <v>50</v>
      </c>
      <c r="GT22">
        <f t="shared" si="7"/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2015-07-23T20:44:03Z</dcterms:created>
  <dcterms:modified xsi:type="dcterms:W3CDTF">2016-09-06T16:18:39Z</dcterms:modified>
</cp:coreProperties>
</file>