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4" activeTab="9"/>
  </bookViews>
  <sheets>
    <sheet name="Cover" sheetId="5" r:id="rId1"/>
    <sheet name="Fleet" sheetId="1" r:id="rId2"/>
    <sheet name="Kilometrage" sheetId="2" r:id="rId3"/>
    <sheet name="Fuel_Consumption" sheetId="3" r:id="rId4"/>
    <sheet name="BEV_share" sheetId="4" r:id="rId5"/>
    <sheet name="GHG_intensity" sheetId="6" r:id="rId6"/>
    <sheet name="Material_intensity" sheetId="7" r:id="rId7"/>
    <sheet name="Recovery_rates" sheetId="8" r:id="rId8"/>
    <sheet name="Env_impacts_primary_materials" sheetId="9" r:id="rId9"/>
    <sheet name="Env_impacts_secondary_materials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2" i="6"/>
  <c r="C4" i="6"/>
  <c r="C5" i="6"/>
  <c r="C6" i="6"/>
  <c r="C7" i="6"/>
  <c r="C8" i="6"/>
  <c r="C9" i="6"/>
  <c r="C10" i="6"/>
  <c r="C11" i="6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3" i="6"/>
  <c r="C2" i="6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2" i="4"/>
</calcChain>
</file>

<file path=xl/sharedStrings.xml><?xml version="1.0" encoding="utf-8"?>
<sst xmlns="http://schemas.openxmlformats.org/spreadsheetml/2006/main" count="129" uniqueCount="88">
  <si>
    <t>year</t>
  </si>
  <si>
    <t>kilometrage (km/vehicle per year)</t>
  </si>
  <si>
    <t>specific fuel consumption in MJ/km, gasoline</t>
  </si>
  <si>
    <t>specific fuel consumption in MJ/km, electric</t>
  </si>
  <si>
    <t>year \ age-cohort, number of passenger vehicles in Freiburg</t>
  </si>
  <si>
    <t>BEV share in newly registered vehicles (age-cohort specific)</t>
  </si>
  <si>
    <t>gasoline vehicle share in newly registered vehicles (age-cohort specific)</t>
  </si>
  <si>
    <t>General</t>
  </si>
  <si>
    <t>Topic: Calculate scenario for the stock-flow-service nexus in the Freiburg passenger vehicle fleet, spanning the vehicle-km delivered, the vehicle fleet, its energy consumption, and the GHG emissions of energy supply.</t>
  </si>
  <si>
    <t>Both gasoline and electric vehicles are considered.</t>
  </si>
  <si>
    <t>Sheet overview</t>
  </si>
  <si>
    <t>Name</t>
  </si>
  <si>
    <t>description</t>
  </si>
  <si>
    <t>dimensions</t>
  </si>
  <si>
    <t>data source</t>
  </si>
  <si>
    <t>Fleet</t>
  </si>
  <si>
    <t>Kilometrage</t>
  </si>
  <si>
    <t>Fuel_Consumption</t>
  </si>
  <si>
    <t>BEV_share</t>
  </si>
  <si>
    <t>GHG_intensity</t>
  </si>
  <si>
    <t>time (years) by age-cohort</t>
  </si>
  <si>
    <t>2022 fleet size taken from city of Freiburg homepage, assumed 15 year vehicle lifetime with bell-shaped curve and moderate growth of the fleet due to increasing population.</t>
  </si>
  <si>
    <t>Freiburg passenger vehicle fleet stock table by future year and age-cohort</t>
  </si>
  <si>
    <t>Annual kilometers driven per vehicle</t>
  </si>
  <si>
    <t>time (years)</t>
  </si>
  <si>
    <t>12000 km per vehicle per year is a typical value for high-income countries and Germany, in particular. Added another 2000 km/yr to account for the high amoung of leisure travel in Freiburg.</t>
  </si>
  <si>
    <t>MJ per vehicle-km driven</t>
  </si>
  <si>
    <t>age-cohort by technology</t>
  </si>
  <si>
    <t>technology by time</t>
  </si>
  <si>
    <t>Scenario assumption for a steady ramp-up to battery electric vehicles</t>
  </si>
  <si>
    <t>Share of battery electric vehicles and gasoline vehicles in new registration of cars.</t>
  </si>
  <si>
    <t>typical values for larger gasoline and average battery electric vehicles</t>
  </si>
  <si>
    <t>Scenario assumption for a steady decarbonisation of electricity supply. For gasoline, 1 kg of direct CO2 emissions delivers ca. 14 MJ of heat from the combustion.</t>
  </si>
  <si>
    <t>GHG intenstiy of energy supply</t>
  </si>
  <si>
    <t>unit</t>
  </si>
  <si>
    <t>km/vehicle/yr</t>
  </si>
  <si>
    <t>MJ/km</t>
  </si>
  <si>
    <t>%</t>
  </si>
  <si>
    <t>Industrial Ecology Open Online Course (IEooc)</t>
  </si>
  <si>
    <t xml:space="preserve">http://www.teaching.industrialecology.uni-freiburg.de/ </t>
  </si>
  <si>
    <t>Part II: Methods</t>
  </si>
  <si>
    <t>Methods part 3: Dynamic material flow analysis</t>
  </si>
  <si>
    <t>Data workbook</t>
  </si>
  <si>
    <t>IEooc_Methods3_Software001_Data: Basic data handling: Reading and inspecting data, plotting and saving results</t>
  </si>
  <si>
    <t>This excel workbook contains data for the Jupyter notebook IEooc_Methods3_Software001.ipynb</t>
  </si>
  <si>
    <t>The data in this workbook are rough estimations and indications of trends only! For proper scientific work, more accurate and referenced data need to be used!</t>
  </si>
  <si>
    <r>
      <t>GHG intensity gasoline (direct and indirect), g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-eq per MJ</t>
    </r>
  </si>
  <si>
    <r>
      <t>GHG intensity electricity, scope 2, g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-eq per MJ</t>
    </r>
  </si>
  <si>
    <t>g of CO2-eq/MJ</t>
  </si>
  <si>
    <t>Material_intensity</t>
  </si>
  <si>
    <t>material intensity of different vehicle types</t>
  </si>
  <si>
    <t>kg per vehicle</t>
  </si>
  <si>
    <t>material per drive technology</t>
  </si>
  <si>
    <t>RECC model v2.5 database, parameter 3_MC_RECC_Vehicles_V1.1, taken from DOI: 10.1111/j.1530-9290.2012.00532.x , DOI: 10.1021/es502930w , and https://greet.es.anl.gov/greet_2_series</t>
  </si>
  <si>
    <t>https://blog.evbox.com/ev-battery-weight</t>
  </si>
  <si>
    <t>Recovery_rates</t>
  </si>
  <si>
    <t>recovery rate in recycling: secondary material per material in end-of-life vehicles</t>
  </si>
  <si>
    <t>material per recycling technology</t>
  </si>
  <si>
    <t>RECC model v2.5 database, parameter 4_PY_EoL_RecoveryRate_V2.6 and the references therein. By default, the advanced scenario has the same values as the default scenario, this should be updated during the exercise!</t>
  </si>
  <si>
    <t>Neef et al. (2021): Recycling von Lithium-Ionen-Batterien: Chancen und Heraus forderungen für den Maschinen- und Anlagenbau, Fraunhofer ISI, Karlsruhe</t>
  </si>
  <si>
    <t>Env_impacts_primary_materials</t>
  </si>
  <si>
    <t>GHG and material footprint of primary material production, from natural resources</t>
  </si>
  <si>
    <t>impact unit per kg, per kWh, or per m³</t>
  </si>
  <si>
    <t>impact category by material</t>
  </si>
  <si>
    <t>Calculated with ecoinvent 3.8 via openLCA 1.10.2. No data for Pb, Li, Co!</t>
  </si>
  <si>
    <t>Env_impacts_secondary_materials</t>
  </si>
  <si>
    <t>GHG and material footprint of secondary material production, from waste and scrap</t>
  </si>
  <si>
    <t>Calculated with ecoinvent 3.8 via openLCA 1.10.2. No data for zinc, Pb, Li, and Co!</t>
  </si>
  <si>
    <t>material content per vehicle, unit: kg per vehicle</t>
  </si>
  <si>
    <t>Internal Combustion Engine, gasoline (ICEG)</t>
  </si>
  <si>
    <t>Battery Electric Vehicles (BEV)</t>
  </si>
  <si>
    <t>automotive steel</t>
  </si>
  <si>
    <t>cast iron</t>
  </si>
  <si>
    <t>wrought Al</t>
  </si>
  <si>
    <t>cast Al</t>
  </si>
  <si>
    <t>copper electric grade</t>
  </si>
  <si>
    <t>zinc</t>
  </si>
  <si>
    <t>plastics</t>
  </si>
  <si>
    <t>lead</t>
  </si>
  <si>
    <t>lithium</t>
  </si>
  <si>
    <t>cobalt</t>
  </si>
  <si>
    <t>recovery rate (secondary material per material in end-of-life vehicles), unit: %</t>
  </si>
  <si>
    <t>baseline scenario</t>
  </si>
  <si>
    <t>advanced scenario</t>
  </si>
  <si>
    <t>ReCiPe Global warming, kg CO2-eq per kg material (ReCiPe 2016, (H))</t>
  </si>
  <si>
    <t>Material footprint (Raw material equivalent), all materials, kg per kg</t>
  </si>
  <si>
    <t>Material footprint (Raw material equivalent), fossil fuels, kg per kg</t>
  </si>
  <si>
    <t>Material footprint (Raw material equivalent), metal ores, kg per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</si>
</sst>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1" fillId="0" borderId="0" xfId="0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0" fillId="3" borderId="0" xfId="0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2</xdr:row>
      <xdr:rowOff>90488</xdr:rowOff>
    </xdr:from>
    <xdr:to>
      <xdr:col>5</xdr:col>
      <xdr:colOff>847725</xdr:colOff>
      <xdr:row>5</xdr:row>
      <xdr:rowOff>147638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0075" y="452438"/>
          <a:ext cx="52387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257175</xdr:colOff>
      <xdr:row>2</xdr:row>
      <xdr:rowOff>147638</xdr:rowOff>
    </xdr:from>
    <xdr:to>
      <xdr:col>2</xdr:col>
      <xdr:colOff>466725</xdr:colOff>
      <xdr:row>4</xdr:row>
      <xdr:rowOff>171449</xdr:rowOff>
    </xdr:to>
    <xdr:pic>
      <xdr:nvPicPr>
        <xdr:cNvPr id="3" name="Grafik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" y="509588"/>
          <a:ext cx="971550" cy="385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1385888</xdr:colOff>
      <xdr:row>10</xdr:row>
      <xdr:rowOff>0</xdr:rowOff>
    </xdr:from>
    <xdr:to>
      <xdr:col>3</xdr:col>
      <xdr:colOff>2224088</xdr:colOff>
      <xdr:row>11</xdr:row>
      <xdr:rowOff>114300</xdr:rowOff>
    </xdr:to>
    <xdr:pic>
      <xdr:nvPicPr>
        <xdr:cNvPr id="4" name="Grafik 3" descr="CC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6" y="1905000"/>
          <a:ext cx="838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eaching.industrialecology.uni-freiburg.d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0"/>
  <sheetViews>
    <sheetView workbookViewId="0">
      <selection activeCell="B12" sqref="B12"/>
    </sheetView>
  </sheetViews>
  <sheetFormatPr baseColWidth="10" defaultRowHeight="14.25" x14ac:dyDescent="0.45"/>
  <cols>
    <col min="3" max="3" width="16.73046875" customWidth="1"/>
    <col min="4" max="4" width="50.53125" customWidth="1"/>
    <col min="5" max="5" width="21.9296875" customWidth="1"/>
    <col min="6" max="6" width="28.796875" customWidth="1"/>
  </cols>
  <sheetData>
    <row r="3" spans="2:4" x14ac:dyDescent="0.45">
      <c r="D3" s="4" t="s">
        <v>38</v>
      </c>
    </row>
    <row r="4" spans="2:4" x14ac:dyDescent="0.45">
      <c r="D4" s="4" t="s">
        <v>40</v>
      </c>
    </row>
    <row r="5" spans="2:4" x14ac:dyDescent="0.45">
      <c r="D5" s="4" t="s">
        <v>41</v>
      </c>
    </row>
    <row r="6" spans="2:4" x14ac:dyDescent="0.45">
      <c r="D6" s="5" t="s">
        <v>39</v>
      </c>
    </row>
    <row r="8" spans="2:4" ht="18" x14ac:dyDescent="0.45">
      <c r="D8" s="6" t="s">
        <v>43</v>
      </c>
    </row>
    <row r="9" spans="2:4" ht="18" x14ac:dyDescent="0.45">
      <c r="D9" s="6" t="s">
        <v>42</v>
      </c>
    </row>
    <row r="15" spans="2:4" x14ac:dyDescent="0.45">
      <c r="B15" s="1" t="s">
        <v>7</v>
      </c>
      <c r="C15" t="s">
        <v>44</v>
      </c>
    </row>
    <row r="16" spans="2:4" x14ac:dyDescent="0.45">
      <c r="C16" t="s">
        <v>8</v>
      </c>
    </row>
    <row r="17" spans="2:8" x14ac:dyDescent="0.45">
      <c r="C17" t="s">
        <v>9</v>
      </c>
    </row>
    <row r="18" spans="2:8" x14ac:dyDescent="0.45">
      <c r="C18" s="7" t="s">
        <v>45</v>
      </c>
    </row>
    <row r="20" spans="2:8" x14ac:dyDescent="0.45">
      <c r="B20" s="1" t="s">
        <v>10</v>
      </c>
    </row>
    <row r="21" spans="2:8" x14ac:dyDescent="0.45">
      <c r="C21" s="1" t="s">
        <v>11</v>
      </c>
      <c r="D21" s="1" t="s">
        <v>12</v>
      </c>
      <c r="E21" s="1" t="s">
        <v>34</v>
      </c>
      <c r="F21" s="1" t="s">
        <v>13</v>
      </c>
      <c r="G21" s="1" t="s">
        <v>14</v>
      </c>
    </row>
    <row r="22" spans="2:8" x14ac:dyDescent="0.45">
      <c r="C22" s="1" t="s">
        <v>15</v>
      </c>
      <c r="D22" t="s">
        <v>22</v>
      </c>
      <c r="E22">
        <v>1</v>
      </c>
      <c r="F22" t="s">
        <v>20</v>
      </c>
      <c r="G22" t="s">
        <v>21</v>
      </c>
    </row>
    <row r="23" spans="2:8" x14ac:dyDescent="0.45">
      <c r="C23" s="1" t="s">
        <v>16</v>
      </c>
      <c r="D23" t="s">
        <v>23</v>
      </c>
      <c r="E23" t="s">
        <v>35</v>
      </c>
      <c r="F23" t="s">
        <v>24</v>
      </c>
      <c r="G23" t="s">
        <v>25</v>
      </c>
    </row>
    <row r="24" spans="2:8" x14ac:dyDescent="0.45">
      <c r="C24" s="1" t="s">
        <v>17</v>
      </c>
      <c r="D24" t="s">
        <v>26</v>
      </c>
      <c r="E24" t="s">
        <v>36</v>
      </c>
      <c r="F24" t="s">
        <v>27</v>
      </c>
      <c r="G24" t="s">
        <v>31</v>
      </c>
    </row>
    <row r="25" spans="2:8" x14ac:dyDescent="0.45">
      <c r="C25" s="1" t="s">
        <v>18</v>
      </c>
      <c r="D25" t="s">
        <v>30</v>
      </c>
      <c r="E25" t="s">
        <v>37</v>
      </c>
      <c r="F25" t="s">
        <v>27</v>
      </c>
      <c r="G25" t="s">
        <v>29</v>
      </c>
    </row>
    <row r="26" spans="2:8" x14ac:dyDescent="0.45">
      <c r="C26" s="1" t="s">
        <v>19</v>
      </c>
      <c r="D26" t="s">
        <v>33</v>
      </c>
      <c r="E26" t="s">
        <v>48</v>
      </c>
      <c r="F26" t="s">
        <v>28</v>
      </c>
      <c r="G26" t="s">
        <v>32</v>
      </c>
    </row>
    <row r="27" spans="2:8" x14ac:dyDescent="0.45">
      <c r="C27" s="1" t="s">
        <v>49</v>
      </c>
      <c r="D27" t="s">
        <v>50</v>
      </c>
      <c r="E27" t="s">
        <v>51</v>
      </c>
      <c r="F27" t="s">
        <v>52</v>
      </c>
      <c r="G27" t="s">
        <v>53</v>
      </c>
      <c r="H27" t="s">
        <v>54</v>
      </c>
    </row>
    <row r="28" spans="2:8" x14ac:dyDescent="0.45">
      <c r="C28" s="1" t="s">
        <v>55</v>
      </c>
      <c r="D28" t="s">
        <v>56</v>
      </c>
      <c r="E28" t="s">
        <v>37</v>
      </c>
      <c r="F28" t="s">
        <v>57</v>
      </c>
      <c r="G28" t="s">
        <v>58</v>
      </c>
      <c r="H28" t="s">
        <v>59</v>
      </c>
    </row>
    <row r="29" spans="2:8" x14ac:dyDescent="0.45">
      <c r="C29" s="1" t="s">
        <v>60</v>
      </c>
      <c r="D29" t="s">
        <v>61</v>
      </c>
      <c r="E29" t="s">
        <v>62</v>
      </c>
      <c r="F29" t="s">
        <v>63</v>
      </c>
      <c r="G29" t="s">
        <v>64</v>
      </c>
    </row>
    <row r="30" spans="2:8" x14ac:dyDescent="0.45">
      <c r="C30" s="1" t="s">
        <v>65</v>
      </c>
      <c r="D30" t="s">
        <v>66</v>
      </c>
      <c r="E30" t="s">
        <v>62</v>
      </c>
      <c r="F30" t="s">
        <v>63</v>
      </c>
      <c r="G30" t="s">
        <v>67</v>
      </c>
    </row>
  </sheetData>
  <hyperlinks>
    <hyperlink ref="D6" r:id="rId1" display="http://www.teaching.industrialecology.uni-freiburg.de/"/>
  </hyperlinks>
  <pageMargins left="0.7" right="0.7" top="0.78740157499999996" bottom="0.78740157499999996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22" sqref="E21:E22"/>
    </sheetView>
  </sheetViews>
  <sheetFormatPr baseColWidth="10" defaultRowHeight="14.25" x14ac:dyDescent="0.45"/>
  <cols>
    <col min="1" max="1" width="17.86328125" bestFit="1" customWidth="1"/>
  </cols>
  <sheetData>
    <row r="1" spans="1:5" x14ac:dyDescent="0.45">
      <c r="B1" s="1" t="s">
        <v>84</v>
      </c>
      <c r="C1" s="1" t="s">
        <v>85</v>
      </c>
      <c r="D1" s="1" t="s">
        <v>86</v>
      </c>
      <c r="E1" s="1" t="s">
        <v>87</v>
      </c>
    </row>
    <row r="2" spans="1:5" x14ac:dyDescent="0.45">
      <c r="A2" s="1" t="s">
        <v>71</v>
      </c>
      <c r="B2">
        <v>0.55000000000000004</v>
      </c>
      <c r="C2">
        <v>0.85</v>
      </c>
      <c r="D2">
        <v>0.247</v>
      </c>
      <c r="E2">
        <v>0.192</v>
      </c>
    </row>
    <row r="3" spans="1:5" x14ac:dyDescent="0.45">
      <c r="A3" s="1" t="s">
        <v>72</v>
      </c>
      <c r="B3">
        <v>0.55000000000000004</v>
      </c>
      <c r="C3">
        <v>0.85</v>
      </c>
      <c r="D3">
        <v>0.247</v>
      </c>
      <c r="E3">
        <v>0.192</v>
      </c>
    </row>
    <row r="4" spans="1:5" x14ac:dyDescent="0.45">
      <c r="A4" s="1" t="s">
        <v>73</v>
      </c>
      <c r="B4">
        <v>0.81</v>
      </c>
      <c r="C4">
        <v>3.06</v>
      </c>
      <c r="D4">
        <v>0.28999999999999998</v>
      </c>
      <c r="E4">
        <v>2.46</v>
      </c>
    </row>
    <row r="5" spans="1:5" x14ac:dyDescent="0.45">
      <c r="A5" s="1" t="s">
        <v>74</v>
      </c>
      <c r="B5">
        <v>0.81</v>
      </c>
      <c r="C5">
        <v>3.06</v>
      </c>
      <c r="D5">
        <v>0.28999999999999998</v>
      </c>
      <c r="E5">
        <v>2.46</v>
      </c>
    </row>
    <row r="6" spans="1:5" x14ac:dyDescent="0.45">
      <c r="A6" s="1" t="s">
        <v>75</v>
      </c>
      <c r="B6">
        <v>2.5</v>
      </c>
      <c r="C6">
        <v>32.299999999999997</v>
      </c>
      <c r="D6">
        <v>1.1200000000000001</v>
      </c>
      <c r="E6">
        <v>30.1</v>
      </c>
    </row>
    <row r="7" spans="1:5" x14ac:dyDescent="0.45">
      <c r="A7" s="1" t="s">
        <v>76</v>
      </c>
      <c r="B7">
        <v>0</v>
      </c>
      <c r="C7">
        <v>0</v>
      </c>
      <c r="D7">
        <v>0</v>
      </c>
      <c r="E7">
        <v>0</v>
      </c>
    </row>
    <row r="8" spans="1:5" x14ac:dyDescent="0.45">
      <c r="A8" s="1" t="s">
        <v>77</v>
      </c>
      <c r="B8">
        <v>0.90600000000000003</v>
      </c>
      <c r="C8">
        <v>0.90800000000000003</v>
      </c>
      <c r="D8">
        <v>0.375</v>
      </c>
      <c r="E8">
        <v>0.122</v>
      </c>
    </row>
    <row r="9" spans="1:5" x14ac:dyDescent="0.45">
      <c r="A9" s="1" t="s">
        <v>78</v>
      </c>
      <c r="B9">
        <v>0</v>
      </c>
      <c r="C9">
        <v>0</v>
      </c>
      <c r="D9">
        <v>0</v>
      </c>
      <c r="E9">
        <v>0</v>
      </c>
    </row>
    <row r="10" spans="1:5" x14ac:dyDescent="0.45">
      <c r="A10" s="1" t="s">
        <v>79</v>
      </c>
      <c r="B10">
        <v>0</v>
      </c>
      <c r="C10">
        <v>0</v>
      </c>
      <c r="D10">
        <v>0</v>
      </c>
      <c r="E10">
        <v>0</v>
      </c>
    </row>
    <row r="11" spans="1:5" x14ac:dyDescent="0.45">
      <c r="A11" s="1" t="s">
        <v>80</v>
      </c>
      <c r="B11">
        <v>0</v>
      </c>
      <c r="C11">
        <v>0</v>
      </c>
      <c r="D11">
        <v>0</v>
      </c>
      <c r="E11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2"/>
  <sheetViews>
    <sheetView zoomScale="70" zoomScaleNormal="70" workbookViewId="0">
      <selection activeCell="D47" sqref="D47"/>
    </sheetView>
  </sheetViews>
  <sheetFormatPr baseColWidth="10" defaultColWidth="9.06640625" defaultRowHeight="14.25" x14ac:dyDescent="0.45"/>
  <cols>
    <col min="1" max="1" width="14.33203125" bestFit="1" customWidth="1"/>
  </cols>
  <sheetData>
    <row r="1" spans="1:60" x14ac:dyDescent="0.45">
      <c r="A1" s="2" t="s">
        <v>4</v>
      </c>
      <c r="B1" s="1">
        <v>2002</v>
      </c>
      <c r="C1" s="1">
        <v>2003</v>
      </c>
      <c r="D1" s="1">
        <v>2004</v>
      </c>
      <c r="E1" s="1">
        <v>2005</v>
      </c>
      <c r="F1" s="1">
        <v>2006</v>
      </c>
      <c r="G1" s="1">
        <v>2007</v>
      </c>
      <c r="H1" s="1">
        <v>2008</v>
      </c>
      <c r="I1" s="1">
        <v>2009</v>
      </c>
      <c r="J1" s="1">
        <v>2010</v>
      </c>
      <c r="K1" s="1">
        <v>2011</v>
      </c>
      <c r="L1" s="1">
        <v>2012</v>
      </c>
      <c r="M1" s="1">
        <v>2013</v>
      </c>
      <c r="N1" s="1">
        <v>2014</v>
      </c>
      <c r="O1" s="1">
        <v>2015</v>
      </c>
      <c r="P1" s="1">
        <v>2016</v>
      </c>
      <c r="Q1" s="1">
        <v>2017</v>
      </c>
      <c r="R1" s="1">
        <v>2018</v>
      </c>
      <c r="S1" s="1">
        <v>2019</v>
      </c>
      <c r="T1" s="1">
        <v>2020</v>
      </c>
      <c r="U1" s="1">
        <v>2021</v>
      </c>
      <c r="V1" s="1">
        <v>2022</v>
      </c>
      <c r="W1" s="1">
        <v>2023</v>
      </c>
      <c r="X1" s="1">
        <v>2024</v>
      </c>
      <c r="Y1" s="1">
        <v>2025</v>
      </c>
      <c r="Z1" s="1">
        <v>2026</v>
      </c>
      <c r="AA1" s="1">
        <v>2027</v>
      </c>
      <c r="AB1" s="1">
        <v>2028</v>
      </c>
      <c r="AC1" s="1">
        <v>2029</v>
      </c>
      <c r="AD1" s="1">
        <v>2030</v>
      </c>
      <c r="AE1" s="1">
        <v>2031</v>
      </c>
      <c r="AF1" s="1">
        <v>2032</v>
      </c>
      <c r="AG1" s="1">
        <v>2033</v>
      </c>
      <c r="AH1" s="1">
        <v>2034</v>
      </c>
      <c r="AI1" s="1">
        <v>2035</v>
      </c>
      <c r="AJ1" s="1">
        <v>2036</v>
      </c>
      <c r="AK1" s="1">
        <v>2037</v>
      </c>
      <c r="AL1" s="1">
        <v>2038</v>
      </c>
      <c r="AM1" s="1">
        <v>2039</v>
      </c>
      <c r="AN1" s="1">
        <v>2040</v>
      </c>
      <c r="AO1" s="1">
        <v>2041</v>
      </c>
      <c r="AP1" s="1">
        <v>2042</v>
      </c>
      <c r="AQ1" s="1">
        <v>2043</v>
      </c>
      <c r="AR1" s="1">
        <v>2044</v>
      </c>
      <c r="AS1" s="1">
        <v>2045</v>
      </c>
      <c r="AT1" s="1">
        <v>2046</v>
      </c>
      <c r="AU1" s="1">
        <v>2047</v>
      </c>
      <c r="AV1" s="1">
        <v>2048</v>
      </c>
      <c r="AW1" s="1">
        <v>2049</v>
      </c>
      <c r="AX1" s="1">
        <v>2050</v>
      </c>
      <c r="AY1" s="1">
        <v>2051</v>
      </c>
      <c r="AZ1" s="1">
        <v>2052</v>
      </c>
      <c r="BA1" s="1">
        <v>2053</v>
      </c>
      <c r="BB1" s="1">
        <v>2054</v>
      </c>
      <c r="BC1" s="1">
        <v>2055</v>
      </c>
      <c r="BD1" s="1">
        <v>2056</v>
      </c>
      <c r="BE1" s="1">
        <v>2057</v>
      </c>
      <c r="BF1" s="1">
        <v>2058</v>
      </c>
      <c r="BG1" s="1">
        <v>2059</v>
      </c>
      <c r="BH1" s="1">
        <v>2060</v>
      </c>
    </row>
    <row r="2" spans="1:60" x14ac:dyDescent="0.45">
      <c r="A2" s="1">
        <v>2020</v>
      </c>
      <c r="B2">
        <v>2403</v>
      </c>
      <c r="C2">
        <v>2696</v>
      </c>
      <c r="D2">
        <v>2994</v>
      </c>
      <c r="E2">
        <v>3291</v>
      </c>
      <c r="F2">
        <v>3584</v>
      </c>
      <c r="G2">
        <v>3868</v>
      </c>
      <c r="H2">
        <v>4346</v>
      </c>
      <c r="I2">
        <v>4614</v>
      </c>
      <c r="J2">
        <v>4861</v>
      </c>
      <c r="K2">
        <v>5087</v>
      </c>
      <c r="L2">
        <v>5291</v>
      </c>
      <c r="M2">
        <v>5471</v>
      </c>
      <c r="N2">
        <v>5629</v>
      </c>
      <c r="O2">
        <v>5767</v>
      </c>
      <c r="P2">
        <v>5886</v>
      </c>
      <c r="Q2">
        <v>5990</v>
      </c>
      <c r="R2">
        <v>6079</v>
      </c>
      <c r="S2">
        <v>6158</v>
      </c>
      <c r="T2">
        <v>6372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</row>
    <row r="3" spans="1:60" x14ac:dyDescent="0.45">
      <c r="A3" s="1">
        <v>2021</v>
      </c>
      <c r="B3">
        <v>2119</v>
      </c>
      <c r="C3">
        <v>2403</v>
      </c>
      <c r="D3">
        <v>2696</v>
      </c>
      <c r="E3">
        <v>2993</v>
      </c>
      <c r="F3">
        <v>3291</v>
      </c>
      <c r="G3">
        <v>3584</v>
      </c>
      <c r="H3">
        <v>4062</v>
      </c>
      <c r="I3">
        <v>4346</v>
      </c>
      <c r="J3">
        <v>4614</v>
      </c>
      <c r="K3">
        <v>4862</v>
      </c>
      <c r="L3">
        <v>5088</v>
      </c>
      <c r="M3">
        <v>5292</v>
      </c>
      <c r="N3">
        <v>5474</v>
      </c>
      <c r="O3">
        <v>5634</v>
      </c>
      <c r="P3">
        <v>5774</v>
      </c>
      <c r="Q3">
        <v>5897</v>
      </c>
      <c r="R3">
        <v>6003</v>
      </c>
      <c r="S3">
        <v>6097</v>
      </c>
      <c r="T3">
        <v>6179</v>
      </c>
      <c r="U3">
        <v>6397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</row>
    <row r="4" spans="1:60" x14ac:dyDescent="0.45">
      <c r="A4" s="1">
        <v>2022</v>
      </c>
      <c r="B4">
        <v>1848</v>
      </c>
      <c r="C4">
        <v>2119</v>
      </c>
      <c r="D4">
        <v>2403</v>
      </c>
      <c r="E4">
        <v>2696</v>
      </c>
      <c r="F4">
        <v>2993</v>
      </c>
      <c r="G4">
        <v>3291</v>
      </c>
      <c r="H4">
        <v>3763</v>
      </c>
      <c r="I4">
        <v>4062</v>
      </c>
      <c r="J4">
        <v>4347</v>
      </c>
      <c r="K4">
        <v>4615</v>
      </c>
      <c r="L4">
        <v>4863</v>
      </c>
      <c r="M4">
        <v>5090</v>
      </c>
      <c r="N4">
        <v>5296</v>
      </c>
      <c r="O4">
        <v>5479</v>
      </c>
      <c r="P4">
        <v>5641</v>
      </c>
      <c r="Q4">
        <v>5784</v>
      </c>
      <c r="R4">
        <v>5910</v>
      </c>
      <c r="S4">
        <v>6020</v>
      </c>
      <c r="T4">
        <v>6117</v>
      </c>
      <c r="U4">
        <v>6202</v>
      </c>
      <c r="V4">
        <v>6423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</row>
    <row r="5" spans="1:60" x14ac:dyDescent="0.45">
      <c r="A5" s="1">
        <v>2023</v>
      </c>
      <c r="B5">
        <v>1593</v>
      </c>
      <c r="C5">
        <v>1847</v>
      </c>
      <c r="D5">
        <v>2119</v>
      </c>
      <c r="E5">
        <v>2402</v>
      </c>
      <c r="F5">
        <v>2695</v>
      </c>
      <c r="G5">
        <v>2993</v>
      </c>
      <c r="H5">
        <v>3456</v>
      </c>
      <c r="I5">
        <v>3763</v>
      </c>
      <c r="J5">
        <v>4062</v>
      </c>
      <c r="K5">
        <v>4347</v>
      </c>
      <c r="L5">
        <v>4616</v>
      </c>
      <c r="M5">
        <v>4865</v>
      </c>
      <c r="N5">
        <v>5093</v>
      </c>
      <c r="O5">
        <v>5300</v>
      </c>
      <c r="P5">
        <v>5486</v>
      </c>
      <c r="Q5">
        <v>5651</v>
      </c>
      <c r="R5">
        <v>5797</v>
      </c>
      <c r="S5">
        <v>5927</v>
      </c>
      <c r="T5">
        <v>6041</v>
      </c>
      <c r="U5">
        <v>6141</v>
      </c>
      <c r="V5">
        <v>6228</v>
      </c>
      <c r="W5">
        <v>6451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</row>
    <row r="6" spans="1:60" x14ac:dyDescent="0.45">
      <c r="A6" s="1">
        <v>2024</v>
      </c>
      <c r="B6">
        <v>1357</v>
      </c>
      <c r="C6">
        <v>1593</v>
      </c>
      <c r="D6">
        <v>1847</v>
      </c>
      <c r="E6">
        <v>2118</v>
      </c>
      <c r="F6">
        <v>2402</v>
      </c>
      <c r="G6">
        <v>2695</v>
      </c>
      <c r="H6">
        <v>3143</v>
      </c>
      <c r="I6">
        <v>3456</v>
      </c>
      <c r="J6">
        <v>3763</v>
      </c>
      <c r="K6">
        <v>4062</v>
      </c>
      <c r="L6">
        <v>4348</v>
      </c>
      <c r="M6">
        <v>4617</v>
      </c>
      <c r="N6">
        <v>4868</v>
      </c>
      <c r="O6">
        <v>5098</v>
      </c>
      <c r="P6">
        <v>5307</v>
      </c>
      <c r="Q6">
        <v>5495</v>
      </c>
      <c r="R6">
        <v>5664</v>
      </c>
      <c r="S6">
        <v>5814</v>
      </c>
      <c r="T6">
        <v>5947</v>
      </c>
      <c r="U6">
        <v>6064</v>
      </c>
      <c r="V6">
        <v>6166</v>
      </c>
      <c r="W6">
        <v>6255</v>
      </c>
      <c r="X6">
        <v>6478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</row>
    <row r="7" spans="1:60" x14ac:dyDescent="0.45">
      <c r="A7" s="1">
        <v>2025</v>
      </c>
      <c r="B7">
        <v>1142</v>
      </c>
      <c r="C7">
        <v>1357</v>
      </c>
      <c r="D7">
        <v>1593</v>
      </c>
      <c r="E7">
        <v>1847</v>
      </c>
      <c r="F7">
        <v>2118</v>
      </c>
      <c r="G7">
        <v>2402</v>
      </c>
      <c r="H7">
        <v>2830</v>
      </c>
      <c r="I7">
        <v>3143</v>
      </c>
      <c r="J7">
        <v>3456</v>
      </c>
      <c r="K7">
        <v>3764</v>
      </c>
      <c r="L7">
        <v>4063</v>
      </c>
      <c r="M7">
        <v>4350</v>
      </c>
      <c r="N7">
        <v>4620</v>
      </c>
      <c r="O7">
        <v>4872</v>
      </c>
      <c r="P7">
        <v>5104</v>
      </c>
      <c r="Q7">
        <v>5316</v>
      </c>
      <c r="R7">
        <v>5508</v>
      </c>
      <c r="S7">
        <v>5680</v>
      </c>
      <c r="T7">
        <v>5834</v>
      </c>
      <c r="U7">
        <v>5970</v>
      </c>
      <c r="V7">
        <v>6089</v>
      </c>
      <c r="W7">
        <v>6193</v>
      </c>
      <c r="X7">
        <v>6282</v>
      </c>
      <c r="Y7">
        <v>6505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</row>
    <row r="8" spans="1:60" x14ac:dyDescent="0.45">
      <c r="A8" s="1">
        <v>2026</v>
      </c>
      <c r="B8">
        <v>950</v>
      </c>
      <c r="C8">
        <v>1142</v>
      </c>
      <c r="D8">
        <v>1357</v>
      </c>
      <c r="E8">
        <v>1592</v>
      </c>
      <c r="F8">
        <v>1847</v>
      </c>
      <c r="G8">
        <v>2118</v>
      </c>
      <c r="H8">
        <v>2522</v>
      </c>
      <c r="I8">
        <v>2830</v>
      </c>
      <c r="J8">
        <v>3143</v>
      </c>
      <c r="K8">
        <v>3456</v>
      </c>
      <c r="L8">
        <v>3765</v>
      </c>
      <c r="M8">
        <v>4065</v>
      </c>
      <c r="N8">
        <v>4352</v>
      </c>
      <c r="O8">
        <v>4624</v>
      </c>
      <c r="P8">
        <v>4878</v>
      </c>
      <c r="Q8">
        <v>5113</v>
      </c>
      <c r="R8">
        <v>5328</v>
      </c>
      <c r="S8">
        <v>5524</v>
      </c>
      <c r="T8">
        <v>5699</v>
      </c>
      <c r="U8">
        <v>5856</v>
      </c>
      <c r="V8">
        <v>5994</v>
      </c>
      <c r="W8">
        <v>6115</v>
      </c>
      <c r="X8">
        <v>6219</v>
      </c>
      <c r="Y8">
        <v>6307</v>
      </c>
      <c r="Z8">
        <v>6529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</row>
    <row r="9" spans="1:60" x14ac:dyDescent="0.45">
      <c r="A9" s="1">
        <v>2027</v>
      </c>
      <c r="B9">
        <v>780</v>
      </c>
      <c r="C9">
        <v>950</v>
      </c>
      <c r="D9">
        <v>1142</v>
      </c>
      <c r="E9">
        <v>1357</v>
      </c>
      <c r="F9">
        <v>1592</v>
      </c>
      <c r="G9">
        <v>1847</v>
      </c>
      <c r="H9">
        <v>2224</v>
      </c>
      <c r="I9">
        <v>2522</v>
      </c>
      <c r="J9">
        <v>2830</v>
      </c>
      <c r="K9">
        <v>3143</v>
      </c>
      <c r="L9">
        <v>3457</v>
      </c>
      <c r="M9">
        <v>3766</v>
      </c>
      <c r="N9">
        <v>4067</v>
      </c>
      <c r="O9">
        <v>4356</v>
      </c>
      <c r="P9">
        <v>4630</v>
      </c>
      <c r="Q9">
        <v>4887</v>
      </c>
      <c r="R9">
        <v>5125</v>
      </c>
      <c r="S9">
        <v>5343</v>
      </c>
      <c r="T9">
        <v>5542</v>
      </c>
      <c r="U9">
        <v>5721</v>
      </c>
      <c r="V9">
        <v>5880</v>
      </c>
      <c r="W9">
        <v>6020</v>
      </c>
      <c r="X9">
        <v>6141</v>
      </c>
      <c r="Y9">
        <v>6244</v>
      </c>
      <c r="Z9">
        <v>6331</v>
      </c>
      <c r="AA9">
        <v>6551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</row>
    <row r="10" spans="1:60" x14ac:dyDescent="0.45">
      <c r="A10" s="1">
        <v>2028</v>
      </c>
      <c r="B10">
        <v>633</v>
      </c>
      <c r="C10">
        <v>780</v>
      </c>
      <c r="D10">
        <v>950</v>
      </c>
      <c r="E10">
        <v>1142</v>
      </c>
      <c r="F10">
        <v>1357</v>
      </c>
      <c r="G10">
        <v>1592</v>
      </c>
      <c r="H10">
        <v>1939</v>
      </c>
      <c r="I10">
        <v>2224</v>
      </c>
      <c r="J10">
        <v>2523</v>
      </c>
      <c r="K10">
        <v>2831</v>
      </c>
      <c r="L10">
        <v>3144</v>
      </c>
      <c r="M10">
        <v>3458</v>
      </c>
      <c r="N10">
        <v>3768</v>
      </c>
      <c r="O10">
        <v>4071</v>
      </c>
      <c r="P10">
        <v>4362</v>
      </c>
      <c r="Q10">
        <v>4638</v>
      </c>
      <c r="R10">
        <v>4898</v>
      </c>
      <c r="S10">
        <v>5139</v>
      </c>
      <c r="T10">
        <v>5361</v>
      </c>
      <c r="U10">
        <v>5563</v>
      </c>
      <c r="V10">
        <v>5745</v>
      </c>
      <c r="W10">
        <v>5905</v>
      </c>
      <c r="X10">
        <v>6046</v>
      </c>
      <c r="Y10">
        <v>6166</v>
      </c>
      <c r="Z10">
        <v>6268</v>
      </c>
      <c r="AA10">
        <v>6352</v>
      </c>
      <c r="AB10">
        <v>6571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</row>
    <row r="11" spans="1:60" x14ac:dyDescent="0.45">
      <c r="A11" s="1">
        <v>2029</v>
      </c>
      <c r="B11">
        <v>506</v>
      </c>
      <c r="C11">
        <v>633</v>
      </c>
      <c r="D11">
        <v>780</v>
      </c>
      <c r="E11">
        <v>950</v>
      </c>
      <c r="F11">
        <v>1142</v>
      </c>
      <c r="G11">
        <v>1357</v>
      </c>
      <c r="H11">
        <v>1672</v>
      </c>
      <c r="I11">
        <v>1939</v>
      </c>
      <c r="J11">
        <v>2224</v>
      </c>
      <c r="K11">
        <v>2523</v>
      </c>
      <c r="L11">
        <v>2831</v>
      </c>
      <c r="M11">
        <v>3145</v>
      </c>
      <c r="N11">
        <v>3460</v>
      </c>
      <c r="O11">
        <v>3772</v>
      </c>
      <c r="P11">
        <v>4076</v>
      </c>
      <c r="Q11">
        <v>4369</v>
      </c>
      <c r="R11">
        <v>4649</v>
      </c>
      <c r="S11">
        <v>4912</v>
      </c>
      <c r="T11">
        <v>5157</v>
      </c>
      <c r="U11">
        <v>5382</v>
      </c>
      <c r="V11">
        <v>5586</v>
      </c>
      <c r="W11">
        <v>5769</v>
      </c>
      <c r="X11">
        <v>5931</v>
      </c>
      <c r="Y11">
        <v>6070</v>
      </c>
      <c r="Z11">
        <v>6189</v>
      </c>
      <c r="AA11">
        <v>6289</v>
      </c>
      <c r="AB11">
        <v>6371</v>
      </c>
      <c r="AC11">
        <v>6589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</row>
    <row r="12" spans="1:60" x14ac:dyDescent="0.45">
      <c r="A12" s="1">
        <v>2030</v>
      </c>
      <c r="B12">
        <v>400</v>
      </c>
      <c r="C12">
        <v>506</v>
      </c>
      <c r="D12">
        <v>633</v>
      </c>
      <c r="E12">
        <v>780</v>
      </c>
      <c r="F12">
        <v>950</v>
      </c>
      <c r="G12">
        <v>1142</v>
      </c>
      <c r="H12">
        <v>1425</v>
      </c>
      <c r="I12">
        <v>1672</v>
      </c>
      <c r="J12">
        <v>1939</v>
      </c>
      <c r="K12">
        <v>2224</v>
      </c>
      <c r="L12">
        <v>2523</v>
      </c>
      <c r="M12">
        <v>2832</v>
      </c>
      <c r="N12">
        <v>3147</v>
      </c>
      <c r="O12">
        <v>3463</v>
      </c>
      <c r="P12">
        <v>3776</v>
      </c>
      <c r="Q12">
        <v>4083</v>
      </c>
      <c r="R12">
        <v>4379</v>
      </c>
      <c r="S12">
        <v>4662</v>
      </c>
      <c r="T12">
        <v>4928</v>
      </c>
      <c r="U12">
        <v>5176</v>
      </c>
      <c r="V12">
        <v>5404</v>
      </c>
      <c r="W12">
        <v>5610</v>
      </c>
      <c r="X12">
        <v>5794</v>
      </c>
      <c r="Y12">
        <v>5955</v>
      </c>
      <c r="Z12">
        <v>6093</v>
      </c>
      <c r="AA12">
        <v>6210</v>
      </c>
      <c r="AB12">
        <v>6308</v>
      </c>
      <c r="AC12">
        <v>6389</v>
      </c>
      <c r="AD12">
        <v>6605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</row>
    <row r="13" spans="1:60" x14ac:dyDescent="0.45">
      <c r="A13" s="1">
        <v>2031</v>
      </c>
      <c r="B13">
        <v>312</v>
      </c>
      <c r="C13">
        <v>400</v>
      </c>
      <c r="D13">
        <v>506</v>
      </c>
      <c r="E13">
        <v>633</v>
      </c>
      <c r="F13">
        <v>780</v>
      </c>
      <c r="G13">
        <v>950</v>
      </c>
      <c r="H13">
        <v>1199</v>
      </c>
      <c r="I13">
        <v>1425</v>
      </c>
      <c r="J13">
        <v>1672</v>
      </c>
      <c r="K13">
        <v>1940</v>
      </c>
      <c r="L13">
        <v>2225</v>
      </c>
      <c r="M13">
        <v>2524</v>
      </c>
      <c r="N13">
        <v>2834</v>
      </c>
      <c r="O13">
        <v>3150</v>
      </c>
      <c r="P13">
        <v>3468</v>
      </c>
      <c r="Q13">
        <v>3783</v>
      </c>
      <c r="R13">
        <v>4092</v>
      </c>
      <c r="S13">
        <v>4391</v>
      </c>
      <c r="T13">
        <v>4677</v>
      </c>
      <c r="U13">
        <v>4947</v>
      </c>
      <c r="V13">
        <v>5198</v>
      </c>
      <c r="W13">
        <v>5428</v>
      </c>
      <c r="X13">
        <v>5634</v>
      </c>
      <c r="Y13">
        <v>5818</v>
      </c>
      <c r="Z13">
        <v>5977</v>
      </c>
      <c r="AA13">
        <v>6114</v>
      </c>
      <c r="AB13">
        <v>6229</v>
      </c>
      <c r="AC13">
        <v>6325</v>
      </c>
      <c r="AD13">
        <v>6405</v>
      </c>
      <c r="AE13">
        <v>6621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</row>
    <row r="14" spans="1:60" x14ac:dyDescent="0.45">
      <c r="A14" s="1">
        <v>2032</v>
      </c>
      <c r="B14">
        <v>240</v>
      </c>
      <c r="C14">
        <v>312</v>
      </c>
      <c r="D14">
        <v>400</v>
      </c>
      <c r="E14">
        <v>506</v>
      </c>
      <c r="F14">
        <v>632</v>
      </c>
      <c r="G14">
        <v>780</v>
      </c>
      <c r="H14">
        <v>997</v>
      </c>
      <c r="I14">
        <v>1199</v>
      </c>
      <c r="J14">
        <v>1425</v>
      </c>
      <c r="K14">
        <v>1672</v>
      </c>
      <c r="L14">
        <v>1940</v>
      </c>
      <c r="M14">
        <v>2226</v>
      </c>
      <c r="N14">
        <v>2526</v>
      </c>
      <c r="O14">
        <v>2837</v>
      </c>
      <c r="P14">
        <v>3154</v>
      </c>
      <c r="Q14">
        <v>3474</v>
      </c>
      <c r="R14">
        <v>3792</v>
      </c>
      <c r="S14">
        <v>4104</v>
      </c>
      <c r="T14">
        <v>4406</v>
      </c>
      <c r="U14">
        <v>4695</v>
      </c>
      <c r="V14">
        <v>4968</v>
      </c>
      <c r="W14">
        <v>5220</v>
      </c>
      <c r="X14">
        <v>5451</v>
      </c>
      <c r="Y14">
        <v>5657</v>
      </c>
      <c r="Z14">
        <v>5839</v>
      </c>
      <c r="AA14">
        <v>5997</v>
      </c>
      <c r="AB14">
        <v>6132</v>
      </c>
      <c r="AC14">
        <v>6246</v>
      </c>
      <c r="AD14">
        <v>6341</v>
      </c>
      <c r="AE14">
        <v>6420</v>
      </c>
      <c r="AF14">
        <v>6637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</row>
    <row r="15" spans="1:60" x14ac:dyDescent="0.45">
      <c r="A15" s="1">
        <v>2033</v>
      </c>
      <c r="B15">
        <v>182</v>
      </c>
      <c r="C15">
        <v>240</v>
      </c>
      <c r="D15">
        <v>312</v>
      </c>
      <c r="E15">
        <v>400</v>
      </c>
      <c r="F15">
        <v>506</v>
      </c>
      <c r="G15">
        <v>632</v>
      </c>
      <c r="H15">
        <v>819</v>
      </c>
      <c r="I15">
        <v>997</v>
      </c>
      <c r="J15">
        <v>1199</v>
      </c>
      <c r="K15">
        <v>1425</v>
      </c>
      <c r="L15">
        <v>1673</v>
      </c>
      <c r="M15">
        <v>1941</v>
      </c>
      <c r="N15">
        <v>2227</v>
      </c>
      <c r="O15">
        <v>2528</v>
      </c>
      <c r="P15">
        <v>2840</v>
      </c>
      <c r="Q15">
        <v>3159</v>
      </c>
      <c r="R15">
        <v>3482</v>
      </c>
      <c r="S15">
        <v>3802</v>
      </c>
      <c r="T15">
        <v>4118</v>
      </c>
      <c r="U15">
        <v>4423</v>
      </c>
      <c r="V15">
        <v>4715</v>
      </c>
      <c r="W15">
        <v>4989</v>
      </c>
      <c r="X15">
        <v>5242</v>
      </c>
      <c r="Y15">
        <v>5473</v>
      </c>
      <c r="Z15">
        <v>5678</v>
      </c>
      <c r="AA15">
        <v>5859</v>
      </c>
      <c r="AB15">
        <v>6015</v>
      </c>
      <c r="AC15">
        <v>6149</v>
      </c>
      <c r="AD15">
        <v>6261</v>
      </c>
      <c r="AE15">
        <v>6356</v>
      </c>
      <c r="AF15">
        <v>6436</v>
      </c>
      <c r="AG15">
        <v>6654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</row>
    <row r="16" spans="1:60" x14ac:dyDescent="0.45">
      <c r="A16" s="1">
        <v>2034</v>
      </c>
      <c r="B16">
        <v>136</v>
      </c>
      <c r="C16">
        <v>182</v>
      </c>
      <c r="D16">
        <v>240</v>
      </c>
      <c r="E16">
        <v>312</v>
      </c>
      <c r="F16">
        <v>400</v>
      </c>
      <c r="G16">
        <v>506</v>
      </c>
      <c r="H16">
        <v>664</v>
      </c>
      <c r="I16">
        <v>819</v>
      </c>
      <c r="J16">
        <v>997</v>
      </c>
      <c r="K16">
        <v>1199</v>
      </c>
      <c r="L16">
        <v>1425</v>
      </c>
      <c r="M16">
        <v>1673</v>
      </c>
      <c r="N16">
        <v>1942</v>
      </c>
      <c r="O16">
        <v>2229</v>
      </c>
      <c r="P16">
        <v>2531</v>
      </c>
      <c r="Q16">
        <v>2845</v>
      </c>
      <c r="R16">
        <v>3167</v>
      </c>
      <c r="S16">
        <v>3491</v>
      </c>
      <c r="T16">
        <v>3815</v>
      </c>
      <c r="U16">
        <v>4133</v>
      </c>
      <c r="V16">
        <v>4442</v>
      </c>
      <c r="W16">
        <v>4735</v>
      </c>
      <c r="X16">
        <v>5010</v>
      </c>
      <c r="Y16">
        <v>5264</v>
      </c>
      <c r="Z16">
        <v>5493</v>
      </c>
      <c r="AA16">
        <v>5698</v>
      </c>
      <c r="AB16">
        <v>5877</v>
      </c>
      <c r="AC16">
        <v>6032</v>
      </c>
      <c r="AD16">
        <v>6164</v>
      </c>
      <c r="AE16">
        <v>6277</v>
      </c>
      <c r="AF16">
        <v>6372</v>
      </c>
      <c r="AG16">
        <v>6452</v>
      </c>
      <c r="AH16">
        <v>6671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</row>
    <row r="17" spans="1:60" x14ac:dyDescent="0.45">
      <c r="A17" s="1">
        <v>2035</v>
      </c>
      <c r="B17">
        <v>101</v>
      </c>
      <c r="C17">
        <v>136</v>
      </c>
      <c r="D17">
        <v>182</v>
      </c>
      <c r="E17">
        <v>240</v>
      </c>
      <c r="F17">
        <v>312</v>
      </c>
      <c r="G17">
        <v>400</v>
      </c>
      <c r="H17">
        <v>532</v>
      </c>
      <c r="I17">
        <v>664</v>
      </c>
      <c r="J17">
        <v>819</v>
      </c>
      <c r="K17">
        <v>997</v>
      </c>
      <c r="L17">
        <v>1200</v>
      </c>
      <c r="M17">
        <v>1426</v>
      </c>
      <c r="N17">
        <v>1674</v>
      </c>
      <c r="O17">
        <v>1944</v>
      </c>
      <c r="P17">
        <v>2232</v>
      </c>
      <c r="Q17">
        <v>2536</v>
      </c>
      <c r="R17">
        <v>2852</v>
      </c>
      <c r="S17">
        <v>3176</v>
      </c>
      <c r="T17">
        <v>3503</v>
      </c>
      <c r="U17">
        <v>3830</v>
      </c>
      <c r="V17">
        <v>4151</v>
      </c>
      <c r="W17">
        <v>4461</v>
      </c>
      <c r="X17">
        <v>4755</v>
      </c>
      <c r="Y17">
        <v>5031</v>
      </c>
      <c r="Z17">
        <v>5283</v>
      </c>
      <c r="AA17">
        <v>5512</v>
      </c>
      <c r="AB17">
        <v>5715</v>
      </c>
      <c r="AC17">
        <v>5893</v>
      </c>
      <c r="AD17">
        <v>6047</v>
      </c>
      <c r="AE17">
        <v>6179</v>
      </c>
      <c r="AF17">
        <v>6292</v>
      </c>
      <c r="AG17">
        <v>6387</v>
      </c>
      <c r="AH17">
        <v>6469</v>
      </c>
      <c r="AI17">
        <v>6690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</row>
    <row r="18" spans="1:60" x14ac:dyDescent="0.45">
      <c r="A18" s="1">
        <v>2036</v>
      </c>
      <c r="B18">
        <v>73</v>
      </c>
      <c r="C18">
        <v>101</v>
      </c>
      <c r="D18">
        <v>136</v>
      </c>
      <c r="E18">
        <v>182</v>
      </c>
      <c r="F18">
        <v>240</v>
      </c>
      <c r="G18">
        <v>312</v>
      </c>
      <c r="H18">
        <v>420</v>
      </c>
      <c r="I18">
        <v>532</v>
      </c>
      <c r="J18">
        <v>664</v>
      </c>
      <c r="K18">
        <v>819</v>
      </c>
      <c r="L18">
        <v>998</v>
      </c>
      <c r="M18">
        <v>1200</v>
      </c>
      <c r="N18">
        <v>1426</v>
      </c>
      <c r="O18">
        <v>1676</v>
      </c>
      <c r="P18">
        <v>1946</v>
      </c>
      <c r="Q18">
        <v>2236</v>
      </c>
      <c r="R18">
        <v>2541</v>
      </c>
      <c r="S18">
        <v>2860</v>
      </c>
      <c r="T18">
        <v>3186</v>
      </c>
      <c r="U18">
        <v>3517</v>
      </c>
      <c r="V18">
        <v>3846</v>
      </c>
      <c r="W18">
        <v>4168</v>
      </c>
      <c r="X18">
        <v>4480</v>
      </c>
      <c r="Y18">
        <v>4775</v>
      </c>
      <c r="Z18">
        <v>5049</v>
      </c>
      <c r="AA18">
        <v>5301</v>
      </c>
      <c r="AB18">
        <v>5528</v>
      </c>
      <c r="AC18">
        <v>5730</v>
      </c>
      <c r="AD18">
        <v>5908</v>
      </c>
      <c r="AE18">
        <v>6061</v>
      </c>
      <c r="AF18">
        <v>6194</v>
      </c>
      <c r="AG18">
        <v>6307</v>
      </c>
      <c r="AH18">
        <v>6404</v>
      </c>
      <c r="AI18">
        <v>6487</v>
      </c>
      <c r="AJ18">
        <v>6710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</row>
    <row r="19" spans="1:60" x14ac:dyDescent="0.45">
      <c r="A19" s="1">
        <v>2037</v>
      </c>
      <c r="B19">
        <v>53</v>
      </c>
      <c r="C19">
        <v>73</v>
      </c>
      <c r="D19">
        <v>101</v>
      </c>
      <c r="E19">
        <v>136</v>
      </c>
      <c r="F19">
        <v>182</v>
      </c>
      <c r="G19">
        <v>240</v>
      </c>
      <c r="H19">
        <v>327</v>
      </c>
      <c r="I19">
        <v>420</v>
      </c>
      <c r="J19">
        <v>532</v>
      </c>
      <c r="K19">
        <v>664</v>
      </c>
      <c r="L19">
        <v>819</v>
      </c>
      <c r="M19">
        <v>998</v>
      </c>
      <c r="N19">
        <v>1201</v>
      </c>
      <c r="O19">
        <v>1428</v>
      </c>
      <c r="P19">
        <v>1678</v>
      </c>
      <c r="Q19">
        <v>1950</v>
      </c>
      <c r="R19">
        <v>2241</v>
      </c>
      <c r="S19">
        <v>2549</v>
      </c>
      <c r="T19">
        <v>2869</v>
      </c>
      <c r="U19">
        <v>3198</v>
      </c>
      <c r="V19">
        <v>3531</v>
      </c>
      <c r="W19">
        <v>3862</v>
      </c>
      <c r="X19">
        <v>4186</v>
      </c>
      <c r="Y19">
        <v>4498</v>
      </c>
      <c r="Z19">
        <v>4792</v>
      </c>
      <c r="AA19">
        <v>5067</v>
      </c>
      <c r="AB19">
        <v>5317</v>
      </c>
      <c r="AC19">
        <v>5544</v>
      </c>
      <c r="AD19">
        <v>5745</v>
      </c>
      <c r="AE19">
        <v>5922</v>
      </c>
      <c r="AF19">
        <v>6076</v>
      </c>
      <c r="AG19">
        <v>6209</v>
      </c>
      <c r="AH19">
        <v>6324</v>
      </c>
      <c r="AI19">
        <v>6422</v>
      </c>
      <c r="AJ19">
        <v>6506</v>
      </c>
      <c r="AK19">
        <v>6730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</row>
    <row r="20" spans="1:60" x14ac:dyDescent="0.45">
      <c r="A20" s="1">
        <v>2038</v>
      </c>
      <c r="B20">
        <v>37</v>
      </c>
      <c r="C20">
        <v>53</v>
      </c>
      <c r="D20">
        <v>73</v>
      </c>
      <c r="E20">
        <v>101</v>
      </c>
      <c r="F20">
        <v>136</v>
      </c>
      <c r="G20">
        <v>182</v>
      </c>
      <c r="H20">
        <v>252</v>
      </c>
      <c r="I20">
        <v>327</v>
      </c>
      <c r="J20">
        <v>420</v>
      </c>
      <c r="K20">
        <v>532</v>
      </c>
      <c r="L20">
        <v>664</v>
      </c>
      <c r="M20">
        <v>820</v>
      </c>
      <c r="N20">
        <v>999</v>
      </c>
      <c r="O20">
        <v>1202</v>
      </c>
      <c r="P20">
        <v>1429</v>
      </c>
      <c r="Q20">
        <v>1681</v>
      </c>
      <c r="R20">
        <v>1954</v>
      </c>
      <c r="S20">
        <v>2247</v>
      </c>
      <c r="T20">
        <v>2557</v>
      </c>
      <c r="U20">
        <v>2880</v>
      </c>
      <c r="V20">
        <v>3212</v>
      </c>
      <c r="W20">
        <v>3546</v>
      </c>
      <c r="X20">
        <v>3879</v>
      </c>
      <c r="Y20">
        <v>4203</v>
      </c>
      <c r="Z20">
        <v>4515</v>
      </c>
      <c r="AA20">
        <v>4809</v>
      </c>
      <c r="AB20">
        <v>5082</v>
      </c>
      <c r="AC20">
        <v>5332</v>
      </c>
      <c r="AD20">
        <v>5557</v>
      </c>
      <c r="AE20">
        <v>5759</v>
      </c>
      <c r="AF20">
        <v>5936</v>
      </c>
      <c r="AG20">
        <v>6091</v>
      </c>
      <c r="AH20">
        <v>6226</v>
      </c>
      <c r="AI20">
        <v>6342</v>
      </c>
      <c r="AJ20">
        <v>6441</v>
      </c>
      <c r="AK20">
        <v>6526</v>
      </c>
      <c r="AL20">
        <v>6751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</row>
    <row r="21" spans="1:60" x14ac:dyDescent="0.45">
      <c r="A21" s="1">
        <v>2039</v>
      </c>
      <c r="B21">
        <v>26</v>
      </c>
      <c r="C21">
        <v>37</v>
      </c>
      <c r="D21">
        <v>53</v>
      </c>
      <c r="E21">
        <v>73</v>
      </c>
      <c r="F21">
        <v>101</v>
      </c>
      <c r="G21">
        <v>136</v>
      </c>
      <c r="H21">
        <v>191</v>
      </c>
      <c r="I21">
        <v>252</v>
      </c>
      <c r="J21">
        <v>327</v>
      </c>
      <c r="K21">
        <v>420</v>
      </c>
      <c r="L21">
        <v>532</v>
      </c>
      <c r="M21">
        <v>665</v>
      </c>
      <c r="N21">
        <v>820</v>
      </c>
      <c r="O21">
        <v>999</v>
      </c>
      <c r="P21">
        <v>1203</v>
      </c>
      <c r="Q21">
        <v>1432</v>
      </c>
      <c r="R21">
        <v>1684</v>
      </c>
      <c r="S21">
        <v>1960</v>
      </c>
      <c r="T21">
        <v>2255</v>
      </c>
      <c r="U21">
        <v>2567</v>
      </c>
      <c r="V21">
        <v>2892</v>
      </c>
      <c r="W21">
        <v>3225</v>
      </c>
      <c r="X21">
        <v>3561</v>
      </c>
      <c r="Y21">
        <v>3894</v>
      </c>
      <c r="Z21">
        <v>4219</v>
      </c>
      <c r="AA21">
        <v>4530</v>
      </c>
      <c r="AB21">
        <v>4823</v>
      </c>
      <c r="AC21">
        <v>5096</v>
      </c>
      <c r="AD21">
        <v>5345</v>
      </c>
      <c r="AE21">
        <v>5571</v>
      </c>
      <c r="AF21">
        <v>5773</v>
      </c>
      <c r="AG21">
        <v>5951</v>
      </c>
      <c r="AH21">
        <v>6107</v>
      </c>
      <c r="AI21">
        <v>6243</v>
      </c>
      <c r="AJ21">
        <v>6360</v>
      </c>
      <c r="AK21">
        <v>6461</v>
      </c>
      <c r="AL21">
        <v>6546</v>
      </c>
      <c r="AM21">
        <v>6773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</row>
    <row r="22" spans="1:60" x14ac:dyDescent="0.45">
      <c r="A22" s="1">
        <v>2040</v>
      </c>
      <c r="B22">
        <v>18</v>
      </c>
      <c r="C22">
        <v>26</v>
      </c>
      <c r="D22">
        <v>37</v>
      </c>
      <c r="E22">
        <v>53</v>
      </c>
      <c r="F22">
        <v>73</v>
      </c>
      <c r="G22">
        <v>101</v>
      </c>
      <c r="H22">
        <v>143</v>
      </c>
      <c r="I22">
        <v>191</v>
      </c>
      <c r="J22">
        <v>252</v>
      </c>
      <c r="K22">
        <v>327</v>
      </c>
      <c r="L22">
        <v>420</v>
      </c>
      <c r="M22">
        <v>532</v>
      </c>
      <c r="N22">
        <v>665</v>
      </c>
      <c r="O22">
        <v>821</v>
      </c>
      <c r="P22">
        <v>1001</v>
      </c>
      <c r="Q22">
        <v>1206</v>
      </c>
      <c r="R22">
        <v>1435</v>
      </c>
      <c r="S22">
        <v>1689</v>
      </c>
      <c r="T22">
        <v>1966</v>
      </c>
      <c r="U22">
        <v>2263</v>
      </c>
      <c r="V22">
        <v>2578</v>
      </c>
      <c r="W22">
        <v>2905</v>
      </c>
      <c r="X22">
        <v>3239</v>
      </c>
      <c r="Y22">
        <v>3576</v>
      </c>
      <c r="Z22">
        <v>3909</v>
      </c>
      <c r="AA22">
        <v>4233</v>
      </c>
      <c r="AB22">
        <v>4544</v>
      </c>
      <c r="AC22">
        <v>4836</v>
      </c>
      <c r="AD22">
        <v>5108</v>
      </c>
      <c r="AE22">
        <v>5358</v>
      </c>
      <c r="AF22">
        <v>5584</v>
      </c>
      <c r="AG22">
        <v>5787</v>
      </c>
      <c r="AH22">
        <v>5967</v>
      </c>
      <c r="AI22">
        <v>6124</v>
      </c>
      <c r="AJ22">
        <v>6261</v>
      </c>
      <c r="AK22">
        <v>6380</v>
      </c>
      <c r="AL22">
        <v>6481</v>
      </c>
      <c r="AM22">
        <v>6567</v>
      </c>
      <c r="AN22">
        <v>6795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</row>
    <row r="23" spans="1:60" x14ac:dyDescent="0.45">
      <c r="A23" s="1">
        <v>2041</v>
      </c>
      <c r="B23">
        <v>12</v>
      </c>
      <c r="C23">
        <v>18</v>
      </c>
      <c r="D23">
        <v>26</v>
      </c>
      <c r="E23">
        <v>37</v>
      </c>
      <c r="F23">
        <v>53</v>
      </c>
      <c r="G23">
        <v>73</v>
      </c>
      <c r="H23">
        <v>106</v>
      </c>
      <c r="I23">
        <v>143</v>
      </c>
      <c r="J23">
        <v>191</v>
      </c>
      <c r="K23">
        <v>252</v>
      </c>
      <c r="L23">
        <v>327</v>
      </c>
      <c r="M23">
        <v>420</v>
      </c>
      <c r="N23">
        <v>532</v>
      </c>
      <c r="O23">
        <v>666</v>
      </c>
      <c r="P23">
        <v>822</v>
      </c>
      <c r="Q23">
        <v>1002</v>
      </c>
      <c r="R23">
        <v>1208</v>
      </c>
      <c r="S23">
        <v>1439</v>
      </c>
      <c r="T23">
        <v>1695</v>
      </c>
      <c r="U23">
        <v>1974</v>
      </c>
      <c r="V23">
        <v>2273</v>
      </c>
      <c r="W23">
        <v>2589</v>
      </c>
      <c r="X23">
        <v>2917</v>
      </c>
      <c r="Y23">
        <v>3252</v>
      </c>
      <c r="Z23">
        <v>3589</v>
      </c>
      <c r="AA23">
        <v>3922</v>
      </c>
      <c r="AB23">
        <v>4246</v>
      </c>
      <c r="AC23">
        <v>4556</v>
      </c>
      <c r="AD23">
        <v>4849</v>
      </c>
      <c r="AE23">
        <v>5121</v>
      </c>
      <c r="AF23">
        <v>5371</v>
      </c>
      <c r="AG23">
        <v>5598</v>
      </c>
      <c r="AH23">
        <v>5802</v>
      </c>
      <c r="AI23">
        <v>5983</v>
      </c>
      <c r="AJ23">
        <v>6142</v>
      </c>
      <c r="AK23">
        <v>6280</v>
      </c>
      <c r="AL23">
        <v>6400</v>
      </c>
      <c r="AM23">
        <v>6502</v>
      </c>
      <c r="AN23">
        <v>6588</v>
      </c>
      <c r="AO23">
        <v>6816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</row>
    <row r="24" spans="1:60" x14ac:dyDescent="0.45">
      <c r="A24" s="1">
        <v>2042</v>
      </c>
      <c r="B24">
        <v>8</v>
      </c>
      <c r="C24">
        <v>12</v>
      </c>
      <c r="D24">
        <v>18</v>
      </c>
      <c r="E24">
        <v>26</v>
      </c>
      <c r="F24">
        <v>37</v>
      </c>
      <c r="G24">
        <v>53</v>
      </c>
      <c r="H24">
        <v>77</v>
      </c>
      <c r="I24">
        <v>106</v>
      </c>
      <c r="J24">
        <v>143</v>
      </c>
      <c r="K24">
        <v>191</v>
      </c>
      <c r="L24">
        <v>252</v>
      </c>
      <c r="M24">
        <v>328</v>
      </c>
      <c r="N24">
        <v>420</v>
      </c>
      <c r="O24">
        <v>533</v>
      </c>
      <c r="P24">
        <v>666</v>
      </c>
      <c r="Q24">
        <v>823</v>
      </c>
      <c r="R24">
        <v>1005</v>
      </c>
      <c r="S24">
        <v>1212</v>
      </c>
      <c r="T24">
        <v>1444</v>
      </c>
      <c r="U24">
        <v>1701</v>
      </c>
      <c r="V24">
        <v>1982</v>
      </c>
      <c r="W24">
        <v>2283</v>
      </c>
      <c r="X24">
        <v>2600</v>
      </c>
      <c r="Y24">
        <v>2929</v>
      </c>
      <c r="Z24">
        <v>3265</v>
      </c>
      <c r="AA24">
        <v>3601</v>
      </c>
      <c r="AB24">
        <v>3934</v>
      </c>
      <c r="AC24">
        <v>4258</v>
      </c>
      <c r="AD24">
        <v>4567</v>
      </c>
      <c r="AE24">
        <v>4860</v>
      </c>
      <c r="AF24">
        <v>5133</v>
      </c>
      <c r="AG24">
        <v>5384</v>
      </c>
      <c r="AH24">
        <v>5613</v>
      </c>
      <c r="AI24">
        <v>5818</v>
      </c>
      <c r="AJ24">
        <v>6001</v>
      </c>
      <c r="AK24">
        <v>6161</v>
      </c>
      <c r="AL24">
        <v>6300</v>
      </c>
      <c r="AM24">
        <v>6420</v>
      </c>
      <c r="AN24">
        <v>6522</v>
      </c>
      <c r="AO24">
        <v>6609</v>
      </c>
      <c r="AP24">
        <v>6837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</row>
    <row r="25" spans="1:60" x14ac:dyDescent="0.45">
      <c r="A25" s="1">
        <v>2043</v>
      </c>
      <c r="B25">
        <v>5</v>
      </c>
      <c r="C25">
        <v>8</v>
      </c>
      <c r="D25">
        <v>12</v>
      </c>
      <c r="E25">
        <v>18</v>
      </c>
      <c r="F25">
        <v>26</v>
      </c>
      <c r="G25">
        <v>37</v>
      </c>
      <c r="H25">
        <v>55</v>
      </c>
      <c r="I25">
        <v>77</v>
      </c>
      <c r="J25">
        <v>106</v>
      </c>
      <c r="K25">
        <v>143</v>
      </c>
      <c r="L25">
        <v>191</v>
      </c>
      <c r="M25">
        <v>252</v>
      </c>
      <c r="N25">
        <v>328</v>
      </c>
      <c r="O25">
        <v>421</v>
      </c>
      <c r="P25">
        <v>533</v>
      </c>
      <c r="Q25">
        <v>668</v>
      </c>
      <c r="R25">
        <v>825</v>
      </c>
      <c r="S25">
        <v>1008</v>
      </c>
      <c r="T25">
        <v>1216</v>
      </c>
      <c r="U25">
        <v>1450</v>
      </c>
      <c r="V25">
        <v>1709</v>
      </c>
      <c r="W25">
        <v>1990</v>
      </c>
      <c r="X25">
        <v>2292</v>
      </c>
      <c r="Y25">
        <v>2610</v>
      </c>
      <c r="Z25">
        <v>2940</v>
      </c>
      <c r="AA25">
        <v>3276</v>
      </c>
      <c r="AB25">
        <v>3612</v>
      </c>
      <c r="AC25">
        <v>3945</v>
      </c>
      <c r="AD25">
        <v>4268</v>
      </c>
      <c r="AE25">
        <v>4578</v>
      </c>
      <c r="AF25">
        <v>4872</v>
      </c>
      <c r="AG25">
        <v>5146</v>
      </c>
      <c r="AH25">
        <v>5399</v>
      </c>
      <c r="AI25">
        <v>5629</v>
      </c>
      <c r="AJ25">
        <v>5835</v>
      </c>
      <c r="AK25">
        <v>6019</v>
      </c>
      <c r="AL25">
        <v>6180</v>
      </c>
      <c r="AM25">
        <v>6320</v>
      </c>
      <c r="AN25">
        <v>6441</v>
      </c>
      <c r="AO25">
        <v>6543</v>
      </c>
      <c r="AP25">
        <v>6630</v>
      </c>
      <c r="AQ25">
        <v>6858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</row>
    <row r="26" spans="1:60" x14ac:dyDescent="0.45">
      <c r="A26" s="1">
        <v>2044</v>
      </c>
      <c r="B26">
        <v>3</v>
      </c>
      <c r="C26">
        <v>5</v>
      </c>
      <c r="D26">
        <v>8</v>
      </c>
      <c r="E26">
        <v>12</v>
      </c>
      <c r="F26">
        <v>18</v>
      </c>
      <c r="G26">
        <v>26</v>
      </c>
      <c r="H26">
        <v>39</v>
      </c>
      <c r="I26">
        <v>55</v>
      </c>
      <c r="J26">
        <v>77</v>
      </c>
      <c r="K26">
        <v>106</v>
      </c>
      <c r="L26">
        <v>143</v>
      </c>
      <c r="M26">
        <v>191</v>
      </c>
      <c r="N26">
        <v>252</v>
      </c>
      <c r="O26">
        <v>328</v>
      </c>
      <c r="P26">
        <v>421</v>
      </c>
      <c r="Q26">
        <v>534</v>
      </c>
      <c r="R26">
        <v>669</v>
      </c>
      <c r="S26">
        <v>828</v>
      </c>
      <c r="T26">
        <v>1011</v>
      </c>
      <c r="U26">
        <v>1220</v>
      </c>
      <c r="V26">
        <v>1456</v>
      </c>
      <c r="W26">
        <v>1716</v>
      </c>
      <c r="X26">
        <v>1999</v>
      </c>
      <c r="Y26">
        <v>2302</v>
      </c>
      <c r="Z26">
        <v>2620</v>
      </c>
      <c r="AA26">
        <v>2950</v>
      </c>
      <c r="AB26">
        <v>3285</v>
      </c>
      <c r="AC26">
        <v>3622</v>
      </c>
      <c r="AD26">
        <v>3955</v>
      </c>
      <c r="AE26">
        <v>4279</v>
      </c>
      <c r="AF26">
        <v>4590</v>
      </c>
      <c r="AG26">
        <v>4884</v>
      </c>
      <c r="AH26">
        <v>5159</v>
      </c>
      <c r="AI26">
        <v>5414</v>
      </c>
      <c r="AJ26">
        <v>5645</v>
      </c>
      <c r="AK26">
        <v>5853</v>
      </c>
      <c r="AL26">
        <v>6038</v>
      </c>
      <c r="AM26">
        <v>6200</v>
      </c>
      <c r="AN26">
        <v>6341</v>
      </c>
      <c r="AO26">
        <v>6461</v>
      </c>
      <c r="AP26">
        <v>6563</v>
      </c>
      <c r="AQ26">
        <v>6650</v>
      </c>
      <c r="AR26">
        <v>6878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</row>
    <row r="27" spans="1:60" x14ac:dyDescent="0.45">
      <c r="A27" s="1">
        <v>2045</v>
      </c>
      <c r="B27">
        <v>2</v>
      </c>
      <c r="C27">
        <v>3</v>
      </c>
      <c r="D27">
        <v>5</v>
      </c>
      <c r="E27">
        <v>8</v>
      </c>
      <c r="F27">
        <v>12</v>
      </c>
      <c r="G27">
        <v>18</v>
      </c>
      <c r="H27">
        <v>27</v>
      </c>
      <c r="I27">
        <v>39</v>
      </c>
      <c r="J27">
        <v>55</v>
      </c>
      <c r="K27">
        <v>77</v>
      </c>
      <c r="L27">
        <v>106</v>
      </c>
      <c r="M27">
        <v>143</v>
      </c>
      <c r="N27">
        <v>191</v>
      </c>
      <c r="O27">
        <v>252</v>
      </c>
      <c r="P27">
        <v>329</v>
      </c>
      <c r="Q27">
        <v>422</v>
      </c>
      <c r="R27">
        <v>536</v>
      </c>
      <c r="S27">
        <v>671</v>
      </c>
      <c r="T27">
        <v>830</v>
      </c>
      <c r="U27">
        <v>1015</v>
      </c>
      <c r="V27">
        <v>1226</v>
      </c>
      <c r="W27">
        <v>1462</v>
      </c>
      <c r="X27">
        <v>1723</v>
      </c>
      <c r="Y27">
        <v>2007</v>
      </c>
      <c r="Z27">
        <v>2310</v>
      </c>
      <c r="AA27">
        <v>2629</v>
      </c>
      <c r="AB27">
        <v>2959</v>
      </c>
      <c r="AC27">
        <v>3294</v>
      </c>
      <c r="AD27">
        <v>3631</v>
      </c>
      <c r="AE27">
        <v>3964</v>
      </c>
      <c r="AF27">
        <v>4289</v>
      </c>
      <c r="AG27">
        <v>4601</v>
      </c>
      <c r="AH27">
        <v>4897</v>
      </c>
      <c r="AI27">
        <v>5174</v>
      </c>
      <c r="AJ27">
        <v>5429</v>
      </c>
      <c r="AK27">
        <v>5662</v>
      </c>
      <c r="AL27">
        <v>5872</v>
      </c>
      <c r="AM27">
        <v>6057</v>
      </c>
      <c r="AN27">
        <v>6220</v>
      </c>
      <c r="AO27">
        <v>6361</v>
      </c>
      <c r="AP27">
        <v>6481</v>
      </c>
      <c r="AQ27">
        <v>6583</v>
      </c>
      <c r="AR27">
        <v>6669</v>
      </c>
      <c r="AS27">
        <v>6898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</row>
    <row r="28" spans="1:60" x14ac:dyDescent="0.45">
      <c r="A28" s="1">
        <v>2046</v>
      </c>
      <c r="B28">
        <v>1</v>
      </c>
      <c r="C28">
        <v>2</v>
      </c>
      <c r="D28">
        <v>3</v>
      </c>
      <c r="E28">
        <v>5</v>
      </c>
      <c r="F28">
        <v>8</v>
      </c>
      <c r="G28">
        <v>12</v>
      </c>
      <c r="H28">
        <v>19</v>
      </c>
      <c r="I28">
        <v>27</v>
      </c>
      <c r="J28">
        <v>39</v>
      </c>
      <c r="K28">
        <v>55</v>
      </c>
      <c r="L28">
        <v>77</v>
      </c>
      <c r="M28">
        <v>106</v>
      </c>
      <c r="N28">
        <v>143</v>
      </c>
      <c r="O28">
        <v>191</v>
      </c>
      <c r="P28">
        <v>253</v>
      </c>
      <c r="Q28">
        <v>329</v>
      </c>
      <c r="R28">
        <v>423</v>
      </c>
      <c r="S28">
        <v>537</v>
      </c>
      <c r="T28">
        <v>673</v>
      </c>
      <c r="U28">
        <v>833</v>
      </c>
      <c r="V28">
        <v>1019</v>
      </c>
      <c r="W28">
        <v>1231</v>
      </c>
      <c r="X28">
        <v>1468</v>
      </c>
      <c r="Y28">
        <v>1730</v>
      </c>
      <c r="Z28">
        <v>2014</v>
      </c>
      <c r="AA28">
        <v>2318</v>
      </c>
      <c r="AB28">
        <v>2637</v>
      </c>
      <c r="AC28">
        <v>2967</v>
      </c>
      <c r="AD28">
        <v>3303</v>
      </c>
      <c r="AE28">
        <v>3640</v>
      </c>
      <c r="AF28">
        <v>3974</v>
      </c>
      <c r="AG28">
        <v>4300</v>
      </c>
      <c r="AH28">
        <v>4613</v>
      </c>
      <c r="AI28">
        <v>4911</v>
      </c>
      <c r="AJ28">
        <v>5189</v>
      </c>
      <c r="AK28">
        <v>5446</v>
      </c>
      <c r="AL28">
        <v>5680</v>
      </c>
      <c r="AM28">
        <v>5890</v>
      </c>
      <c r="AN28">
        <v>6077</v>
      </c>
      <c r="AO28">
        <v>6240</v>
      </c>
      <c r="AP28">
        <v>6381</v>
      </c>
      <c r="AQ28">
        <v>6501</v>
      </c>
      <c r="AR28">
        <v>6603</v>
      </c>
      <c r="AS28">
        <v>6688</v>
      </c>
      <c r="AT28">
        <v>6917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</row>
    <row r="29" spans="1:60" x14ac:dyDescent="0.45">
      <c r="A29" s="1">
        <v>2047</v>
      </c>
      <c r="B29">
        <v>1</v>
      </c>
      <c r="C29">
        <v>1</v>
      </c>
      <c r="D29">
        <v>2</v>
      </c>
      <c r="E29">
        <v>3</v>
      </c>
      <c r="F29">
        <v>5</v>
      </c>
      <c r="G29">
        <v>8</v>
      </c>
      <c r="H29">
        <v>13</v>
      </c>
      <c r="I29">
        <v>19</v>
      </c>
      <c r="J29">
        <v>27</v>
      </c>
      <c r="K29">
        <v>39</v>
      </c>
      <c r="L29">
        <v>55</v>
      </c>
      <c r="M29">
        <v>77</v>
      </c>
      <c r="N29">
        <v>106</v>
      </c>
      <c r="O29">
        <v>143</v>
      </c>
      <c r="P29">
        <v>192</v>
      </c>
      <c r="Q29">
        <v>253</v>
      </c>
      <c r="R29">
        <v>330</v>
      </c>
      <c r="S29">
        <v>424</v>
      </c>
      <c r="T29">
        <v>539</v>
      </c>
      <c r="U29">
        <v>676</v>
      </c>
      <c r="V29">
        <v>837</v>
      </c>
      <c r="W29">
        <v>1023</v>
      </c>
      <c r="X29">
        <v>1236</v>
      </c>
      <c r="Y29">
        <v>1474</v>
      </c>
      <c r="Z29">
        <v>1737</v>
      </c>
      <c r="AA29">
        <v>2021</v>
      </c>
      <c r="AB29">
        <v>2325</v>
      </c>
      <c r="AC29">
        <v>2644</v>
      </c>
      <c r="AD29">
        <v>2974</v>
      </c>
      <c r="AE29">
        <v>3311</v>
      </c>
      <c r="AF29">
        <v>3649</v>
      </c>
      <c r="AG29">
        <v>3984</v>
      </c>
      <c r="AH29">
        <v>4311</v>
      </c>
      <c r="AI29">
        <v>4626</v>
      </c>
      <c r="AJ29">
        <v>4925</v>
      </c>
      <c r="AK29">
        <v>5205</v>
      </c>
      <c r="AL29">
        <v>5463</v>
      </c>
      <c r="AM29">
        <v>5698</v>
      </c>
      <c r="AN29">
        <v>5909</v>
      </c>
      <c r="AO29">
        <v>6096</v>
      </c>
      <c r="AP29">
        <v>6259</v>
      </c>
      <c r="AQ29">
        <v>6400</v>
      </c>
      <c r="AR29">
        <v>6520</v>
      </c>
      <c r="AS29">
        <v>6622</v>
      </c>
      <c r="AT29">
        <v>6707</v>
      </c>
      <c r="AU29">
        <v>6936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</row>
    <row r="30" spans="1:60" x14ac:dyDescent="0.45">
      <c r="A30" s="1">
        <v>2048</v>
      </c>
      <c r="B30">
        <v>1</v>
      </c>
      <c r="C30">
        <v>1</v>
      </c>
      <c r="D30">
        <v>1</v>
      </c>
      <c r="E30">
        <v>2</v>
      </c>
      <c r="F30">
        <v>3</v>
      </c>
      <c r="G30">
        <v>5</v>
      </c>
      <c r="H30">
        <v>8</v>
      </c>
      <c r="I30">
        <v>13</v>
      </c>
      <c r="J30">
        <v>19</v>
      </c>
      <c r="K30">
        <v>27</v>
      </c>
      <c r="L30">
        <v>39</v>
      </c>
      <c r="M30">
        <v>55</v>
      </c>
      <c r="N30">
        <v>77</v>
      </c>
      <c r="O30">
        <v>106</v>
      </c>
      <c r="P30">
        <v>144</v>
      </c>
      <c r="Q30">
        <v>192</v>
      </c>
      <c r="R30">
        <v>254</v>
      </c>
      <c r="S30">
        <v>331</v>
      </c>
      <c r="T30">
        <v>426</v>
      </c>
      <c r="U30">
        <v>541</v>
      </c>
      <c r="V30">
        <v>679</v>
      </c>
      <c r="W30">
        <v>841</v>
      </c>
      <c r="X30">
        <v>1028</v>
      </c>
      <c r="Y30">
        <v>1241</v>
      </c>
      <c r="Z30">
        <v>1480</v>
      </c>
      <c r="AA30">
        <v>1743</v>
      </c>
      <c r="AB30">
        <v>2027</v>
      </c>
      <c r="AC30">
        <v>2331</v>
      </c>
      <c r="AD30">
        <v>2651</v>
      </c>
      <c r="AE30">
        <v>2981</v>
      </c>
      <c r="AF30">
        <v>3319</v>
      </c>
      <c r="AG30">
        <v>3658</v>
      </c>
      <c r="AH30">
        <v>3994</v>
      </c>
      <c r="AI30">
        <v>4323</v>
      </c>
      <c r="AJ30">
        <v>4639</v>
      </c>
      <c r="AK30">
        <v>4940</v>
      </c>
      <c r="AL30">
        <v>5221</v>
      </c>
      <c r="AM30">
        <v>5481</v>
      </c>
      <c r="AN30">
        <v>5717</v>
      </c>
      <c r="AO30">
        <v>5928</v>
      </c>
      <c r="AP30">
        <v>6115</v>
      </c>
      <c r="AQ30">
        <v>6278</v>
      </c>
      <c r="AR30">
        <v>6419</v>
      </c>
      <c r="AS30">
        <v>6539</v>
      </c>
      <c r="AT30">
        <v>6640</v>
      </c>
      <c r="AU30">
        <v>6726</v>
      </c>
      <c r="AV30">
        <v>6955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</row>
    <row r="31" spans="1:60" x14ac:dyDescent="0.45">
      <c r="A31" s="1">
        <v>2049</v>
      </c>
      <c r="B31">
        <v>0</v>
      </c>
      <c r="C31">
        <v>1</v>
      </c>
      <c r="D31">
        <v>1</v>
      </c>
      <c r="E31">
        <v>1</v>
      </c>
      <c r="F31">
        <v>2</v>
      </c>
      <c r="G31">
        <v>3</v>
      </c>
      <c r="H31">
        <v>6</v>
      </c>
      <c r="I31">
        <v>8</v>
      </c>
      <c r="J31">
        <v>13</v>
      </c>
      <c r="K31">
        <v>19</v>
      </c>
      <c r="L31">
        <v>27</v>
      </c>
      <c r="M31">
        <v>39</v>
      </c>
      <c r="N31">
        <v>55</v>
      </c>
      <c r="O31">
        <v>77</v>
      </c>
      <c r="P31">
        <v>106</v>
      </c>
      <c r="Q31">
        <v>144</v>
      </c>
      <c r="R31">
        <v>193</v>
      </c>
      <c r="S31">
        <v>254</v>
      </c>
      <c r="T31">
        <v>332</v>
      </c>
      <c r="U31">
        <v>427</v>
      </c>
      <c r="V31">
        <v>543</v>
      </c>
      <c r="W31">
        <v>682</v>
      </c>
      <c r="X31">
        <v>844</v>
      </c>
      <c r="Y31">
        <v>1032</v>
      </c>
      <c r="Z31">
        <v>1246</v>
      </c>
      <c r="AA31">
        <v>1485</v>
      </c>
      <c r="AB31">
        <v>1748</v>
      </c>
      <c r="AC31">
        <v>2033</v>
      </c>
      <c r="AD31">
        <v>2337</v>
      </c>
      <c r="AE31">
        <v>2657</v>
      </c>
      <c r="AF31">
        <v>2989</v>
      </c>
      <c r="AG31">
        <v>3327</v>
      </c>
      <c r="AH31">
        <v>3668</v>
      </c>
      <c r="AI31">
        <v>4005</v>
      </c>
      <c r="AJ31">
        <v>4336</v>
      </c>
      <c r="AK31">
        <v>4654</v>
      </c>
      <c r="AL31">
        <v>4956</v>
      </c>
      <c r="AM31">
        <v>5238</v>
      </c>
      <c r="AN31">
        <v>5498</v>
      </c>
      <c r="AO31">
        <v>5735</v>
      </c>
      <c r="AP31">
        <v>5946</v>
      </c>
      <c r="AQ31">
        <v>6134</v>
      </c>
      <c r="AR31">
        <v>6297</v>
      </c>
      <c r="AS31">
        <v>6437</v>
      </c>
      <c r="AT31">
        <v>6557</v>
      </c>
      <c r="AU31">
        <v>6659</v>
      </c>
      <c r="AV31">
        <v>6744</v>
      </c>
      <c r="AW31">
        <v>6974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</row>
    <row r="32" spans="1:60" x14ac:dyDescent="0.45">
      <c r="A32" s="1">
        <v>2050</v>
      </c>
      <c r="B32">
        <v>0</v>
      </c>
      <c r="C32">
        <v>0</v>
      </c>
      <c r="D32">
        <v>1</v>
      </c>
      <c r="E32">
        <v>1</v>
      </c>
      <c r="F32">
        <v>1</v>
      </c>
      <c r="G32">
        <v>2</v>
      </c>
      <c r="H32">
        <v>4</v>
      </c>
      <c r="I32">
        <v>6</v>
      </c>
      <c r="J32">
        <v>8</v>
      </c>
      <c r="K32">
        <v>13</v>
      </c>
      <c r="L32">
        <v>19</v>
      </c>
      <c r="M32">
        <v>27</v>
      </c>
      <c r="N32">
        <v>39</v>
      </c>
      <c r="O32">
        <v>55</v>
      </c>
      <c r="P32">
        <v>77</v>
      </c>
      <c r="Q32">
        <v>106</v>
      </c>
      <c r="R32">
        <v>144</v>
      </c>
      <c r="S32">
        <v>193</v>
      </c>
      <c r="T32">
        <v>255</v>
      </c>
      <c r="U32">
        <v>333</v>
      </c>
      <c r="V32">
        <v>429</v>
      </c>
      <c r="W32">
        <v>546</v>
      </c>
      <c r="X32">
        <v>684</v>
      </c>
      <c r="Y32">
        <v>848</v>
      </c>
      <c r="Z32">
        <v>1036</v>
      </c>
      <c r="AA32">
        <v>1250</v>
      </c>
      <c r="AB32">
        <v>1489</v>
      </c>
      <c r="AC32">
        <v>1753</v>
      </c>
      <c r="AD32">
        <v>2038</v>
      </c>
      <c r="AE32">
        <v>2343</v>
      </c>
      <c r="AF32">
        <v>2664</v>
      </c>
      <c r="AG32">
        <v>2996</v>
      </c>
      <c r="AH32">
        <v>3336</v>
      </c>
      <c r="AI32">
        <v>3678</v>
      </c>
      <c r="AJ32">
        <v>4017</v>
      </c>
      <c r="AK32">
        <v>4349</v>
      </c>
      <c r="AL32">
        <v>4668</v>
      </c>
      <c r="AM32">
        <v>4971</v>
      </c>
      <c r="AN32">
        <v>5255</v>
      </c>
      <c r="AO32">
        <v>5516</v>
      </c>
      <c r="AP32">
        <v>5753</v>
      </c>
      <c r="AQ32">
        <v>5964</v>
      </c>
      <c r="AR32">
        <v>6152</v>
      </c>
      <c r="AS32">
        <v>6315</v>
      </c>
      <c r="AT32">
        <v>6455</v>
      </c>
      <c r="AU32">
        <v>6575</v>
      </c>
      <c r="AV32">
        <v>6677</v>
      </c>
      <c r="AW32">
        <v>6762</v>
      </c>
      <c r="AX32">
        <v>6994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</row>
    <row r="33" spans="1:60" x14ac:dyDescent="0.45">
      <c r="A33" s="1">
        <v>2051</v>
      </c>
      <c r="B33">
        <v>0</v>
      </c>
      <c r="C33">
        <v>0</v>
      </c>
      <c r="D33">
        <v>0</v>
      </c>
      <c r="E33">
        <v>1</v>
      </c>
      <c r="F33">
        <v>1</v>
      </c>
      <c r="G33">
        <v>1</v>
      </c>
      <c r="H33">
        <v>2</v>
      </c>
      <c r="I33">
        <v>4</v>
      </c>
      <c r="J33">
        <v>6</v>
      </c>
      <c r="K33">
        <v>8</v>
      </c>
      <c r="L33">
        <v>13</v>
      </c>
      <c r="M33">
        <v>19</v>
      </c>
      <c r="N33">
        <v>27</v>
      </c>
      <c r="O33">
        <v>39</v>
      </c>
      <c r="P33">
        <v>55</v>
      </c>
      <c r="Q33">
        <v>77</v>
      </c>
      <c r="R33">
        <v>106</v>
      </c>
      <c r="S33">
        <v>144</v>
      </c>
      <c r="T33">
        <v>194</v>
      </c>
      <c r="U33">
        <v>256</v>
      </c>
      <c r="V33">
        <v>335</v>
      </c>
      <c r="W33">
        <v>431</v>
      </c>
      <c r="X33">
        <v>548</v>
      </c>
      <c r="Y33">
        <v>687</v>
      </c>
      <c r="Z33">
        <v>851</v>
      </c>
      <c r="AA33">
        <v>1039</v>
      </c>
      <c r="AB33">
        <v>1254</v>
      </c>
      <c r="AC33">
        <v>1493</v>
      </c>
      <c r="AD33">
        <v>1757</v>
      </c>
      <c r="AE33">
        <v>2043</v>
      </c>
      <c r="AF33">
        <v>2349</v>
      </c>
      <c r="AG33">
        <v>2670</v>
      </c>
      <c r="AH33">
        <v>3004</v>
      </c>
      <c r="AI33">
        <v>3345</v>
      </c>
      <c r="AJ33">
        <v>3689</v>
      </c>
      <c r="AK33">
        <v>4029</v>
      </c>
      <c r="AL33">
        <v>4363</v>
      </c>
      <c r="AM33">
        <v>4683</v>
      </c>
      <c r="AN33">
        <v>4987</v>
      </c>
      <c r="AO33">
        <v>5271</v>
      </c>
      <c r="AP33">
        <v>5533</v>
      </c>
      <c r="AQ33">
        <v>5770</v>
      </c>
      <c r="AR33">
        <v>5982</v>
      </c>
      <c r="AS33">
        <v>6169</v>
      </c>
      <c r="AT33">
        <v>6332</v>
      </c>
      <c r="AU33">
        <v>6473</v>
      </c>
      <c r="AV33">
        <v>6593</v>
      </c>
      <c r="AW33">
        <v>6695</v>
      </c>
      <c r="AX33">
        <v>6781</v>
      </c>
      <c r="AY33">
        <v>7013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</row>
    <row r="34" spans="1:60" x14ac:dyDescent="0.45">
      <c r="A34" s="1">
        <v>2052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>
        <v>1</v>
      </c>
      <c r="I34">
        <v>2</v>
      </c>
      <c r="J34">
        <v>4</v>
      </c>
      <c r="K34">
        <v>6</v>
      </c>
      <c r="L34">
        <v>8</v>
      </c>
      <c r="M34">
        <v>13</v>
      </c>
      <c r="N34">
        <v>19</v>
      </c>
      <c r="O34">
        <v>27</v>
      </c>
      <c r="P34">
        <v>39</v>
      </c>
      <c r="Q34">
        <v>55</v>
      </c>
      <c r="R34">
        <v>77</v>
      </c>
      <c r="S34">
        <v>107</v>
      </c>
      <c r="T34">
        <v>145</v>
      </c>
      <c r="U34">
        <v>194</v>
      </c>
      <c r="V34">
        <v>257</v>
      </c>
      <c r="W34">
        <v>336</v>
      </c>
      <c r="X34">
        <v>433</v>
      </c>
      <c r="Y34">
        <v>550</v>
      </c>
      <c r="Z34">
        <v>690</v>
      </c>
      <c r="AA34">
        <v>854</v>
      </c>
      <c r="AB34">
        <v>1043</v>
      </c>
      <c r="AC34">
        <v>1257</v>
      </c>
      <c r="AD34">
        <v>1497</v>
      </c>
      <c r="AE34">
        <v>1761</v>
      </c>
      <c r="AF34">
        <v>2048</v>
      </c>
      <c r="AG34">
        <v>2354</v>
      </c>
      <c r="AH34">
        <v>2677</v>
      </c>
      <c r="AI34">
        <v>3012</v>
      </c>
      <c r="AJ34">
        <v>3355</v>
      </c>
      <c r="AK34">
        <v>3700</v>
      </c>
      <c r="AL34">
        <v>4042</v>
      </c>
      <c r="AM34">
        <v>4376</v>
      </c>
      <c r="AN34">
        <v>4698</v>
      </c>
      <c r="AO34">
        <v>5003</v>
      </c>
      <c r="AP34">
        <v>5288</v>
      </c>
      <c r="AQ34">
        <v>5550</v>
      </c>
      <c r="AR34">
        <v>5787</v>
      </c>
      <c r="AS34">
        <v>5999</v>
      </c>
      <c r="AT34">
        <v>6187</v>
      </c>
      <c r="AU34">
        <v>6350</v>
      </c>
      <c r="AV34">
        <v>6491</v>
      </c>
      <c r="AW34">
        <v>6611</v>
      </c>
      <c r="AX34">
        <v>6713</v>
      </c>
      <c r="AY34">
        <v>6800</v>
      </c>
      <c r="AZ34">
        <v>7033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</row>
    <row r="35" spans="1:60" x14ac:dyDescent="0.45">
      <c r="A35" s="1">
        <v>2053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  <c r="I35">
        <v>1</v>
      </c>
      <c r="J35">
        <v>2</v>
      </c>
      <c r="K35">
        <v>4</v>
      </c>
      <c r="L35">
        <v>6</v>
      </c>
      <c r="M35">
        <v>8</v>
      </c>
      <c r="N35">
        <v>13</v>
      </c>
      <c r="O35">
        <v>19</v>
      </c>
      <c r="P35">
        <v>27</v>
      </c>
      <c r="Q35">
        <v>39</v>
      </c>
      <c r="R35">
        <v>56</v>
      </c>
      <c r="S35">
        <v>78</v>
      </c>
      <c r="T35">
        <v>107</v>
      </c>
      <c r="U35">
        <v>146</v>
      </c>
      <c r="V35">
        <v>195</v>
      </c>
      <c r="W35">
        <v>258</v>
      </c>
      <c r="X35">
        <v>337</v>
      </c>
      <c r="Y35">
        <v>435</v>
      </c>
      <c r="Z35">
        <v>552</v>
      </c>
      <c r="AA35">
        <v>692</v>
      </c>
      <c r="AB35">
        <v>856</v>
      </c>
      <c r="AC35">
        <v>1045</v>
      </c>
      <c r="AD35">
        <v>1260</v>
      </c>
      <c r="AE35">
        <v>1501</v>
      </c>
      <c r="AF35">
        <v>1765</v>
      </c>
      <c r="AG35">
        <v>2053</v>
      </c>
      <c r="AH35">
        <v>2361</v>
      </c>
      <c r="AI35">
        <v>2685</v>
      </c>
      <c r="AJ35">
        <v>3021</v>
      </c>
      <c r="AK35">
        <v>3365</v>
      </c>
      <c r="AL35">
        <v>3711</v>
      </c>
      <c r="AM35">
        <v>4055</v>
      </c>
      <c r="AN35">
        <v>4390</v>
      </c>
      <c r="AO35">
        <v>4713</v>
      </c>
      <c r="AP35">
        <v>5019</v>
      </c>
      <c r="AQ35">
        <v>5304</v>
      </c>
      <c r="AR35">
        <v>5566</v>
      </c>
      <c r="AS35">
        <v>5804</v>
      </c>
      <c r="AT35">
        <v>6016</v>
      </c>
      <c r="AU35">
        <v>6204</v>
      </c>
      <c r="AV35">
        <v>6367</v>
      </c>
      <c r="AW35">
        <v>6509</v>
      </c>
      <c r="AX35">
        <v>6629</v>
      </c>
      <c r="AY35">
        <v>6732</v>
      </c>
      <c r="AZ35">
        <v>6819</v>
      </c>
      <c r="BA35">
        <v>7052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</row>
    <row r="36" spans="1:60" x14ac:dyDescent="0.45">
      <c r="A36" s="1">
        <v>2054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2</v>
      </c>
      <c r="L36">
        <v>4</v>
      </c>
      <c r="M36">
        <v>6</v>
      </c>
      <c r="N36">
        <v>8</v>
      </c>
      <c r="O36">
        <v>13</v>
      </c>
      <c r="P36">
        <v>19</v>
      </c>
      <c r="Q36">
        <v>27</v>
      </c>
      <c r="R36">
        <v>39</v>
      </c>
      <c r="S36">
        <v>56</v>
      </c>
      <c r="T36">
        <v>78</v>
      </c>
      <c r="U36">
        <v>107</v>
      </c>
      <c r="V36">
        <v>146</v>
      </c>
      <c r="W36">
        <v>196</v>
      </c>
      <c r="X36">
        <v>260</v>
      </c>
      <c r="Y36">
        <v>339</v>
      </c>
      <c r="Z36">
        <v>436</v>
      </c>
      <c r="AA36">
        <v>554</v>
      </c>
      <c r="AB36">
        <v>694</v>
      </c>
      <c r="AC36">
        <v>858</v>
      </c>
      <c r="AD36">
        <v>1048</v>
      </c>
      <c r="AE36">
        <v>1263</v>
      </c>
      <c r="AF36">
        <v>1504</v>
      </c>
      <c r="AG36">
        <v>1770</v>
      </c>
      <c r="AH36">
        <v>2058</v>
      </c>
      <c r="AI36">
        <v>2367</v>
      </c>
      <c r="AJ36">
        <v>2693</v>
      </c>
      <c r="AK36">
        <v>3030</v>
      </c>
      <c r="AL36">
        <v>3376</v>
      </c>
      <c r="AM36">
        <v>3723</v>
      </c>
      <c r="AN36">
        <v>4068</v>
      </c>
      <c r="AO36">
        <v>4404</v>
      </c>
      <c r="AP36">
        <v>4728</v>
      </c>
      <c r="AQ36">
        <v>5034</v>
      </c>
      <c r="AR36">
        <v>5319</v>
      </c>
      <c r="AS36">
        <v>5582</v>
      </c>
      <c r="AT36">
        <v>5820</v>
      </c>
      <c r="AU36">
        <v>6033</v>
      </c>
      <c r="AV36">
        <v>6221</v>
      </c>
      <c r="AW36">
        <v>6385</v>
      </c>
      <c r="AX36">
        <v>6526</v>
      </c>
      <c r="AY36">
        <v>6648</v>
      </c>
      <c r="AZ36">
        <v>6751</v>
      </c>
      <c r="BA36">
        <v>6838</v>
      </c>
      <c r="BB36">
        <v>7073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</row>
    <row r="37" spans="1:60" x14ac:dyDescent="0.45">
      <c r="A37" s="1">
        <v>2055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1</v>
      </c>
      <c r="K37">
        <v>1</v>
      </c>
      <c r="L37">
        <v>2</v>
      </c>
      <c r="M37">
        <v>4</v>
      </c>
      <c r="N37">
        <v>6</v>
      </c>
      <c r="O37">
        <v>9</v>
      </c>
      <c r="P37">
        <v>13</v>
      </c>
      <c r="Q37">
        <v>19</v>
      </c>
      <c r="R37">
        <v>27</v>
      </c>
      <c r="S37">
        <v>39</v>
      </c>
      <c r="T37">
        <v>56</v>
      </c>
      <c r="U37">
        <v>78</v>
      </c>
      <c r="V37">
        <v>108</v>
      </c>
      <c r="W37">
        <v>147</v>
      </c>
      <c r="X37">
        <v>197</v>
      </c>
      <c r="Y37">
        <v>261</v>
      </c>
      <c r="Z37">
        <v>340</v>
      </c>
      <c r="AA37">
        <v>438</v>
      </c>
      <c r="AB37">
        <v>556</v>
      </c>
      <c r="AC37">
        <v>696</v>
      </c>
      <c r="AD37">
        <v>861</v>
      </c>
      <c r="AE37">
        <v>1051</v>
      </c>
      <c r="AF37">
        <v>1266</v>
      </c>
      <c r="AG37">
        <v>1508</v>
      </c>
      <c r="AH37">
        <v>1774</v>
      </c>
      <c r="AI37">
        <v>2064</v>
      </c>
      <c r="AJ37">
        <v>2374</v>
      </c>
      <c r="AK37">
        <v>2701</v>
      </c>
      <c r="AL37">
        <v>3040</v>
      </c>
      <c r="AM37">
        <v>3386</v>
      </c>
      <c r="AN37">
        <v>3735</v>
      </c>
      <c r="AO37">
        <v>4081</v>
      </c>
      <c r="AP37">
        <v>4418</v>
      </c>
      <c r="AQ37">
        <v>4742</v>
      </c>
      <c r="AR37">
        <v>5049</v>
      </c>
      <c r="AS37">
        <v>5335</v>
      </c>
      <c r="AT37">
        <v>5598</v>
      </c>
      <c r="AU37">
        <v>5836</v>
      </c>
      <c r="AV37">
        <v>6049</v>
      </c>
      <c r="AW37">
        <v>6238</v>
      </c>
      <c r="AX37">
        <v>6402</v>
      </c>
      <c r="AY37">
        <v>6545</v>
      </c>
      <c r="AZ37">
        <v>6666</v>
      </c>
      <c r="BA37">
        <v>6770</v>
      </c>
      <c r="BB37">
        <v>6858</v>
      </c>
      <c r="BC37">
        <v>7093</v>
      </c>
      <c r="BD37">
        <v>0</v>
      </c>
      <c r="BE37">
        <v>0</v>
      </c>
      <c r="BF37">
        <v>0</v>
      </c>
      <c r="BG37">
        <v>0</v>
      </c>
      <c r="BH37">
        <v>0</v>
      </c>
    </row>
    <row r="38" spans="1:60" x14ac:dyDescent="0.45">
      <c r="A38" s="1">
        <v>2056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1</v>
      </c>
      <c r="L38">
        <v>1</v>
      </c>
      <c r="M38">
        <v>2</v>
      </c>
      <c r="N38">
        <v>4</v>
      </c>
      <c r="O38">
        <v>6</v>
      </c>
      <c r="P38">
        <v>9</v>
      </c>
      <c r="Q38">
        <v>13</v>
      </c>
      <c r="R38">
        <v>19</v>
      </c>
      <c r="S38">
        <v>28</v>
      </c>
      <c r="T38">
        <v>40</v>
      </c>
      <c r="U38">
        <v>56</v>
      </c>
      <c r="V38">
        <v>79</v>
      </c>
      <c r="W38">
        <v>108</v>
      </c>
      <c r="X38">
        <v>147</v>
      </c>
      <c r="Y38">
        <v>198</v>
      </c>
      <c r="Z38">
        <v>262</v>
      </c>
      <c r="AA38">
        <v>341</v>
      </c>
      <c r="AB38">
        <v>439</v>
      </c>
      <c r="AC38">
        <v>557</v>
      </c>
      <c r="AD38">
        <v>698</v>
      </c>
      <c r="AE38">
        <v>863</v>
      </c>
      <c r="AF38">
        <v>1053</v>
      </c>
      <c r="AG38">
        <v>1269</v>
      </c>
      <c r="AH38">
        <v>1512</v>
      </c>
      <c r="AI38">
        <v>1779</v>
      </c>
      <c r="AJ38">
        <v>2070</v>
      </c>
      <c r="AK38">
        <v>2381</v>
      </c>
      <c r="AL38">
        <v>2709</v>
      </c>
      <c r="AM38">
        <v>3050</v>
      </c>
      <c r="AN38">
        <v>3397</v>
      </c>
      <c r="AO38">
        <v>3747</v>
      </c>
      <c r="AP38">
        <v>4094</v>
      </c>
      <c r="AQ38">
        <v>4431</v>
      </c>
      <c r="AR38">
        <v>4756</v>
      </c>
      <c r="AS38">
        <v>5063</v>
      </c>
      <c r="AT38">
        <v>5350</v>
      </c>
      <c r="AU38">
        <v>5613</v>
      </c>
      <c r="AV38">
        <v>5852</v>
      </c>
      <c r="AW38">
        <v>6066</v>
      </c>
      <c r="AX38">
        <v>6255</v>
      </c>
      <c r="AY38">
        <v>6420</v>
      </c>
      <c r="AZ38">
        <v>6563</v>
      </c>
      <c r="BA38">
        <v>6685</v>
      </c>
      <c r="BB38">
        <v>6789</v>
      </c>
      <c r="BC38">
        <v>6877</v>
      </c>
      <c r="BD38">
        <v>7113</v>
      </c>
      <c r="BE38">
        <v>0</v>
      </c>
      <c r="BF38">
        <v>0</v>
      </c>
      <c r="BG38">
        <v>0</v>
      </c>
      <c r="BH38">
        <v>0</v>
      </c>
    </row>
    <row r="39" spans="1:60" x14ac:dyDescent="0.45">
      <c r="A39" s="1">
        <v>2057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2</v>
      </c>
      <c r="O39">
        <v>4</v>
      </c>
      <c r="P39">
        <v>6</v>
      </c>
      <c r="Q39">
        <v>9</v>
      </c>
      <c r="R39">
        <v>13</v>
      </c>
      <c r="S39">
        <v>19</v>
      </c>
      <c r="T39">
        <v>28</v>
      </c>
      <c r="U39">
        <v>40</v>
      </c>
      <c r="V39">
        <v>56</v>
      </c>
      <c r="W39">
        <v>79</v>
      </c>
      <c r="X39">
        <v>109</v>
      </c>
      <c r="Y39">
        <v>148</v>
      </c>
      <c r="Z39">
        <v>198</v>
      </c>
      <c r="AA39">
        <v>262</v>
      </c>
      <c r="AB39">
        <v>342</v>
      </c>
      <c r="AC39">
        <v>440</v>
      </c>
      <c r="AD39">
        <v>559</v>
      </c>
      <c r="AE39">
        <v>700</v>
      </c>
      <c r="AF39">
        <v>865</v>
      </c>
      <c r="AG39">
        <v>1056</v>
      </c>
      <c r="AH39">
        <v>1273</v>
      </c>
      <c r="AI39">
        <v>1516</v>
      </c>
      <c r="AJ39">
        <v>1785</v>
      </c>
      <c r="AK39">
        <v>2076</v>
      </c>
      <c r="AL39">
        <v>2389</v>
      </c>
      <c r="AM39">
        <v>2718</v>
      </c>
      <c r="AN39">
        <v>3059</v>
      </c>
      <c r="AO39">
        <v>3408</v>
      </c>
      <c r="AP39">
        <v>3759</v>
      </c>
      <c r="AQ39">
        <v>4106</v>
      </c>
      <c r="AR39">
        <v>4445</v>
      </c>
      <c r="AS39">
        <v>4770</v>
      </c>
      <c r="AT39">
        <v>5077</v>
      </c>
      <c r="AU39">
        <v>5364</v>
      </c>
      <c r="AV39">
        <v>5628</v>
      </c>
      <c r="AW39">
        <v>5868</v>
      </c>
      <c r="AX39">
        <v>6082</v>
      </c>
      <c r="AY39">
        <v>6272</v>
      </c>
      <c r="AZ39">
        <v>6438</v>
      </c>
      <c r="BA39">
        <v>6581</v>
      </c>
      <c r="BB39">
        <v>6704</v>
      </c>
      <c r="BC39">
        <v>6809</v>
      </c>
      <c r="BD39">
        <v>6897</v>
      </c>
      <c r="BE39">
        <v>7133</v>
      </c>
      <c r="BF39">
        <v>0</v>
      </c>
      <c r="BG39">
        <v>0</v>
      </c>
      <c r="BH39">
        <v>0</v>
      </c>
    </row>
    <row r="40" spans="1:60" x14ac:dyDescent="0.45">
      <c r="A40" s="1">
        <v>2058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1</v>
      </c>
      <c r="N40">
        <v>1</v>
      </c>
      <c r="O40">
        <v>2</v>
      </c>
      <c r="P40">
        <v>4</v>
      </c>
      <c r="Q40">
        <v>6</v>
      </c>
      <c r="R40">
        <v>9</v>
      </c>
      <c r="S40">
        <v>13</v>
      </c>
      <c r="T40">
        <v>19</v>
      </c>
      <c r="U40">
        <v>28</v>
      </c>
      <c r="V40">
        <v>40</v>
      </c>
      <c r="W40">
        <v>57</v>
      </c>
      <c r="X40">
        <v>79</v>
      </c>
      <c r="Y40">
        <v>109</v>
      </c>
      <c r="Z40">
        <v>149</v>
      </c>
      <c r="AA40">
        <v>199</v>
      </c>
      <c r="AB40">
        <v>263</v>
      </c>
      <c r="AC40">
        <v>343</v>
      </c>
      <c r="AD40">
        <v>441</v>
      </c>
      <c r="AE40">
        <v>560</v>
      </c>
      <c r="AF40">
        <v>701</v>
      </c>
      <c r="AG40">
        <v>867</v>
      </c>
      <c r="AH40">
        <v>1058</v>
      </c>
      <c r="AI40">
        <v>1276</v>
      </c>
      <c r="AJ40">
        <v>1521</v>
      </c>
      <c r="AK40">
        <v>1790</v>
      </c>
      <c r="AL40">
        <v>2083</v>
      </c>
      <c r="AM40">
        <v>2396</v>
      </c>
      <c r="AN40">
        <v>2727</v>
      </c>
      <c r="AO40">
        <v>3069</v>
      </c>
      <c r="AP40">
        <v>3419</v>
      </c>
      <c r="AQ40">
        <v>3770</v>
      </c>
      <c r="AR40">
        <v>4118</v>
      </c>
      <c r="AS40">
        <v>4457</v>
      </c>
      <c r="AT40">
        <v>4783</v>
      </c>
      <c r="AU40">
        <v>5091</v>
      </c>
      <c r="AV40">
        <v>5379</v>
      </c>
      <c r="AW40">
        <v>5644</v>
      </c>
      <c r="AX40">
        <v>5884</v>
      </c>
      <c r="AY40">
        <v>6099</v>
      </c>
      <c r="AZ40">
        <v>6290</v>
      </c>
      <c r="BA40">
        <v>6456</v>
      </c>
      <c r="BB40">
        <v>6600</v>
      </c>
      <c r="BC40">
        <v>6723</v>
      </c>
      <c r="BD40">
        <v>6828</v>
      </c>
      <c r="BE40">
        <v>6916</v>
      </c>
      <c r="BF40">
        <v>7153</v>
      </c>
      <c r="BG40">
        <v>0</v>
      </c>
      <c r="BH40">
        <v>0</v>
      </c>
    </row>
    <row r="41" spans="1:60" x14ac:dyDescent="0.45">
      <c r="A41" s="1">
        <v>2059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1</v>
      </c>
      <c r="O41">
        <v>1</v>
      </c>
      <c r="P41">
        <v>2</v>
      </c>
      <c r="Q41">
        <v>4</v>
      </c>
      <c r="R41">
        <v>6</v>
      </c>
      <c r="S41">
        <v>9</v>
      </c>
      <c r="T41">
        <v>13</v>
      </c>
      <c r="U41">
        <v>19</v>
      </c>
      <c r="V41">
        <v>28</v>
      </c>
      <c r="W41">
        <v>40</v>
      </c>
      <c r="X41">
        <v>57</v>
      </c>
      <c r="Y41">
        <v>80</v>
      </c>
      <c r="Z41">
        <v>110</v>
      </c>
      <c r="AA41">
        <v>149</v>
      </c>
      <c r="AB41">
        <v>200</v>
      </c>
      <c r="AC41">
        <v>264</v>
      </c>
      <c r="AD41">
        <v>344</v>
      </c>
      <c r="AE41">
        <v>442</v>
      </c>
      <c r="AF41">
        <v>561</v>
      </c>
      <c r="AG41">
        <v>703</v>
      </c>
      <c r="AH41">
        <v>869</v>
      </c>
      <c r="AI41">
        <v>1061</v>
      </c>
      <c r="AJ41">
        <v>1280</v>
      </c>
      <c r="AK41">
        <v>1525</v>
      </c>
      <c r="AL41">
        <v>1796</v>
      </c>
      <c r="AM41">
        <v>2090</v>
      </c>
      <c r="AN41">
        <v>2404</v>
      </c>
      <c r="AO41">
        <v>2735</v>
      </c>
      <c r="AP41">
        <v>3079</v>
      </c>
      <c r="AQ41">
        <v>3429</v>
      </c>
      <c r="AR41">
        <v>3781</v>
      </c>
      <c r="AS41">
        <v>4130</v>
      </c>
      <c r="AT41">
        <v>4470</v>
      </c>
      <c r="AU41">
        <v>4796</v>
      </c>
      <c r="AV41">
        <v>5105</v>
      </c>
      <c r="AW41">
        <v>5394</v>
      </c>
      <c r="AX41">
        <v>5659</v>
      </c>
      <c r="AY41">
        <v>5900</v>
      </c>
      <c r="AZ41">
        <v>6116</v>
      </c>
      <c r="BA41">
        <v>6307</v>
      </c>
      <c r="BB41">
        <v>6474</v>
      </c>
      <c r="BC41">
        <v>6619</v>
      </c>
      <c r="BD41">
        <v>6743</v>
      </c>
      <c r="BE41">
        <v>6847</v>
      </c>
      <c r="BF41">
        <v>6936</v>
      </c>
      <c r="BG41">
        <v>7174</v>
      </c>
      <c r="BH41">
        <v>0</v>
      </c>
    </row>
    <row r="42" spans="1:60" x14ac:dyDescent="0.45">
      <c r="A42" s="1">
        <v>2060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1</v>
      </c>
      <c r="P42">
        <v>1</v>
      </c>
      <c r="Q42">
        <v>2</v>
      </c>
      <c r="R42">
        <v>4</v>
      </c>
      <c r="S42">
        <v>6</v>
      </c>
      <c r="T42">
        <v>9</v>
      </c>
      <c r="U42">
        <v>13</v>
      </c>
      <c r="V42">
        <v>19</v>
      </c>
      <c r="W42">
        <v>28</v>
      </c>
      <c r="X42">
        <v>40</v>
      </c>
      <c r="Y42">
        <v>57</v>
      </c>
      <c r="Z42">
        <v>80</v>
      </c>
      <c r="AA42">
        <v>110</v>
      </c>
      <c r="AB42">
        <v>149</v>
      </c>
      <c r="AC42">
        <v>200</v>
      </c>
      <c r="AD42">
        <v>265</v>
      </c>
      <c r="AE42">
        <v>345</v>
      </c>
      <c r="AF42">
        <v>443</v>
      </c>
      <c r="AG42">
        <v>563</v>
      </c>
      <c r="AH42">
        <v>705</v>
      </c>
      <c r="AI42">
        <v>872</v>
      </c>
      <c r="AJ42">
        <v>1065</v>
      </c>
      <c r="AK42">
        <v>1284</v>
      </c>
      <c r="AL42">
        <v>1530</v>
      </c>
      <c r="AM42">
        <v>1802</v>
      </c>
      <c r="AN42">
        <v>2096</v>
      </c>
      <c r="AO42">
        <v>2412</v>
      </c>
      <c r="AP42">
        <v>2744</v>
      </c>
      <c r="AQ42">
        <v>3088</v>
      </c>
      <c r="AR42">
        <v>3439</v>
      </c>
      <c r="AS42">
        <v>3792</v>
      </c>
      <c r="AT42">
        <v>4141</v>
      </c>
      <c r="AU42">
        <v>4482</v>
      </c>
      <c r="AV42">
        <v>4809</v>
      </c>
      <c r="AW42">
        <v>5119</v>
      </c>
      <c r="AX42">
        <v>5409</v>
      </c>
      <c r="AY42">
        <v>5675</v>
      </c>
      <c r="AZ42">
        <v>5917</v>
      </c>
      <c r="BA42">
        <v>6134</v>
      </c>
      <c r="BB42">
        <v>6325</v>
      </c>
      <c r="BC42">
        <v>6493</v>
      </c>
      <c r="BD42">
        <v>6638</v>
      </c>
      <c r="BE42">
        <v>6762</v>
      </c>
      <c r="BF42">
        <v>6867</v>
      </c>
      <c r="BG42">
        <v>6956</v>
      </c>
      <c r="BH42">
        <v>7194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D38" sqref="D38"/>
    </sheetView>
  </sheetViews>
  <sheetFormatPr baseColWidth="10" defaultRowHeight="14.25" x14ac:dyDescent="0.45"/>
  <sheetData>
    <row r="1" spans="1:2" x14ac:dyDescent="0.45">
      <c r="A1" s="3" t="s">
        <v>0</v>
      </c>
      <c r="B1" s="3" t="s">
        <v>1</v>
      </c>
    </row>
    <row r="2" spans="1:2" x14ac:dyDescent="0.45">
      <c r="A2" s="1">
        <v>2020</v>
      </c>
      <c r="B2">
        <v>14000</v>
      </c>
    </row>
    <row r="3" spans="1:2" x14ac:dyDescent="0.45">
      <c r="A3" s="1">
        <v>2021</v>
      </c>
      <c r="B3">
        <v>14000</v>
      </c>
    </row>
    <row r="4" spans="1:2" x14ac:dyDescent="0.45">
      <c r="A4" s="1">
        <v>2022</v>
      </c>
      <c r="B4">
        <v>14000</v>
      </c>
    </row>
    <row r="5" spans="1:2" x14ac:dyDescent="0.45">
      <c r="A5" s="1">
        <v>2023</v>
      </c>
      <c r="B5">
        <v>14000</v>
      </c>
    </row>
    <row r="6" spans="1:2" x14ac:dyDescent="0.45">
      <c r="A6" s="1">
        <v>2024</v>
      </c>
      <c r="B6">
        <v>14000</v>
      </c>
    </row>
    <row r="7" spans="1:2" x14ac:dyDescent="0.45">
      <c r="A7" s="1">
        <v>2025</v>
      </c>
      <c r="B7">
        <v>14000</v>
      </c>
    </row>
    <row r="8" spans="1:2" x14ac:dyDescent="0.45">
      <c r="A8" s="1">
        <v>2026</v>
      </c>
      <c r="B8">
        <v>14100</v>
      </c>
    </row>
    <row r="9" spans="1:2" x14ac:dyDescent="0.45">
      <c r="A9" s="1">
        <v>2027</v>
      </c>
      <c r="B9">
        <v>14200</v>
      </c>
    </row>
    <row r="10" spans="1:2" x14ac:dyDescent="0.45">
      <c r="A10" s="1">
        <v>2028</v>
      </c>
      <c r="B10">
        <v>14300</v>
      </c>
    </row>
    <row r="11" spans="1:2" x14ac:dyDescent="0.45">
      <c r="A11" s="1">
        <v>2029</v>
      </c>
      <c r="B11">
        <v>14400</v>
      </c>
    </row>
    <row r="12" spans="1:2" x14ac:dyDescent="0.45">
      <c r="A12" s="1">
        <v>2030</v>
      </c>
      <c r="B12">
        <v>14500</v>
      </c>
    </row>
    <row r="13" spans="1:2" x14ac:dyDescent="0.45">
      <c r="A13" s="1">
        <v>2031</v>
      </c>
      <c r="B13">
        <v>14600</v>
      </c>
    </row>
    <row r="14" spans="1:2" x14ac:dyDescent="0.45">
      <c r="A14" s="1">
        <v>2032</v>
      </c>
      <c r="B14">
        <v>14700</v>
      </c>
    </row>
    <row r="15" spans="1:2" x14ac:dyDescent="0.45">
      <c r="A15" s="1">
        <v>2033</v>
      </c>
      <c r="B15">
        <v>14800</v>
      </c>
    </row>
    <row r="16" spans="1:2" x14ac:dyDescent="0.45">
      <c r="A16" s="1">
        <v>2034</v>
      </c>
      <c r="B16">
        <v>14900</v>
      </c>
    </row>
    <row r="17" spans="1:2" x14ac:dyDescent="0.45">
      <c r="A17" s="1">
        <v>2035</v>
      </c>
      <c r="B17">
        <v>15000</v>
      </c>
    </row>
    <row r="18" spans="1:2" x14ac:dyDescent="0.45">
      <c r="A18" s="1">
        <v>2036</v>
      </c>
      <c r="B18">
        <v>15100</v>
      </c>
    </row>
    <row r="19" spans="1:2" x14ac:dyDescent="0.45">
      <c r="A19" s="1">
        <v>2037</v>
      </c>
      <c r="B19">
        <v>15200</v>
      </c>
    </row>
    <row r="20" spans="1:2" x14ac:dyDescent="0.45">
      <c r="A20" s="1">
        <v>2038</v>
      </c>
      <c r="B20">
        <v>15300</v>
      </c>
    </row>
    <row r="21" spans="1:2" x14ac:dyDescent="0.45">
      <c r="A21" s="1">
        <v>2039</v>
      </c>
      <c r="B21">
        <v>15400</v>
      </c>
    </row>
    <row r="22" spans="1:2" x14ac:dyDescent="0.45">
      <c r="A22" s="1">
        <v>2040</v>
      </c>
      <c r="B22">
        <v>15500</v>
      </c>
    </row>
    <row r="23" spans="1:2" x14ac:dyDescent="0.45">
      <c r="A23" s="1">
        <v>2041</v>
      </c>
      <c r="B23">
        <v>15600</v>
      </c>
    </row>
    <row r="24" spans="1:2" x14ac:dyDescent="0.45">
      <c r="A24" s="1">
        <v>2042</v>
      </c>
      <c r="B24">
        <v>15700</v>
      </c>
    </row>
    <row r="25" spans="1:2" x14ac:dyDescent="0.45">
      <c r="A25" s="1">
        <v>2043</v>
      </c>
      <c r="B25">
        <v>15800</v>
      </c>
    </row>
    <row r="26" spans="1:2" x14ac:dyDescent="0.45">
      <c r="A26" s="1">
        <v>2044</v>
      </c>
      <c r="B26">
        <v>15900</v>
      </c>
    </row>
    <row r="27" spans="1:2" x14ac:dyDescent="0.45">
      <c r="A27" s="1">
        <v>2045</v>
      </c>
      <c r="B27">
        <v>16000</v>
      </c>
    </row>
    <row r="28" spans="1:2" x14ac:dyDescent="0.45">
      <c r="A28" s="1">
        <v>2046</v>
      </c>
      <c r="B28">
        <v>16100</v>
      </c>
    </row>
    <row r="29" spans="1:2" x14ac:dyDescent="0.45">
      <c r="A29" s="1">
        <v>2047</v>
      </c>
      <c r="B29">
        <v>16200</v>
      </c>
    </row>
    <row r="30" spans="1:2" x14ac:dyDescent="0.45">
      <c r="A30" s="1">
        <v>2048</v>
      </c>
      <c r="B30">
        <v>16300</v>
      </c>
    </row>
    <row r="31" spans="1:2" x14ac:dyDescent="0.45">
      <c r="A31" s="1">
        <v>2049</v>
      </c>
      <c r="B31">
        <v>16400</v>
      </c>
    </row>
    <row r="32" spans="1:2" x14ac:dyDescent="0.45">
      <c r="A32" s="1">
        <v>2050</v>
      </c>
      <c r="B32">
        <v>16500</v>
      </c>
    </row>
    <row r="33" spans="1:2" x14ac:dyDescent="0.45">
      <c r="A33" s="1">
        <v>2051</v>
      </c>
      <c r="B33">
        <v>16600</v>
      </c>
    </row>
    <row r="34" spans="1:2" x14ac:dyDescent="0.45">
      <c r="A34" s="1">
        <v>2052</v>
      </c>
      <c r="B34">
        <v>16700</v>
      </c>
    </row>
    <row r="35" spans="1:2" x14ac:dyDescent="0.45">
      <c r="A35" s="1">
        <v>2053</v>
      </c>
      <c r="B35">
        <v>16800</v>
      </c>
    </row>
    <row r="36" spans="1:2" x14ac:dyDescent="0.45">
      <c r="A36" s="1">
        <v>2054</v>
      </c>
      <c r="B36">
        <v>16900</v>
      </c>
    </row>
    <row r="37" spans="1:2" x14ac:dyDescent="0.45">
      <c r="A37" s="1">
        <v>2055</v>
      </c>
      <c r="B37">
        <v>17000</v>
      </c>
    </row>
    <row r="38" spans="1:2" x14ac:dyDescent="0.45">
      <c r="A38" s="1">
        <v>2056</v>
      </c>
      <c r="B38">
        <v>17100</v>
      </c>
    </row>
    <row r="39" spans="1:2" x14ac:dyDescent="0.45">
      <c r="A39" s="1">
        <v>2057</v>
      </c>
      <c r="B39">
        <v>17200</v>
      </c>
    </row>
    <row r="40" spans="1:2" x14ac:dyDescent="0.45">
      <c r="A40" s="1">
        <v>2058</v>
      </c>
      <c r="B40">
        <v>17300</v>
      </c>
    </row>
    <row r="41" spans="1:2" x14ac:dyDescent="0.45">
      <c r="A41" s="1">
        <v>2059</v>
      </c>
      <c r="B41">
        <v>17400</v>
      </c>
    </row>
    <row r="42" spans="1:2" x14ac:dyDescent="0.45">
      <c r="A42" s="1">
        <v>2060</v>
      </c>
      <c r="B42">
        <v>17500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20" workbookViewId="0">
      <selection activeCell="F38" sqref="F38"/>
    </sheetView>
  </sheetViews>
  <sheetFormatPr baseColWidth="10" defaultRowHeight="14.25" x14ac:dyDescent="0.45"/>
  <cols>
    <col min="1" max="1" width="10.6640625" style="1"/>
  </cols>
  <sheetData>
    <row r="1" spans="1:3" x14ac:dyDescent="0.45">
      <c r="A1" s="1" t="s">
        <v>0</v>
      </c>
      <c r="B1" s="1" t="s">
        <v>2</v>
      </c>
      <c r="C1" s="1" t="s">
        <v>3</v>
      </c>
    </row>
    <row r="2" spans="1:3" x14ac:dyDescent="0.45">
      <c r="A2" s="1">
        <v>2002</v>
      </c>
      <c r="B2">
        <v>3</v>
      </c>
      <c r="C2">
        <v>0.7</v>
      </c>
    </row>
    <row r="3" spans="1:3" x14ac:dyDescent="0.45">
      <c r="A3" s="1">
        <v>2003</v>
      </c>
      <c r="B3">
        <v>3</v>
      </c>
      <c r="C3">
        <v>0.7</v>
      </c>
    </row>
    <row r="4" spans="1:3" x14ac:dyDescent="0.45">
      <c r="A4" s="1">
        <v>2004</v>
      </c>
      <c r="B4">
        <v>3</v>
      </c>
      <c r="C4">
        <v>0.7</v>
      </c>
    </row>
    <row r="5" spans="1:3" x14ac:dyDescent="0.45">
      <c r="A5" s="1">
        <v>2005</v>
      </c>
      <c r="B5">
        <v>3</v>
      </c>
      <c r="C5">
        <v>0.7</v>
      </c>
    </row>
    <row r="6" spans="1:3" x14ac:dyDescent="0.45">
      <c r="A6" s="1">
        <v>2006</v>
      </c>
      <c r="B6">
        <v>3</v>
      </c>
      <c r="C6">
        <v>0.7</v>
      </c>
    </row>
    <row r="7" spans="1:3" x14ac:dyDescent="0.45">
      <c r="A7" s="1">
        <v>2007</v>
      </c>
      <c r="B7">
        <v>3</v>
      </c>
      <c r="C7">
        <v>0.7</v>
      </c>
    </row>
    <row r="8" spans="1:3" x14ac:dyDescent="0.45">
      <c r="A8" s="1">
        <v>2008</v>
      </c>
      <c r="B8">
        <v>3</v>
      </c>
      <c r="C8">
        <v>0.7</v>
      </c>
    </row>
    <row r="9" spans="1:3" x14ac:dyDescent="0.45">
      <c r="A9" s="1">
        <v>2009</v>
      </c>
      <c r="B9">
        <v>3</v>
      </c>
      <c r="C9">
        <v>0.7</v>
      </c>
    </row>
    <row r="10" spans="1:3" x14ac:dyDescent="0.45">
      <c r="A10" s="1">
        <v>2010</v>
      </c>
      <c r="B10">
        <v>3</v>
      </c>
      <c r="C10">
        <v>0.7</v>
      </c>
    </row>
    <row r="11" spans="1:3" x14ac:dyDescent="0.45">
      <c r="A11" s="1">
        <v>2011</v>
      </c>
      <c r="B11">
        <v>3</v>
      </c>
      <c r="C11">
        <v>0.7</v>
      </c>
    </row>
    <row r="12" spans="1:3" x14ac:dyDescent="0.45">
      <c r="A12" s="1">
        <v>2012</v>
      </c>
      <c r="B12">
        <v>3</v>
      </c>
      <c r="C12">
        <v>0.7</v>
      </c>
    </row>
    <row r="13" spans="1:3" x14ac:dyDescent="0.45">
      <c r="A13" s="1">
        <v>2013</v>
      </c>
      <c r="B13">
        <v>3</v>
      </c>
      <c r="C13">
        <v>0.7</v>
      </c>
    </row>
    <row r="14" spans="1:3" x14ac:dyDescent="0.45">
      <c r="A14" s="1">
        <v>2014</v>
      </c>
      <c r="B14">
        <v>3</v>
      </c>
      <c r="C14">
        <v>0.7</v>
      </c>
    </row>
    <row r="15" spans="1:3" x14ac:dyDescent="0.45">
      <c r="A15" s="1">
        <v>2015</v>
      </c>
      <c r="B15">
        <v>3</v>
      </c>
      <c r="C15">
        <v>0.7</v>
      </c>
    </row>
    <row r="16" spans="1:3" x14ac:dyDescent="0.45">
      <c r="A16" s="1">
        <v>2016</v>
      </c>
      <c r="B16">
        <v>3</v>
      </c>
      <c r="C16">
        <v>0.7</v>
      </c>
    </row>
    <row r="17" spans="1:3" x14ac:dyDescent="0.45">
      <c r="A17" s="1">
        <v>2017</v>
      </c>
      <c r="B17">
        <v>3</v>
      </c>
      <c r="C17">
        <v>0.7</v>
      </c>
    </row>
    <row r="18" spans="1:3" x14ac:dyDescent="0.45">
      <c r="A18" s="1">
        <v>2018</v>
      </c>
      <c r="B18">
        <v>3</v>
      </c>
      <c r="C18">
        <v>0.7</v>
      </c>
    </row>
    <row r="19" spans="1:3" x14ac:dyDescent="0.45">
      <c r="A19" s="1">
        <v>2019</v>
      </c>
      <c r="B19">
        <v>3</v>
      </c>
      <c r="C19">
        <v>0.7</v>
      </c>
    </row>
    <row r="20" spans="1:3" x14ac:dyDescent="0.45">
      <c r="A20" s="1">
        <v>2020</v>
      </c>
      <c r="B20">
        <v>3</v>
      </c>
      <c r="C20">
        <v>0.7</v>
      </c>
    </row>
    <row r="21" spans="1:3" x14ac:dyDescent="0.45">
      <c r="A21" s="1">
        <v>2021</v>
      </c>
      <c r="B21">
        <v>3</v>
      </c>
      <c r="C21">
        <v>0.7</v>
      </c>
    </row>
    <row r="22" spans="1:3" x14ac:dyDescent="0.45">
      <c r="A22" s="1">
        <v>2022</v>
      </c>
      <c r="B22">
        <v>3</v>
      </c>
      <c r="C22">
        <v>0.7</v>
      </c>
    </row>
    <row r="23" spans="1:3" x14ac:dyDescent="0.45">
      <c r="A23" s="1">
        <v>2023</v>
      </c>
      <c r="B23">
        <v>3</v>
      </c>
      <c r="C23">
        <v>0.7</v>
      </c>
    </row>
    <row r="24" spans="1:3" x14ac:dyDescent="0.45">
      <c r="A24" s="1">
        <v>2024</v>
      </c>
      <c r="B24">
        <v>3</v>
      </c>
      <c r="C24">
        <v>0.7</v>
      </c>
    </row>
    <row r="25" spans="1:3" x14ac:dyDescent="0.45">
      <c r="A25" s="1">
        <v>2025</v>
      </c>
      <c r="B25">
        <v>2.97</v>
      </c>
      <c r="C25">
        <v>0.69</v>
      </c>
    </row>
    <row r="26" spans="1:3" x14ac:dyDescent="0.45">
      <c r="A26" s="1">
        <v>2026</v>
      </c>
      <c r="B26">
        <v>2.94</v>
      </c>
      <c r="C26">
        <v>0.68</v>
      </c>
    </row>
    <row r="27" spans="1:3" x14ac:dyDescent="0.45">
      <c r="A27" s="1">
        <v>2027</v>
      </c>
      <c r="B27">
        <v>2.91</v>
      </c>
      <c r="C27">
        <v>0.67</v>
      </c>
    </row>
    <row r="28" spans="1:3" x14ac:dyDescent="0.45">
      <c r="A28" s="1">
        <v>2028</v>
      </c>
      <c r="B28">
        <v>2.88</v>
      </c>
      <c r="C28">
        <v>0.66</v>
      </c>
    </row>
    <row r="29" spans="1:3" x14ac:dyDescent="0.45">
      <c r="A29" s="1">
        <v>2029</v>
      </c>
      <c r="B29">
        <v>2.85</v>
      </c>
      <c r="C29">
        <v>0.65</v>
      </c>
    </row>
    <row r="30" spans="1:3" x14ac:dyDescent="0.45">
      <c r="A30" s="1">
        <v>2030</v>
      </c>
      <c r="B30">
        <v>2.82</v>
      </c>
      <c r="C30">
        <v>0.64</v>
      </c>
    </row>
    <row r="31" spans="1:3" x14ac:dyDescent="0.45">
      <c r="A31" s="1">
        <v>2031</v>
      </c>
      <c r="B31">
        <v>2.79</v>
      </c>
      <c r="C31">
        <v>0.63</v>
      </c>
    </row>
    <row r="32" spans="1:3" x14ac:dyDescent="0.45">
      <c r="A32" s="1">
        <v>2032</v>
      </c>
      <c r="B32">
        <v>2.76</v>
      </c>
      <c r="C32">
        <v>0.62</v>
      </c>
    </row>
    <row r="33" spans="1:3" x14ac:dyDescent="0.45">
      <c r="A33" s="1">
        <v>2033</v>
      </c>
      <c r="B33">
        <v>2.73</v>
      </c>
      <c r="C33">
        <v>0.61</v>
      </c>
    </row>
    <row r="34" spans="1:3" x14ac:dyDescent="0.45">
      <c r="A34" s="1">
        <v>2034</v>
      </c>
      <c r="B34">
        <v>2.7</v>
      </c>
      <c r="C34">
        <v>0.6</v>
      </c>
    </row>
    <row r="35" spans="1:3" x14ac:dyDescent="0.45">
      <c r="A35" s="1">
        <v>2035</v>
      </c>
      <c r="B35">
        <v>2.67</v>
      </c>
      <c r="C35">
        <v>0.59</v>
      </c>
    </row>
    <row r="36" spans="1:3" x14ac:dyDescent="0.45">
      <c r="A36" s="1">
        <v>2036</v>
      </c>
      <c r="B36">
        <v>2.64</v>
      </c>
      <c r="C36">
        <v>0.57999999999999996</v>
      </c>
    </row>
    <row r="37" spans="1:3" x14ac:dyDescent="0.45">
      <c r="A37" s="1">
        <v>2037</v>
      </c>
      <c r="B37">
        <v>2.61</v>
      </c>
      <c r="C37">
        <v>0.56999999999999995</v>
      </c>
    </row>
    <row r="38" spans="1:3" x14ac:dyDescent="0.45">
      <c r="A38" s="1">
        <v>2038</v>
      </c>
      <c r="B38">
        <v>2.58</v>
      </c>
      <c r="C38">
        <v>0.56000000000000005</v>
      </c>
    </row>
    <row r="39" spans="1:3" x14ac:dyDescent="0.45">
      <c r="A39" s="1">
        <v>2039</v>
      </c>
      <c r="B39">
        <v>2.5499999999999998</v>
      </c>
      <c r="C39">
        <v>0.55000000000000004</v>
      </c>
    </row>
    <row r="40" spans="1:3" x14ac:dyDescent="0.45">
      <c r="A40" s="1">
        <v>2040</v>
      </c>
      <c r="B40">
        <v>2.52</v>
      </c>
      <c r="C40">
        <v>0.55000000000000004</v>
      </c>
    </row>
    <row r="41" spans="1:3" x14ac:dyDescent="0.45">
      <c r="A41" s="1">
        <v>2041</v>
      </c>
      <c r="B41">
        <v>2.4900000000000002</v>
      </c>
      <c r="C41">
        <v>0.55000000000000004</v>
      </c>
    </row>
    <row r="42" spans="1:3" x14ac:dyDescent="0.45">
      <c r="A42" s="1">
        <v>2042</v>
      </c>
      <c r="B42">
        <v>2.46</v>
      </c>
      <c r="C42">
        <v>0.55000000000000004</v>
      </c>
    </row>
    <row r="43" spans="1:3" x14ac:dyDescent="0.45">
      <c r="A43" s="1">
        <v>2043</v>
      </c>
      <c r="B43">
        <v>2.4300000000000002</v>
      </c>
      <c r="C43">
        <v>0.55000000000000004</v>
      </c>
    </row>
    <row r="44" spans="1:3" x14ac:dyDescent="0.45">
      <c r="A44" s="1">
        <v>2044</v>
      </c>
      <c r="B44">
        <v>2.4</v>
      </c>
      <c r="C44">
        <v>0.55000000000000004</v>
      </c>
    </row>
    <row r="45" spans="1:3" x14ac:dyDescent="0.45">
      <c r="A45" s="1">
        <v>2045</v>
      </c>
      <c r="B45">
        <v>2.37</v>
      </c>
      <c r="C45">
        <v>0.55000000000000004</v>
      </c>
    </row>
    <row r="46" spans="1:3" x14ac:dyDescent="0.45">
      <c r="A46" s="1">
        <v>2046</v>
      </c>
      <c r="B46">
        <v>2.34</v>
      </c>
      <c r="C46">
        <v>0.55000000000000004</v>
      </c>
    </row>
    <row r="47" spans="1:3" x14ac:dyDescent="0.45">
      <c r="A47" s="1">
        <v>2047</v>
      </c>
      <c r="B47">
        <v>2.31</v>
      </c>
      <c r="C47">
        <v>0.55000000000000004</v>
      </c>
    </row>
    <row r="48" spans="1:3" x14ac:dyDescent="0.45">
      <c r="A48" s="1">
        <v>2048</v>
      </c>
      <c r="B48">
        <v>2.28000000000001</v>
      </c>
      <c r="C48">
        <v>0.55000000000000004</v>
      </c>
    </row>
    <row r="49" spans="1:3" x14ac:dyDescent="0.45">
      <c r="A49" s="1">
        <v>2049</v>
      </c>
      <c r="B49">
        <v>2.25</v>
      </c>
      <c r="C49">
        <v>0.55000000000000004</v>
      </c>
    </row>
    <row r="50" spans="1:3" x14ac:dyDescent="0.45">
      <c r="A50" s="1">
        <v>2050</v>
      </c>
      <c r="B50">
        <v>2.22000000000001</v>
      </c>
      <c r="C50">
        <v>0.55000000000000004</v>
      </c>
    </row>
    <row r="51" spans="1:3" x14ac:dyDescent="0.45">
      <c r="A51" s="1">
        <v>2051</v>
      </c>
      <c r="B51">
        <v>2.19</v>
      </c>
      <c r="C51">
        <v>0.55000000000000004</v>
      </c>
    </row>
    <row r="52" spans="1:3" x14ac:dyDescent="0.45">
      <c r="A52" s="1">
        <v>2052</v>
      </c>
      <c r="B52">
        <v>2.1600000000000099</v>
      </c>
      <c r="C52">
        <v>0.55000000000000004</v>
      </c>
    </row>
    <row r="53" spans="1:3" x14ac:dyDescent="0.45">
      <c r="A53" s="1">
        <v>2053</v>
      </c>
      <c r="B53">
        <v>2.1300000000000101</v>
      </c>
      <c r="C53">
        <v>0.55000000000000004</v>
      </c>
    </row>
    <row r="54" spans="1:3" x14ac:dyDescent="0.45">
      <c r="A54" s="1">
        <v>2054</v>
      </c>
      <c r="B54">
        <v>2.1000000000000099</v>
      </c>
      <c r="C54">
        <v>0.55000000000000004</v>
      </c>
    </row>
    <row r="55" spans="1:3" x14ac:dyDescent="0.45">
      <c r="A55" s="1">
        <v>2055</v>
      </c>
      <c r="B55">
        <v>2.0700000000000101</v>
      </c>
      <c r="C55">
        <v>0.55000000000000004</v>
      </c>
    </row>
    <row r="56" spans="1:3" x14ac:dyDescent="0.45">
      <c r="A56" s="1">
        <v>2056</v>
      </c>
      <c r="B56">
        <v>2.0400000000000098</v>
      </c>
      <c r="C56">
        <v>0.55000000000000004</v>
      </c>
    </row>
    <row r="57" spans="1:3" x14ac:dyDescent="0.45">
      <c r="A57" s="1">
        <v>2057</v>
      </c>
      <c r="B57">
        <v>2.01000000000001</v>
      </c>
      <c r="C57">
        <v>0.55000000000000004</v>
      </c>
    </row>
    <row r="58" spans="1:3" x14ac:dyDescent="0.45">
      <c r="A58" s="1">
        <v>2058</v>
      </c>
      <c r="B58">
        <v>1.98000000000001</v>
      </c>
      <c r="C58">
        <v>0.55000000000000004</v>
      </c>
    </row>
    <row r="59" spans="1:3" x14ac:dyDescent="0.45">
      <c r="A59" s="1">
        <v>2059</v>
      </c>
      <c r="B59">
        <v>1.9500000000000099</v>
      </c>
      <c r="C59">
        <v>0.55000000000000004</v>
      </c>
    </row>
    <row r="60" spans="1:3" x14ac:dyDescent="0.45">
      <c r="A60" s="1">
        <v>2060</v>
      </c>
      <c r="B60">
        <v>1.9200000000000099</v>
      </c>
      <c r="C60">
        <v>0.55000000000000004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E17" sqref="E17"/>
    </sheetView>
  </sheetViews>
  <sheetFormatPr baseColWidth="10" defaultRowHeight="14.25" x14ac:dyDescent="0.45"/>
  <cols>
    <col min="1" max="1" width="10.6640625" style="1"/>
  </cols>
  <sheetData>
    <row r="1" spans="1:3" x14ac:dyDescent="0.45">
      <c r="A1" s="1" t="s">
        <v>0</v>
      </c>
      <c r="B1" s="1" t="s">
        <v>6</v>
      </c>
      <c r="C1" s="1" t="s">
        <v>5</v>
      </c>
    </row>
    <row r="2" spans="1:3" x14ac:dyDescent="0.45">
      <c r="A2" s="1">
        <v>2002</v>
      </c>
      <c r="B2">
        <f>100-C2</f>
        <v>100</v>
      </c>
      <c r="C2">
        <v>0</v>
      </c>
    </row>
    <row r="3" spans="1:3" x14ac:dyDescent="0.45">
      <c r="A3" s="1">
        <v>2003</v>
      </c>
      <c r="B3">
        <f t="shared" ref="B3:B60" si="0">100-C3</f>
        <v>100</v>
      </c>
      <c r="C3">
        <v>0</v>
      </c>
    </row>
    <row r="4" spans="1:3" x14ac:dyDescent="0.45">
      <c r="A4" s="1">
        <v>2004</v>
      </c>
      <c r="B4">
        <f t="shared" si="0"/>
        <v>100</v>
      </c>
      <c r="C4">
        <v>0</v>
      </c>
    </row>
    <row r="5" spans="1:3" x14ac:dyDescent="0.45">
      <c r="A5" s="1">
        <v>2005</v>
      </c>
      <c r="B5">
        <f t="shared" si="0"/>
        <v>100</v>
      </c>
      <c r="C5">
        <v>0</v>
      </c>
    </row>
    <row r="6" spans="1:3" x14ac:dyDescent="0.45">
      <c r="A6" s="1">
        <v>2006</v>
      </c>
      <c r="B6">
        <f t="shared" si="0"/>
        <v>100</v>
      </c>
      <c r="C6">
        <v>0</v>
      </c>
    </row>
    <row r="7" spans="1:3" x14ac:dyDescent="0.45">
      <c r="A7" s="1">
        <v>2007</v>
      </c>
      <c r="B7">
        <f t="shared" si="0"/>
        <v>100</v>
      </c>
      <c r="C7">
        <v>0</v>
      </c>
    </row>
    <row r="8" spans="1:3" x14ac:dyDescent="0.45">
      <c r="A8" s="1">
        <v>2008</v>
      </c>
      <c r="B8">
        <f t="shared" si="0"/>
        <v>100</v>
      </c>
      <c r="C8">
        <v>0</v>
      </c>
    </row>
    <row r="9" spans="1:3" x14ac:dyDescent="0.45">
      <c r="A9" s="1">
        <v>2009</v>
      </c>
      <c r="B9">
        <f t="shared" si="0"/>
        <v>100</v>
      </c>
      <c r="C9">
        <v>0</v>
      </c>
    </row>
    <row r="10" spans="1:3" x14ac:dyDescent="0.45">
      <c r="A10" s="1">
        <v>2010</v>
      </c>
      <c r="B10">
        <f t="shared" si="0"/>
        <v>100</v>
      </c>
      <c r="C10">
        <v>0</v>
      </c>
    </row>
    <row r="11" spans="1:3" x14ac:dyDescent="0.45">
      <c r="A11" s="1">
        <v>2011</v>
      </c>
      <c r="B11">
        <f t="shared" si="0"/>
        <v>100</v>
      </c>
      <c r="C11">
        <v>0</v>
      </c>
    </row>
    <row r="12" spans="1:3" x14ac:dyDescent="0.45">
      <c r="A12" s="1">
        <v>2012</v>
      </c>
      <c r="B12">
        <f t="shared" si="0"/>
        <v>100</v>
      </c>
      <c r="C12">
        <v>0</v>
      </c>
    </row>
    <row r="13" spans="1:3" x14ac:dyDescent="0.45">
      <c r="A13" s="1">
        <v>2013</v>
      </c>
      <c r="B13">
        <f t="shared" si="0"/>
        <v>100</v>
      </c>
      <c r="C13">
        <v>0</v>
      </c>
    </row>
    <row r="14" spans="1:3" x14ac:dyDescent="0.45">
      <c r="A14" s="1">
        <v>2014</v>
      </c>
      <c r="B14">
        <f t="shared" si="0"/>
        <v>100</v>
      </c>
      <c r="C14">
        <v>0</v>
      </c>
    </row>
    <row r="15" spans="1:3" x14ac:dyDescent="0.45">
      <c r="A15" s="1">
        <v>2015</v>
      </c>
      <c r="B15">
        <f t="shared" si="0"/>
        <v>100</v>
      </c>
      <c r="C15">
        <v>0</v>
      </c>
    </row>
    <row r="16" spans="1:3" x14ac:dyDescent="0.45">
      <c r="A16" s="1">
        <v>2016</v>
      </c>
      <c r="B16">
        <f t="shared" si="0"/>
        <v>100</v>
      </c>
      <c r="C16">
        <v>0</v>
      </c>
    </row>
    <row r="17" spans="1:3" x14ac:dyDescent="0.45">
      <c r="A17" s="1">
        <v>2017</v>
      </c>
      <c r="B17">
        <f t="shared" si="0"/>
        <v>100</v>
      </c>
      <c r="C17">
        <v>0</v>
      </c>
    </row>
    <row r="18" spans="1:3" x14ac:dyDescent="0.45">
      <c r="A18" s="1">
        <v>2018</v>
      </c>
      <c r="B18">
        <f t="shared" si="0"/>
        <v>99</v>
      </c>
      <c r="C18">
        <v>1</v>
      </c>
    </row>
    <row r="19" spans="1:3" x14ac:dyDescent="0.45">
      <c r="A19" s="1">
        <v>2019</v>
      </c>
      <c r="B19">
        <f t="shared" si="0"/>
        <v>98</v>
      </c>
      <c r="C19">
        <v>2</v>
      </c>
    </row>
    <row r="20" spans="1:3" x14ac:dyDescent="0.45">
      <c r="A20" s="1">
        <v>2020</v>
      </c>
      <c r="B20">
        <f t="shared" si="0"/>
        <v>97</v>
      </c>
      <c r="C20">
        <v>3</v>
      </c>
    </row>
    <row r="21" spans="1:3" x14ac:dyDescent="0.45">
      <c r="A21" s="1">
        <v>2021</v>
      </c>
      <c r="B21">
        <f t="shared" si="0"/>
        <v>96</v>
      </c>
      <c r="C21">
        <v>4</v>
      </c>
    </row>
    <row r="22" spans="1:3" x14ac:dyDescent="0.45">
      <c r="A22" s="1">
        <v>2022</v>
      </c>
      <c r="B22">
        <f t="shared" si="0"/>
        <v>95</v>
      </c>
      <c r="C22">
        <v>5</v>
      </c>
    </row>
    <row r="23" spans="1:3" x14ac:dyDescent="0.45">
      <c r="A23" s="1">
        <v>2023</v>
      </c>
      <c r="B23">
        <f t="shared" si="0"/>
        <v>90</v>
      </c>
      <c r="C23">
        <v>10</v>
      </c>
    </row>
    <row r="24" spans="1:3" x14ac:dyDescent="0.45">
      <c r="A24" s="1">
        <v>2024</v>
      </c>
      <c r="B24">
        <f t="shared" si="0"/>
        <v>85</v>
      </c>
      <c r="C24">
        <v>15</v>
      </c>
    </row>
    <row r="25" spans="1:3" x14ac:dyDescent="0.45">
      <c r="A25" s="1">
        <v>2025</v>
      </c>
      <c r="B25">
        <f t="shared" si="0"/>
        <v>80</v>
      </c>
      <c r="C25">
        <v>20</v>
      </c>
    </row>
    <row r="26" spans="1:3" x14ac:dyDescent="0.45">
      <c r="A26" s="1">
        <v>2026</v>
      </c>
      <c r="B26">
        <f t="shared" si="0"/>
        <v>75</v>
      </c>
      <c r="C26">
        <v>25</v>
      </c>
    </row>
    <row r="27" spans="1:3" x14ac:dyDescent="0.45">
      <c r="A27" s="1">
        <v>2027</v>
      </c>
      <c r="B27">
        <f t="shared" si="0"/>
        <v>70</v>
      </c>
      <c r="C27">
        <v>30</v>
      </c>
    </row>
    <row r="28" spans="1:3" x14ac:dyDescent="0.45">
      <c r="A28" s="1">
        <v>2028</v>
      </c>
      <c r="B28">
        <f t="shared" si="0"/>
        <v>65</v>
      </c>
      <c r="C28">
        <v>35</v>
      </c>
    </row>
    <row r="29" spans="1:3" x14ac:dyDescent="0.45">
      <c r="A29" s="1">
        <v>2029</v>
      </c>
      <c r="B29">
        <f t="shared" si="0"/>
        <v>60</v>
      </c>
      <c r="C29">
        <v>40</v>
      </c>
    </row>
    <row r="30" spans="1:3" x14ac:dyDescent="0.45">
      <c r="A30" s="1">
        <v>2030</v>
      </c>
      <c r="B30">
        <f t="shared" si="0"/>
        <v>55</v>
      </c>
      <c r="C30">
        <v>45</v>
      </c>
    </row>
    <row r="31" spans="1:3" x14ac:dyDescent="0.45">
      <c r="A31" s="1">
        <v>2031</v>
      </c>
      <c r="B31">
        <f t="shared" si="0"/>
        <v>50</v>
      </c>
      <c r="C31">
        <v>50</v>
      </c>
    </row>
    <row r="32" spans="1:3" x14ac:dyDescent="0.45">
      <c r="A32" s="1">
        <v>2032</v>
      </c>
      <c r="B32">
        <f t="shared" si="0"/>
        <v>45</v>
      </c>
      <c r="C32">
        <v>55</v>
      </c>
    </row>
    <row r="33" spans="1:3" x14ac:dyDescent="0.45">
      <c r="A33" s="1">
        <v>2033</v>
      </c>
      <c r="B33">
        <f t="shared" si="0"/>
        <v>40</v>
      </c>
      <c r="C33">
        <v>60</v>
      </c>
    </row>
    <row r="34" spans="1:3" x14ac:dyDescent="0.45">
      <c r="A34" s="1">
        <v>2034</v>
      </c>
      <c r="B34">
        <f t="shared" si="0"/>
        <v>35</v>
      </c>
      <c r="C34">
        <v>65</v>
      </c>
    </row>
    <row r="35" spans="1:3" x14ac:dyDescent="0.45">
      <c r="A35" s="1">
        <v>2035</v>
      </c>
      <c r="B35">
        <f t="shared" si="0"/>
        <v>30</v>
      </c>
      <c r="C35">
        <v>70</v>
      </c>
    </row>
    <row r="36" spans="1:3" x14ac:dyDescent="0.45">
      <c r="A36" s="1">
        <v>2036</v>
      </c>
      <c r="B36">
        <f t="shared" si="0"/>
        <v>25</v>
      </c>
      <c r="C36">
        <v>75</v>
      </c>
    </row>
    <row r="37" spans="1:3" x14ac:dyDescent="0.45">
      <c r="A37" s="1">
        <v>2037</v>
      </c>
      <c r="B37">
        <f t="shared" si="0"/>
        <v>20</v>
      </c>
      <c r="C37">
        <v>80</v>
      </c>
    </row>
    <row r="38" spans="1:3" x14ac:dyDescent="0.45">
      <c r="A38" s="1">
        <v>2038</v>
      </c>
      <c r="B38">
        <f t="shared" si="0"/>
        <v>15</v>
      </c>
      <c r="C38">
        <v>85</v>
      </c>
    </row>
    <row r="39" spans="1:3" x14ac:dyDescent="0.45">
      <c r="A39" s="1">
        <v>2039</v>
      </c>
      <c r="B39">
        <f t="shared" si="0"/>
        <v>10</v>
      </c>
      <c r="C39">
        <v>90</v>
      </c>
    </row>
    <row r="40" spans="1:3" x14ac:dyDescent="0.45">
      <c r="A40" s="1">
        <v>2040</v>
      </c>
      <c r="B40">
        <f t="shared" si="0"/>
        <v>5</v>
      </c>
      <c r="C40">
        <v>95</v>
      </c>
    </row>
    <row r="41" spans="1:3" x14ac:dyDescent="0.45">
      <c r="A41" s="1">
        <v>2041</v>
      </c>
      <c r="B41">
        <f t="shared" si="0"/>
        <v>0</v>
      </c>
      <c r="C41">
        <v>100</v>
      </c>
    </row>
    <row r="42" spans="1:3" x14ac:dyDescent="0.45">
      <c r="A42" s="1">
        <v>2042</v>
      </c>
      <c r="B42">
        <f t="shared" si="0"/>
        <v>0</v>
      </c>
      <c r="C42">
        <v>100</v>
      </c>
    </row>
    <row r="43" spans="1:3" x14ac:dyDescent="0.45">
      <c r="A43" s="1">
        <v>2043</v>
      </c>
      <c r="B43">
        <f t="shared" si="0"/>
        <v>0</v>
      </c>
      <c r="C43">
        <v>100</v>
      </c>
    </row>
    <row r="44" spans="1:3" x14ac:dyDescent="0.45">
      <c r="A44" s="1">
        <v>2044</v>
      </c>
      <c r="B44">
        <f t="shared" si="0"/>
        <v>0</v>
      </c>
      <c r="C44">
        <v>100</v>
      </c>
    </row>
    <row r="45" spans="1:3" x14ac:dyDescent="0.45">
      <c r="A45" s="1">
        <v>2045</v>
      </c>
      <c r="B45">
        <f t="shared" si="0"/>
        <v>0</v>
      </c>
      <c r="C45">
        <v>100</v>
      </c>
    </row>
    <row r="46" spans="1:3" x14ac:dyDescent="0.45">
      <c r="A46" s="1">
        <v>2046</v>
      </c>
      <c r="B46">
        <f t="shared" si="0"/>
        <v>0</v>
      </c>
      <c r="C46">
        <v>100</v>
      </c>
    </row>
    <row r="47" spans="1:3" x14ac:dyDescent="0.45">
      <c r="A47" s="1">
        <v>2047</v>
      </c>
      <c r="B47">
        <f t="shared" si="0"/>
        <v>0</v>
      </c>
      <c r="C47">
        <v>100</v>
      </c>
    </row>
    <row r="48" spans="1:3" x14ac:dyDescent="0.45">
      <c r="A48" s="1">
        <v>2048</v>
      </c>
      <c r="B48">
        <f t="shared" si="0"/>
        <v>0</v>
      </c>
      <c r="C48">
        <v>100</v>
      </c>
    </row>
    <row r="49" spans="1:3" x14ac:dyDescent="0.45">
      <c r="A49" s="1">
        <v>2049</v>
      </c>
      <c r="B49">
        <f t="shared" si="0"/>
        <v>0</v>
      </c>
      <c r="C49">
        <v>100</v>
      </c>
    </row>
    <row r="50" spans="1:3" x14ac:dyDescent="0.45">
      <c r="A50" s="1">
        <v>2050</v>
      </c>
      <c r="B50">
        <f t="shared" si="0"/>
        <v>0</v>
      </c>
      <c r="C50">
        <v>100</v>
      </c>
    </row>
    <row r="51" spans="1:3" x14ac:dyDescent="0.45">
      <c r="A51" s="1">
        <v>2051</v>
      </c>
      <c r="B51">
        <f t="shared" si="0"/>
        <v>0</v>
      </c>
      <c r="C51">
        <v>100</v>
      </c>
    </row>
    <row r="52" spans="1:3" x14ac:dyDescent="0.45">
      <c r="A52" s="1">
        <v>2052</v>
      </c>
      <c r="B52">
        <f t="shared" si="0"/>
        <v>0</v>
      </c>
      <c r="C52">
        <v>100</v>
      </c>
    </row>
    <row r="53" spans="1:3" x14ac:dyDescent="0.45">
      <c r="A53" s="1">
        <v>2053</v>
      </c>
      <c r="B53">
        <f t="shared" si="0"/>
        <v>0</v>
      </c>
      <c r="C53">
        <v>100</v>
      </c>
    </row>
    <row r="54" spans="1:3" x14ac:dyDescent="0.45">
      <c r="A54" s="1">
        <v>2054</v>
      </c>
      <c r="B54">
        <f t="shared" si="0"/>
        <v>0</v>
      </c>
      <c r="C54">
        <v>100</v>
      </c>
    </row>
    <row r="55" spans="1:3" x14ac:dyDescent="0.45">
      <c r="A55" s="1">
        <v>2055</v>
      </c>
      <c r="B55">
        <f t="shared" si="0"/>
        <v>0</v>
      </c>
      <c r="C55">
        <v>100</v>
      </c>
    </row>
    <row r="56" spans="1:3" x14ac:dyDescent="0.45">
      <c r="A56" s="1">
        <v>2056</v>
      </c>
      <c r="B56">
        <f t="shared" si="0"/>
        <v>0</v>
      </c>
      <c r="C56">
        <v>100</v>
      </c>
    </row>
    <row r="57" spans="1:3" x14ac:dyDescent="0.45">
      <c r="A57" s="1">
        <v>2057</v>
      </c>
      <c r="B57">
        <f t="shared" si="0"/>
        <v>0</v>
      </c>
      <c r="C57">
        <v>100</v>
      </c>
    </row>
    <row r="58" spans="1:3" x14ac:dyDescent="0.45">
      <c r="A58" s="1">
        <v>2058</v>
      </c>
      <c r="B58">
        <f t="shared" si="0"/>
        <v>0</v>
      </c>
      <c r="C58">
        <v>100</v>
      </c>
    </row>
    <row r="59" spans="1:3" x14ac:dyDescent="0.45">
      <c r="A59" s="1">
        <v>2059</v>
      </c>
      <c r="B59">
        <f t="shared" si="0"/>
        <v>0</v>
      </c>
      <c r="C59">
        <v>100</v>
      </c>
    </row>
    <row r="60" spans="1:3" x14ac:dyDescent="0.45">
      <c r="A60" s="1">
        <v>2060</v>
      </c>
      <c r="B60">
        <f t="shared" si="0"/>
        <v>0</v>
      </c>
      <c r="C60">
        <v>100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E20" sqref="E20"/>
    </sheetView>
  </sheetViews>
  <sheetFormatPr baseColWidth="10" defaultRowHeight="14.25" x14ac:dyDescent="0.45"/>
  <cols>
    <col min="1" max="1" width="10.6640625" style="1"/>
  </cols>
  <sheetData>
    <row r="1" spans="1:3" ht="15.75" x14ac:dyDescent="0.55000000000000004">
      <c r="A1" s="1" t="s">
        <v>0</v>
      </c>
      <c r="B1" s="1" t="s">
        <v>46</v>
      </c>
      <c r="C1" s="1" t="s">
        <v>47</v>
      </c>
    </row>
    <row r="2" spans="1:3" x14ac:dyDescent="0.45">
      <c r="A2" s="1">
        <v>2020</v>
      </c>
      <c r="B2">
        <f>1/14*1000</f>
        <v>71.428571428571431</v>
      </c>
      <c r="C2">
        <f>420/3.6</f>
        <v>116.66666666666666</v>
      </c>
    </row>
    <row r="3" spans="1:3" x14ac:dyDescent="0.45">
      <c r="A3" s="1">
        <v>2021</v>
      </c>
      <c r="B3">
        <f t="shared" ref="B3:B42" si="0">1/14*1000</f>
        <v>71.428571428571431</v>
      </c>
      <c r="C3">
        <f>C2-1.7</f>
        <v>114.96666666666665</v>
      </c>
    </row>
    <row r="4" spans="1:3" x14ac:dyDescent="0.45">
      <c r="A4" s="1">
        <v>2022</v>
      </c>
      <c r="B4">
        <f t="shared" si="0"/>
        <v>71.428571428571431</v>
      </c>
      <c r="C4">
        <f t="shared" ref="C4:C42" si="1">C3-1.7</f>
        <v>113.26666666666665</v>
      </c>
    </row>
    <row r="5" spans="1:3" x14ac:dyDescent="0.45">
      <c r="A5" s="1">
        <v>2023</v>
      </c>
      <c r="B5">
        <f t="shared" si="0"/>
        <v>71.428571428571431</v>
      </c>
      <c r="C5">
        <f t="shared" si="1"/>
        <v>111.56666666666665</v>
      </c>
    </row>
    <row r="6" spans="1:3" x14ac:dyDescent="0.45">
      <c r="A6" s="1">
        <v>2024</v>
      </c>
      <c r="B6">
        <f t="shared" si="0"/>
        <v>71.428571428571431</v>
      </c>
      <c r="C6">
        <f t="shared" si="1"/>
        <v>109.86666666666665</v>
      </c>
    </row>
    <row r="7" spans="1:3" x14ac:dyDescent="0.45">
      <c r="A7" s="1">
        <v>2025</v>
      </c>
      <c r="B7">
        <f t="shared" si="0"/>
        <v>71.428571428571431</v>
      </c>
      <c r="C7">
        <f t="shared" si="1"/>
        <v>108.16666666666664</v>
      </c>
    </row>
    <row r="8" spans="1:3" x14ac:dyDescent="0.45">
      <c r="A8" s="1">
        <v>2026</v>
      </c>
      <c r="B8">
        <f t="shared" si="0"/>
        <v>71.428571428571431</v>
      </c>
      <c r="C8">
        <f t="shared" si="1"/>
        <v>106.46666666666664</v>
      </c>
    </row>
    <row r="9" spans="1:3" x14ac:dyDescent="0.45">
      <c r="A9" s="1">
        <v>2027</v>
      </c>
      <c r="B9">
        <f t="shared" si="0"/>
        <v>71.428571428571431</v>
      </c>
      <c r="C9">
        <f t="shared" si="1"/>
        <v>104.76666666666664</v>
      </c>
    </row>
    <row r="10" spans="1:3" x14ac:dyDescent="0.45">
      <c r="A10" s="1">
        <v>2028</v>
      </c>
      <c r="B10">
        <f t="shared" si="0"/>
        <v>71.428571428571431</v>
      </c>
      <c r="C10">
        <f t="shared" si="1"/>
        <v>103.06666666666663</v>
      </c>
    </row>
    <row r="11" spans="1:3" x14ac:dyDescent="0.45">
      <c r="A11" s="1">
        <v>2029</v>
      </c>
      <c r="B11">
        <f t="shared" si="0"/>
        <v>71.428571428571431</v>
      </c>
      <c r="C11">
        <f t="shared" si="1"/>
        <v>101.36666666666663</v>
      </c>
    </row>
    <row r="12" spans="1:3" x14ac:dyDescent="0.45">
      <c r="A12" s="1">
        <v>2030</v>
      </c>
      <c r="B12">
        <f t="shared" si="0"/>
        <v>71.428571428571431</v>
      </c>
      <c r="C12">
        <f t="shared" si="1"/>
        <v>99.666666666666629</v>
      </c>
    </row>
    <row r="13" spans="1:3" x14ac:dyDescent="0.45">
      <c r="A13" s="1">
        <v>2031</v>
      </c>
      <c r="B13">
        <f t="shared" si="0"/>
        <v>71.428571428571431</v>
      </c>
      <c r="C13">
        <f t="shared" si="1"/>
        <v>97.966666666666626</v>
      </c>
    </row>
    <row r="14" spans="1:3" x14ac:dyDescent="0.45">
      <c r="A14" s="1">
        <v>2032</v>
      </c>
      <c r="B14">
        <f t="shared" si="0"/>
        <v>71.428571428571431</v>
      </c>
      <c r="C14">
        <f t="shared" si="1"/>
        <v>96.266666666666623</v>
      </c>
    </row>
    <row r="15" spans="1:3" x14ac:dyDescent="0.45">
      <c r="A15" s="1">
        <v>2033</v>
      </c>
      <c r="B15">
        <f t="shared" si="0"/>
        <v>71.428571428571431</v>
      </c>
      <c r="C15">
        <f t="shared" si="1"/>
        <v>94.56666666666662</v>
      </c>
    </row>
    <row r="16" spans="1:3" x14ac:dyDescent="0.45">
      <c r="A16" s="1">
        <v>2034</v>
      </c>
      <c r="B16">
        <f t="shared" si="0"/>
        <v>71.428571428571431</v>
      </c>
      <c r="C16">
        <f t="shared" si="1"/>
        <v>92.866666666666617</v>
      </c>
    </row>
    <row r="17" spans="1:3" x14ac:dyDescent="0.45">
      <c r="A17" s="1">
        <v>2035</v>
      </c>
      <c r="B17">
        <f t="shared" si="0"/>
        <v>71.428571428571431</v>
      </c>
      <c r="C17">
        <f t="shared" si="1"/>
        <v>91.166666666666615</v>
      </c>
    </row>
    <row r="18" spans="1:3" x14ac:dyDescent="0.45">
      <c r="A18" s="1">
        <v>2036</v>
      </c>
      <c r="B18">
        <f t="shared" si="0"/>
        <v>71.428571428571431</v>
      </c>
      <c r="C18">
        <f t="shared" si="1"/>
        <v>89.466666666666612</v>
      </c>
    </row>
    <row r="19" spans="1:3" x14ac:dyDescent="0.45">
      <c r="A19" s="1">
        <v>2037</v>
      </c>
      <c r="B19">
        <f t="shared" si="0"/>
        <v>71.428571428571431</v>
      </c>
      <c r="C19">
        <f t="shared" si="1"/>
        <v>87.766666666666609</v>
      </c>
    </row>
    <row r="20" spans="1:3" x14ac:dyDescent="0.45">
      <c r="A20" s="1">
        <v>2038</v>
      </c>
      <c r="B20">
        <f t="shared" si="0"/>
        <v>71.428571428571431</v>
      </c>
      <c r="C20">
        <f t="shared" si="1"/>
        <v>86.066666666666606</v>
      </c>
    </row>
    <row r="21" spans="1:3" x14ac:dyDescent="0.45">
      <c r="A21" s="1">
        <v>2039</v>
      </c>
      <c r="B21">
        <f t="shared" si="0"/>
        <v>71.428571428571431</v>
      </c>
      <c r="C21">
        <f t="shared" si="1"/>
        <v>84.366666666666603</v>
      </c>
    </row>
    <row r="22" spans="1:3" x14ac:dyDescent="0.45">
      <c r="A22" s="1">
        <v>2040</v>
      </c>
      <c r="B22">
        <f t="shared" si="0"/>
        <v>71.428571428571431</v>
      </c>
      <c r="C22">
        <f t="shared" si="1"/>
        <v>82.6666666666666</v>
      </c>
    </row>
    <row r="23" spans="1:3" x14ac:dyDescent="0.45">
      <c r="A23" s="1">
        <v>2041</v>
      </c>
      <c r="B23">
        <f t="shared" si="0"/>
        <v>71.428571428571431</v>
      </c>
      <c r="C23">
        <f t="shared" si="1"/>
        <v>80.966666666666598</v>
      </c>
    </row>
    <row r="24" spans="1:3" x14ac:dyDescent="0.45">
      <c r="A24" s="1">
        <v>2042</v>
      </c>
      <c r="B24">
        <f t="shared" si="0"/>
        <v>71.428571428571431</v>
      </c>
      <c r="C24">
        <f t="shared" si="1"/>
        <v>79.266666666666595</v>
      </c>
    </row>
    <row r="25" spans="1:3" x14ac:dyDescent="0.45">
      <c r="A25" s="1">
        <v>2043</v>
      </c>
      <c r="B25">
        <f t="shared" si="0"/>
        <v>71.428571428571431</v>
      </c>
      <c r="C25">
        <f t="shared" si="1"/>
        <v>77.566666666666592</v>
      </c>
    </row>
    <row r="26" spans="1:3" x14ac:dyDescent="0.45">
      <c r="A26" s="1">
        <v>2044</v>
      </c>
      <c r="B26">
        <f t="shared" si="0"/>
        <v>71.428571428571431</v>
      </c>
      <c r="C26">
        <f t="shared" si="1"/>
        <v>75.866666666666589</v>
      </c>
    </row>
    <row r="27" spans="1:3" x14ac:dyDescent="0.45">
      <c r="A27" s="1">
        <v>2045</v>
      </c>
      <c r="B27">
        <f t="shared" si="0"/>
        <v>71.428571428571431</v>
      </c>
      <c r="C27">
        <f t="shared" si="1"/>
        <v>74.166666666666586</v>
      </c>
    </row>
    <row r="28" spans="1:3" x14ac:dyDescent="0.45">
      <c r="A28" s="1">
        <v>2046</v>
      </c>
      <c r="B28">
        <f t="shared" si="0"/>
        <v>71.428571428571431</v>
      </c>
      <c r="C28">
        <f t="shared" si="1"/>
        <v>72.466666666666583</v>
      </c>
    </row>
    <row r="29" spans="1:3" x14ac:dyDescent="0.45">
      <c r="A29" s="1">
        <v>2047</v>
      </c>
      <c r="B29">
        <f t="shared" si="0"/>
        <v>71.428571428571431</v>
      </c>
      <c r="C29">
        <f t="shared" si="1"/>
        <v>70.76666666666658</v>
      </c>
    </row>
    <row r="30" spans="1:3" x14ac:dyDescent="0.45">
      <c r="A30" s="1">
        <v>2048</v>
      </c>
      <c r="B30">
        <f t="shared" si="0"/>
        <v>71.428571428571431</v>
      </c>
      <c r="C30">
        <f t="shared" si="1"/>
        <v>69.066666666666578</v>
      </c>
    </row>
    <row r="31" spans="1:3" x14ac:dyDescent="0.45">
      <c r="A31" s="1">
        <v>2049</v>
      </c>
      <c r="B31">
        <f t="shared" si="0"/>
        <v>71.428571428571431</v>
      </c>
      <c r="C31">
        <f t="shared" si="1"/>
        <v>67.366666666666575</v>
      </c>
    </row>
    <row r="32" spans="1:3" x14ac:dyDescent="0.45">
      <c r="A32" s="1">
        <v>2050</v>
      </c>
      <c r="B32">
        <f t="shared" si="0"/>
        <v>71.428571428571431</v>
      </c>
      <c r="C32">
        <f t="shared" si="1"/>
        <v>65.666666666666572</v>
      </c>
    </row>
    <row r="33" spans="1:3" x14ac:dyDescent="0.45">
      <c r="A33" s="1">
        <v>2051</v>
      </c>
      <c r="B33">
        <f t="shared" si="0"/>
        <v>71.428571428571431</v>
      </c>
      <c r="C33">
        <f t="shared" si="1"/>
        <v>63.966666666666569</v>
      </c>
    </row>
    <row r="34" spans="1:3" x14ac:dyDescent="0.45">
      <c r="A34" s="1">
        <v>2052</v>
      </c>
      <c r="B34">
        <f t="shared" si="0"/>
        <v>71.428571428571431</v>
      </c>
      <c r="C34">
        <f t="shared" si="1"/>
        <v>62.266666666666566</v>
      </c>
    </row>
    <row r="35" spans="1:3" x14ac:dyDescent="0.45">
      <c r="A35" s="1">
        <v>2053</v>
      </c>
      <c r="B35">
        <f t="shared" si="0"/>
        <v>71.428571428571431</v>
      </c>
      <c r="C35">
        <f t="shared" si="1"/>
        <v>60.566666666666563</v>
      </c>
    </row>
    <row r="36" spans="1:3" x14ac:dyDescent="0.45">
      <c r="A36" s="1">
        <v>2054</v>
      </c>
      <c r="B36">
        <f t="shared" si="0"/>
        <v>71.428571428571431</v>
      </c>
      <c r="C36">
        <f t="shared" si="1"/>
        <v>58.866666666666561</v>
      </c>
    </row>
    <row r="37" spans="1:3" x14ac:dyDescent="0.45">
      <c r="A37" s="1">
        <v>2055</v>
      </c>
      <c r="B37">
        <f t="shared" si="0"/>
        <v>71.428571428571431</v>
      </c>
      <c r="C37">
        <f t="shared" si="1"/>
        <v>57.166666666666558</v>
      </c>
    </row>
    <row r="38" spans="1:3" x14ac:dyDescent="0.45">
      <c r="A38" s="1">
        <v>2056</v>
      </c>
      <c r="B38">
        <f t="shared" si="0"/>
        <v>71.428571428571431</v>
      </c>
      <c r="C38">
        <f t="shared" si="1"/>
        <v>55.466666666666555</v>
      </c>
    </row>
    <row r="39" spans="1:3" x14ac:dyDescent="0.45">
      <c r="A39" s="1">
        <v>2057</v>
      </c>
      <c r="B39">
        <f t="shared" si="0"/>
        <v>71.428571428571431</v>
      </c>
      <c r="C39">
        <f t="shared" si="1"/>
        <v>53.766666666666552</v>
      </c>
    </row>
    <row r="40" spans="1:3" x14ac:dyDescent="0.45">
      <c r="A40" s="1">
        <v>2058</v>
      </c>
      <c r="B40">
        <f t="shared" si="0"/>
        <v>71.428571428571431</v>
      </c>
      <c r="C40">
        <f t="shared" si="1"/>
        <v>52.066666666666549</v>
      </c>
    </row>
    <row r="41" spans="1:3" x14ac:dyDescent="0.45">
      <c r="A41" s="1">
        <v>2059</v>
      </c>
      <c r="B41">
        <f t="shared" si="0"/>
        <v>71.428571428571431</v>
      </c>
      <c r="C41">
        <f t="shared" si="1"/>
        <v>50.366666666666546</v>
      </c>
    </row>
    <row r="42" spans="1:3" x14ac:dyDescent="0.45">
      <c r="A42" s="1">
        <v>2060</v>
      </c>
      <c r="B42">
        <f t="shared" si="0"/>
        <v>71.428571428571431</v>
      </c>
      <c r="C42">
        <f t="shared" si="1"/>
        <v>48.666666666666544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E9" sqref="E9"/>
    </sheetView>
  </sheetViews>
  <sheetFormatPr baseColWidth="10" defaultRowHeight="14.25" x14ac:dyDescent="0.45"/>
  <cols>
    <col min="1" max="1" width="20.6640625" customWidth="1"/>
    <col min="2" max="2" width="22.53125" customWidth="1"/>
    <col min="3" max="3" width="24.53125" customWidth="1"/>
  </cols>
  <sheetData>
    <row r="1" spans="1:3" x14ac:dyDescent="0.45">
      <c r="A1" s="1" t="s">
        <v>68</v>
      </c>
      <c r="B1" s="1" t="s">
        <v>69</v>
      </c>
      <c r="C1" s="1" t="s">
        <v>70</v>
      </c>
    </row>
    <row r="2" spans="1:3" x14ac:dyDescent="0.45">
      <c r="A2" s="1" t="s">
        <v>71</v>
      </c>
      <c r="B2">
        <v>882.09027753999521</v>
      </c>
      <c r="C2">
        <v>882.09027753999521</v>
      </c>
    </row>
    <row r="3" spans="1:3" x14ac:dyDescent="0.45">
      <c r="A3" s="1" t="s">
        <v>72</v>
      </c>
      <c r="B3">
        <v>115.87424457466307</v>
      </c>
      <c r="C3">
        <v>115.87424457466307</v>
      </c>
    </row>
    <row r="4" spans="1:3" x14ac:dyDescent="0.45">
      <c r="A4" s="1" t="s">
        <v>73</v>
      </c>
      <c r="B4">
        <v>21.57109913086358</v>
      </c>
      <c r="C4">
        <v>21.57109913086358</v>
      </c>
    </row>
    <row r="5" spans="1:3" x14ac:dyDescent="0.45">
      <c r="A5" s="1" t="s">
        <v>74</v>
      </c>
      <c r="B5">
        <v>49.678894968049455</v>
      </c>
      <c r="C5">
        <v>49.678894968049455</v>
      </c>
    </row>
    <row r="6" spans="1:3" x14ac:dyDescent="0.45">
      <c r="A6" s="1" t="s">
        <v>75</v>
      </c>
      <c r="B6">
        <v>23.872366030822263</v>
      </c>
      <c r="C6">
        <v>67.532630964243552</v>
      </c>
    </row>
    <row r="7" spans="1:3" x14ac:dyDescent="0.45">
      <c r="A7" s="1" t="s">
        <v>76</v>
      </c>
      <c r="B7">
        <v>9.9790321400000007E-2</v>
      </c>
      <c r="C7">
        <v>9.9790321400000007E-2</v>
      </c>
    </row>
    <row r="8" spans="1:3" x14ac:dyDescent="0.45">
      <c r="A8" s="1" t="s">
        <v>77</v>
      </c>
      <c r="B8">
        <v>211.86438348270138</v>
      </c>
      <c r="C8">
        <v>211.86438348270138</v>
      </c>
    </row>
    <row r="9" spans="1:3" x14ac:dyDescent="0.45">
      <c r="A9" s="1" t="s">
        <v>78</v>
      </c>
      <c r="B9">
        <v>15</v>
      </c>
      <c r="C9">
        <v>0</v>
      </c>
    </row>
    <row r="10" spans="1:3" x14ac:dyDescent="0.45">
      <c r="A10" s="1" t="s">
        <v>79</v>
      </c>
      <c r="B10">
        <v>0</v>
      </c>
      <c r="C10">
        <v>8</v>
      </c>
    </row>
    <row r="11" spans="1:3" x14ac:dyDescent="0.45">
      <c r="A11" s="1" t="s">
        <v>80</v>
      </c>
      <c r="B11">
        <v>0</v>
      </c>
      <c r="C11">
        <v>14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14" sqref="D14"/>
    </sheetView>
  </sheetViews>
  <sheetFormatPr baseColWidth="10" defaultRowHeight="14.25" x14ac:dyDescent="0.45"/>
  <cols>
    <col min="1" max="1" width="25.46484375" customWidth="1"/>
  </cols>
  <sheetData>
    <row r="1" spans="1:3" x14ac:dyDescent="0.45">
      <c r="A1" s="1" t="s">
        <v>81</v>
      </c>
      <c r="B1" s="1" t="s">
        <v>82</v>
      </c>
      <c r="C1" s="1" t="s">
        <v>83</v>
      </c>
    </row>
    <row r="2" spans="1:3" x14ac:dyDescent="0.45">
      <c r="A2" s="1" t="s">
        <v>71</v>
      </c>
      <c r="B2">
        <v>85</v>
      </c>
      <c r="C2" s="8">
        <v>95</v>
      </c>
    </row>
    <row r="3" spans="1:3" x14ac:dyDescent="0.45">
      <c r="A3" s="1" t="s">
        <v>72</v>
      </c>
      <c r="B3">
        <v>85</v>
      </c>
      <c r="C3" s="8">
        <v>95</v>
      </c>
    </row>
    <row r="4" spans="1:3" x14ac:dyDescent="0.45">
      <c r="A4" s="1" t="s">
        <v>73</v>
      </c>
      <c r="B4">
        <v>87.5</v>
      </c>
      <c r="C4" s="8">
        <v>90</v>
      </c>
    </row>
    <row r="5" spans="1:3" x14ac:dyDescent="0.45">
      <c r="A5" s="1" t="s">
        <v>74</v>
      </c>
      <c r="B5">
        <v>87.5</v>
      </c>
      <c r="C5" s="8">
        <v>90</v>
      </c>
    </row>
    <row r="6" spans="1:3" x14ac:dyDescent="0.45">
      <c r="A6" s="1" t="s">
        <v>75</v>
      </c>
      <c r="B6">
        <v>67</v>
      </c>
      <c r="C6" s="8">
        <v>90</v>
      </c>
    </row>
    <row r="7" spans="1:3" x14ac:dyDescent="0.45">
      <c r="A7" s="1" t="s">
        <v>76</v>
      </c>
      <c r="B7">
        <v>80</v>
      </c>
      <c r="C7" s="8">
        <v>90</v>
      </c>
    </row>
    <row r="8" spans="1:3" x14ac:dyDescent="0.45">
      <c r="A8" s="1" t="s">
        <v>77</v>
      </c>
      <c r="B8">
        <v>18</v>
      </c>
      <c r="C8" s="8">
        <v>70</v>
      </c>
    </row>
    <row r="9" spans="1:3" x14ac:dyDescent="0.45">
      <c r="A9" s="1" t="s">
        <v>78</v>
      </c>
      <c r="B9">
        <v>99</v>
      </c>
      <c r="C9" s="8">
        <v>99</v>
      </c>
    </row>
    <row r="10" spans="1:3" x14ac:dyDescent="0.45">
      <c r="A10" s="1" t="s">
        <v>79</v>
      </c>
      <c r="B10">
        <v>0</v>
      </c>
      <c r="C10" s="8">
        <v>85</v>
      </c>
    </row>
    <row r="11" spans="1:3" x14ac:dyDescent="0.45">
      <c r="A11" s="1" t="s">
        <v>80</v>
      </c>
      <c r="B11">
        <v>80</v>
      </c>
      <c r="C11" s="8">
        <v>95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21" sqref="D21"/>
    </sheetView>
  </sheetViews>
  <sheetFormatPr baseColWidth="10" defaultRowHeight="14.25" x14ac:dyDescent="0.45"/>
  <cols>
    <col min="1" max="1" width="17.86328125" bestFit="1" customWidth="1"/>
  </cols>
  <sheetData>
    <row r="1" spans="1:5" x14ac:dyDescent="0.45">
      <c r="B1" s="1" t="s">
        <v>84</v>
      </c>
      <c r="C1" s="1" t="s">
        <v>85</v>
      </c>
      <c r="D1" s="1" t="s">
        <v>86</v>
      </c>
      <c r="E1" s="1" t="s">
        <v>87</v>
      </c>
    </row>
    <row r="2" spans="1:5" x14ac:dyDescent="0.45">
      <c r="A2" s="1" t="s">
        <v>71</v>
      </c>
      <c r="B2">
        <v>2.0950000000000002</v>
      </c>
      <c r="C2">
        <v>5.27</v>
      </c>
      <c r="D2">
        <v>0.98</v>
      </c>
      <c r="E2">
        <v>3.35</v>
      </c>
    </row>
    <row r="3" spans="1:5" x14ac:dyDescent="0.45">
      <c r="A3" s="1" t="s">
        <v>72</v>
      </c>
      <c r="B3">
        <v>2.0950000000000002</v>
      </c>
      <c r="C3">
        <v>5.27</v>
      </c>
      <c r="D3">
        <v>0.98</v>
      </c>
      <c r="E3">
        <v>3.35</v>
      </c>
    </row>
    <row r="4" spans="1:5" x14ac:dyDescent="0.45">
      <c r="A4" s="1" t="s">
        <v>73</v>
      </c>
      <c r="B4">
        <v>20.8</v>
      </c>
      <c r="C4">
        <v>35.6</v>
      </c>
      <c r="D4">
        <v>10.3</v>
      </c>
      <c r="E4">
        <v>14.2</v>
      </c>
    </row>
    <row r="5" spans="1:5" x14ac:dyDescent="0.45">
      <c r="A5" s="1" t="s">
        <v>74</v>
      </c>
      <c r="B5">
        <v>20.8</v>
      </c>
      <c r="C5">
        <v>35.6</v>
      </c>
      <c r="D5">
        <v>10.3</v>
      </c>
      <c r="E5">
        <v>14.2</v>
      </c>
    </row>
    <row r="6" spans="1:5" x14ac:dyDescent="0.45">
      <c r="A6" s="1" t="s">
        <v>75</v>
      </c>
      <c r="B6">
        <v>6.65</v>
      </c>
      <c r="C6">
        <v>172</v>
      </c>
      <c r="D6">
        <v>3.03</v>
      </c>
      <c r="E6">
        <v>166</v>
      </c>
    </row>
    <row r="7" spans="1:5" x14ac:dyDescent="0.45">
      <c r="A7" s="1" t="s">
        <v>76</v>
      </c>
      <c r="B7">
        <v>2.7</v>
      </c>
      <c r="C7">
        <v>22.6</v>
      </c>
      <c r="D7">
        <v>1.36</v>
      </c>
      <c r="E7">
        <v>20.3</v>
      </c>
    </row>
    <row r="8" spans="1:5" x14ac:dyDescent="0.45">
      <c r="A8" s="1" t="s">
        <v>77</v>
      </c>
      <c r="B8">
        <v>2.323</v>
      </c>
      <c r="C8">
        <v>2.964</v>
      </c>
      <c r="D8">
        <v>1.8240000000000001</v>
      </c>
      <c r="E8">
        <v>0.23699999999999999</v>
      </c>
    </row>
    <row r="9" spans="1:5" x14ac:dyDescent="0.45">
      <c r="A9" s="1" t="s">
        <v>78</v>
      </c>
      <c r="B9">
        <v>0</v>
      </c>
      <c r="C9">
        <v>0</v>
      </c>
      <c r="D9">
        <v>0</v>
      </c>
      <c r="E9">
        <v>0</v>
      </c>
    </row>
    <row r="10" spans="1:5" x14ac:dyDescent="0.45">
      <c r="A10" s="1" t="s">
        <v>79</v>
      </c>
      <c r="B10">
        <v>0</v>
      </c>
      <c r="C10">
        <v>0</v>
      </c>
      <c r="D10">
        <v>0</v>
      </c>
      <c r="E10">
        <v>0</v>
      </c>
    </row>
    <row r="11" spans="1:5" x14ac:dyDescent="0.45">
      <c r="A11" s="1" t="s">
        <v>80</v>
      </c>
      <c r="B11">
        <v>0</v>
      </c>
      <c r="C11">
        <v>0</v>
      </c>
      <c r="D11">
        <v>0</v>
      </c>
      <c r="E11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Cover</vt:lpstr>
      <vt:lpstr>Fleet</vt:lpstr>
      <vt:lpstr>Kilometrage</vt:lpstr>
      <vt:lpstr>Fuel_Consumption</vt:lpstr>
      <vt:lpstr>BEV_share</vt:lpstr>
      <vt:lpstr>GHG_intensity</vt:lpstr>
      <vt:lpstr>Material_intensity</vt:lpstr>
      <vt:lpstr>Recovery_rates</vt:lpstr>
      <vt:lpstr>Env_impacts_primary_materials</vt:lpstr>
      <vt:lpstr>Env_impacts_secondary_materials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2024-01-02T20:42:07Z</dcterms:modified>
</cp:coreProperties>
</file>