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E:\Users\RAZAÑEROD\Desktop\"/>
    </mc:Choice>
  </mc:AlternateContent>
  <bookViews>
    <workbookView xWindow="0" yWindow="0" windowWidth="23040" windowHeight="10644" tabRatio="500"/>
  </bookViews>
  <sheets>
    <sheet name="Sheet1" sheetId="1" r:id="rId1"/>
  </sheets>
  <definedNames>
    <definedName name="_xlnm._FilterDatabase" localSheetId="0" hidden="1">Sheet1!$A$1:$BJ$1</definedName>
  </definedNames>
  <calcPr calcId="152511"/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2" i="1"/>
  <c r="AL3" i="1"/>
  <c r="AL4" i="1"/>
  <c r="AL5" i="1"/>
  <c r="AL6" i="1"/>
  <c r="AL7" i="1"/>
  <c r="AL8" i="1"/>
  <c r="AL9" i="1"/>
  <c r="AL10" i="1"/>
  <c r="AL11" i="1"/>
  <c r="AL12" i="1"/>
  <c r="AL13" i="1"/>
  <c r="AL2" i="1"/>
</calcChain>
</file>

<file path=xl/sharedStrings.xml><?xml version="1.0" encoding="utf-8"?>
<sst xmlns="http://schemas.openxmlformats.org/spreadsheetml/2006/main" count="364" uniqueCount="122">
  <si>
    <t>#</t>
  </si>
  <si>
    <t>Codigo</t>
  </si>
  <si>
    <t>Aduana</t>
  </si>
  <si>
    <t>Año DUI</t>
  </si>
  <si>
    <t>Numero DUI</t>
  </si>
  <si>
    <t>Fecha Num. DUI</t>
  </si>
  <si>
    <t>Tipo Docum.</t>
  </si>
  <si>
    <t>Numero Docum.</t>
  </si>
  <si>
    <t>Razon Social</t>
  </si>
  <si>
    <t>Agente Aduana</t>
  </si>
  <si>
    <t>Fecha LLegada</t>
  </si>
  <si>
    <t>Via Transp.</t>
  </si>
  <si>
    <t>Codigo Transp.</t>
  </si>
  <si>
    <t>Cod. Almacen</t>
  </si>
  <si>
    <t>Aduana Manifiesto</t>
  </si>
  <si>
    <t>Año Manifiesto</t>
  </si>
  <si>
    <t>Num. Manifiesto</t>
  </si>
  <si>
    <t>Fecha Recepcion</t>
  </si>
  <si>
    <t>Fecha Cancelacion</t>
  </si>
  <si>
    <t>Tipo Cancelacion</t>
  </si>
  <si>
    <t>Cod. Banco Canc.</t>
  </si>
  <si>
    <t>Cod. Entidad Financ.</t>
  </si>
  <si>
    <t>Indicador Teledespacho</t>
  </si>
  <si>
    <t>Pais Origen</t>
  </si>
  <si>
    <t>Pais Adquisicion</t>
  </si>
  <si>
    <t>Puerto Embarque</t>
  </si>
  <si>
    <t>Numero Serie</t>
  </si>
  <si>
    <t>Partida</t>
  </si>
  <si>
    <t>Descripcion Comercial</t>
  </si>
  <si>
    <t>Valor Fob</t>
  </si>
  <si>
    <t>Valor Flete</t>
  </si>
  <si>
    <t>Valor Seguro</t>
  </si>
  <si>
    <t>Peso Neto</t>
  </si>
  <si>
    <t>Peso Bruto</t>
  </si>
  <si>
    <t>Cant. Importada</t>
  </si>
  <si>
    <t>Und. Medida</t>
  </si>
  <si>
    <t>Cant. Unid. Comerc.</t>
  </si>
  <si>
    <t>Tipo Und. Comerc.</t>
  </si>
  <si>
    <t>Estado Mercancia</t>
  </si>
  <si>
    <t>ADV Dolar por Partida</t>
  </si>
  <si>
    <t>IGV Dolar por Partida</t>
  </si>
  <si>
    <t>ISC Dolar por Partida</t>
  </si>
  <si>
    <t>IPM Dolar por Partida</t>
  </si>
  <si>
    <t>Derecho Partida</t>
  </si>
  <si>
    <t>IMP Promocion</t>
  </si>
  <si>
    <t>Sobretasa por Partida</t>
  </si>
  <si>
    <t>Derecho Antidumping Partida</t>
  </si>
  <si>
    <t>Commodities Partida</t>
  </si>
  <si>
    <t>Fecha Modifica</t>
  </si>
  <si>
    <t>Cant. Bultos</t>
  </si>
  <si>
    <t>Clase Bultos</t>
  </si>
  <si>
    <t>Trato Preferencial</t>
  </si>
  <si>
    <t>Tipo Tratamiento</t>
  </si>
  <si>
    <t>Cod. Liberatorio</t>
  </si>
  <si>
    <t>Ind. Liquidacion</t>
  </si>
  <si>
    <t/>
  </si>
  <si>
    <t>AEREA DEL CALLAO</t>
  </si>
  <si>
    <t>PERFUMERIAS UNIDAS S.A.</t>
  </si>
  <si>
    <t>OTRAS</t>
  </si>
  <si>
    <t>0E</t>
  </si>
  <si>
    <t>T</t>
  </si>
  <si>
    <t>CN</t>
  </si>
  <si>
    <t>China</t>
  </si>
  <si>
    <t>ES</t>
  </si>
  <si>
    <t>España</t>
  </si>
  <si>
    <t>SVSAL</t>
  </si>
  <si>
    <t>SAN SALVADOR</t>
  </si>
  <si>
    <t>U</t>
  </si>
  <si>
    <t>2019-01-17</t>
  </si>
  <si>
    <t>BUL</t>
  </si>
  <si>
    <t>MARITIMA DEL CALLAO</t>
  </si>
  <si>
    <t>BARCO</t>
  </si>
  <si>
    <t>2019-01-21</t>
  </si>
  <si>
    <t>CORPORACION ZHUANG VIP E.I.R.L.</t>
  </si>
  <si>
    <t>ALFA AGENCIA DE ADUANA S.A.C</t>
  </si>
  <si>
    <t>CNNGB</t>
  </si>
  <si>
    <t>NINGBO</t>
  </si>
  <si>
    <t>RELOJ,S/M,S/M, 9102290000 USO:VARIOS COLORES WATCH CODIGO: 503</t>
  </si>
  <si>
    <t>2019-01-24</t>
  </si>
  <si>
    <t>NOVEDADES COMERCIALES C&amp;M PERU S.A.C.</t>
  </si>
  <si>
    <t>AVION</t>
  </si>
  <si>
    <t>IB</t>
  </si>
  <si>
    <t>2019-01-25</t>
  </si>
  <si>
    <t>HKHKG</t>
  </si>
  <si>
    <t>HONG KONG</t>
  </si>
  <si>
    <t>REJOJ PULSERA, SKMEI, S/M 9102290000 HORA ANALOGA Y DIGITAL WATCHES</t>
  </si>
  <si>
    <t>REJOJ PULSERA , SKMEI, S/M 9102290000 HORA ANALOGA Y DIGITAL WATCHES</t>
  </si>
  <si>
    <t>2019-01-29</t>
  </si>
  <si>
    <t>DŽLACH IMPORTACIONES SOCIEDAD ANONIMA CE</t>
  </si>
  <si>
    <t>2019-01-23</t>
  </si>
  <si>
    <t>HK</t>
  </si>
  <si>
    <t>Hong Kong</t>
  </si>
  <si>
    <t>RELOJES DE PULSERA, RINNADY, S/M 9102290000 PARA DAMA RELOJES DE PULSERA CUERINA /METAL</t>
  </si>
  <si>
    <t>2019-01-31</t>
  </si>
  <si>
    <t>2019-01-30</t>
  </si>
  <si>
    <t>2019-01-28</t>
  </si>
  <si>
    <t>RELOJ PULSERA DE ACERO COLOR PLATEA,TOUS,SM, 9102290000  S-MESH SS/IPRG BIS AZ ESF PLATA ESTERILL</t>
  </si>
  <si>
    <t>2019-02-01</t>
  </si>
  <si>
    <t>RELOJ PULSERA DE ACERO COLOR ROSE,TOUS,SM, 9102290000  SUPER POWER BRAZALETE IPRG ESF NEGRA</t>
  </si>
  <si>
    <t>TIME WATCHES S.A.C.</t>
  </si>
  <si>
    <t>CNCAN</t>
  </si>
  <si>
    <t>GUANGZHOU</t>
  </si>
  <si>
    <t>RELOJ DE PULSERA, MAXTIME, S/M 9102290000 PARA CABALLEROS RELOJ DE PULSERA GOMA,REF. ITEM 50-17</t>
  </si>
  <si>
    <t>RELOJ DE PULSERA, MAXTIME, S/M 9102290000 PARA CABALLEROS RELOJ DE PULSERA GOMA,REF. ITEM 50-15</t>
  </si>
  <si>
    <t>RELOJ DE PULSERA, COOLTIME, S/M 9102290000 PARA CABALLEROS RELOJ DE PULSERA GOMA,REF. ITEM 50-12</t>
  </si>
  <si>
    <t>POSTAL DE LIMA</t>
  </si>
  <si>
    <t>-</t>
  </si>
  <si>
    <t>No Disponib</t>
  </si>
  <si>
    <t>No Disponible - Ley  29733</t>
  </si>
  <si>
    <t>---</t>
  </si>
  <si>
    <t>2018-11-25</t>
  </si>
  <si>
    <t>DL</t>
  </si>
  <si>
    <t>US</t>
  </si>
  <si>
    <t>Estados Unidos</t>
  </si>
  <si>
    <t>USJFK</t>
  </si>
  <si>
    <t>NEW YORK-JOHN F. KENNEDY APT</t>
  </si>
  <si>
    <t>RELOJES, TOMMY HILFIGER, S/M 9102290000  CODIGO:885997193351</t>
  </si>
  <si>
    <t>RELOJES, TOMMY HILFIGER, S/M 9102290000  CODIGO:885997193368</t>
  </si>
  <si>
    <t>Muestra de 12 registros de 546 para enero del 2019</t>
  </si>
  <si>
    <t>palabra de busqueda: reloj</t>
  </si>
  <si>
    <t>CIF USD</t>
  </si>
  <si>
    <t>Precio CIF USD x Unidad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</si>
</sst>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>
    <font>
      <sz val="11"/>
      <name val="Calibri"/>
    </font>
    <font>
      <b/>
      <sz val="11"/>
      <name val="Calibri"/>
    </font>
    <font>
      <b/>
      <sz val="14"/>
      <name val="Calibri"/>
      <family val="2"/>
    </font>
    <font>
      <sz val="11"/>
      <name val="Calibri"/>
      <family val="2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">
    <xf numFmtId="0" fontId="0" fillId="0" borderId="0" xfId="0" applyFont="1" applyFill="1" applyBorder="1"/>
    <xf numFmtId="0" fontId="1" fillId="0" borderId="0" xfId="0" applyFont="1" applyFill="1" applyBorder="1"/>
    <xf numFmtId="4" fontId="0" fillId="0" borderId="0" xfId="0" applyNumberFormat="1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14" fontId="0" fillId="0" borderId="0" xfId="0" applyNumberFormat="1" applyFont="1" applyFill="1" applyBorder="1"/>
    <xf numFmtId="0" fontId="1" fillId="2" borderId="0" xfId="0" applyFont="1" applyFill="1" applyBorder="1"/>
    <xf numFmtId="2" fontId="0" fillId="2" borderId="0" xfId="0" applyNumberFormat="1" applyFont="1" applyFill="1" applyBorder="1"/>
    <xf numFmtId="43" fontId="0" fillId="2" borderId="0" xfId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4"/>
  <sheetViews>
    <sheetView tabSelected="1" topLeftCell="AI1" workbookViewId="0">
      <selection activeCell="AN11" sqref="AN11"/>
    </sheetView>
  </sheetViews>
  <sheetFormatPr baseColWidth="10" defaultRowHeight="14.4"/>
  <cols>
    <col min="1" max="1" width="6" customWidth="1"/>
    <col min="2" max="2" width="7.77734375" customWidth="1"/>
    <col min="3" max="3" width="24.6640625" customWidth="1"/>
    <col min="4" max="4" width="8.21875" customWidth="1"/>
    <col min="5" max="5" width="8.109375" customWidth="1"/>
    <col min="6" max="6" width="14.21875" customWidth="1"/>
    <col min="7" max="7" width="4.33203125" customWidth="1"/>
    <col min="8" max="8" width="14.109375" customWidth="1"/>
    <col min="9" max="9" width="13.6640625" customWidth="1"/>
    <col min="10" max="10" width="7.77734375" customWidth="1"/>
    <col min="11" max="11" width="4.21875" customWidth="1"/>
    <col min="12" max="12" width="10.33203125" customWidth="1"/>
    <col min="13" max="13" width="7.77734375" customWidth="1"/>
    <col min="14" max="14" width="7.6640625" customWidth="1"/>
    <col min="15" max="15" width="4.88671875" customWidth="1"/>
    <col min="16" max="16" width="7" customWidth="1"/>
    <col min="17" max="17" width="7.88671875" customWidth="1"/>
    <col min="18" max="18" width="7.6640625" customWidth="1"/>
    <col min="19" max="19" width="11.6640625" customWidth="1"/>
    <col min="20" max="20" width="10.44140625" customWidth="1"/>
    <col min="21" max="21" width="11.5546875" customWidth="1"/>
    <col min="22" max="22" width="4" customWidth="1"/>
    <col min="23" max="23" width="7.109375" customWidth="1"/>
    <col min="24" max="24" width="4.6640625" customWidth="1"/>
    <col min="25" max="25" width="6.109375" customWidth="1"/>
    <col min="26" max="26" width="7.77734375" customWidth="1"/>
    <col min="27" max="27" width="8.5546875" customWidth="1"/>
    <col min="28" max="28" width="4.77734375" customWidth="1"/>
    <col min="29" max="29" width="10" customWidth="1"/>
    <col min="30" max="30" width="7.77734375" customWidth="1"/>
    <col min="31" max="31" width="15.109375" customWidth="1"/>
    <col min="32" max="32" width="5.88671875" customWidth="1"/>
    <col min="33" max="33" width="13" customWidth="1"/>
    <col min="34" max="34" width="92.44140625" customWidth="1"/>
    <col min="35" max="35" width="11.6640625" customWidth="1"/>
    <col min="36" max="36" width="10.109375" customWidth="1"/>
    <col min="37" max="38" width="12" customWidth="1"/>
    <col min="39" max="39" width="9.88671875" customWidth="1"/>
    <col min="40" max="40" width="11.33203125" customWidth="1"/>
    <col min="41" max="41" width="11.44140625" customWidth="1"/>
    <col min="42" max="42" width="8.77734375" customWidth="1"/>
    <col min="43" max="43" width="12.44140625" customWidth="1"/>
    <col min="44" max="44" width="9.109375" customWidth="1"/>
    <col min="45" max="45" width="7.77734375" customWidth="1"/>
    <col min="46" max="46" width="8.5546875" customWidth="1"/>
    <col min="47" max="47" width="11.44140625" customWidth="1"/>
    <col min="48" max="48" width="12.77734375" customWidth="1"/>
    <col min="49" max="49" width="12.88671875" customWidth="1"/>
    <col min="50" max="50" width="10.5546875" customWidth="1"/>
    <col min="51" max="51" width="10.109375" customWidth="1"/>
    <col min="52" max="52" width="7.21875" customWidth="1"/>
    <col min="53" max="53" width="11" customWidth="1"/>
    <col min="54" max="54" width="11.5546875" customWidth="1"/>
    <col min="55" max="55" width="11.44140625" customWidth="1"/>
    <col min="56" max="56" width="11.33203125" customWidth="1"/>
    <col min="57" max="57" width="7.6640625" customWidth="1"/>
    <col min="58" max="58" width="6" customWidth="1"/>
    <col min="59" max="59" width="8.6640625" customWidth="1"/>
    <col min="60" max="60" width="9.44140625" customWidth="1"/>
    <col min="61" max="61" width="11.5546875" customWidth="1"/>
    <col min="62" max="62" width="8.88671875" customWidth="1"/>
  </cols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</v>
      </c>
      <c r="K1" s="1" t="s">
        <v>9</v>
      </c>
      <c r="L1" s="1" t="s">
        <v>10</v>
      </c>
      <c r="M1" s="1" t="s">
        <v>1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1</v>
      </c>
      <c r="AA1" s="1" t="s">
        <v>23</v>
      </c>
      <c r="AB1" s="1" t="s">
        <v>1</v>
      </c>
      <c r="AC1" s="1" t="s">
        <v>24</v>
      </c>
      <c r="AD1" s="1" t="s">
        <v>1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8" t="s">
        <v>120</v>
      </c>
      <c r="AM1" s="1" t="s">
        <v>32</v>
      </c>
      <c r="AN1" s="1" t="s">
        <v>33</v>
      </c>
      <c r="AO1" s="1" t="s">
        <v>34</v>
      </c>
      <c r="AP1" s="1" t="s">
        <v>35</v>
      </c>
      <c r="AQ1" s="8" t="s">
        <v>121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</row>
    <row r="2" spans="1:62">
      <c r="A2" t="s">
        <v>55</v>
      </c>
      <c r="B2" s="3">
        <v>118</v>
      </c>
      <c r="C2" t="s">
        <v>70</v>
      </c>
      <c r="D2" s="3">
        <v>19</v>
      </c>
      <c r="E2" s="3">
        <v>27954</v>
      </c>
      <c r="F2" s="7">
        <v>43486</v>
      </c>
      <c r="G2" s="3">
        <v>4</v>
      </c>
      <c r="H2" s="3">
        <v>20602479979</v>
      </c>
      <c r="I2" t="s">
        <v>73</v>
      </c>
      <c r="J2" s="3">
        <v>9696</v>
      </c>
      <c r="K2" t="s">
        <v>74</v>
      </c>
      <c r="L2" t="s">
        <v>68</v>
      </c>
      <c r="M2" s="3">
        <v>1</v>
      </c>
      <c r="N2" t="s">
        <v>71</v>
      </c>
      <c r="O2" s="3">
        <v>5009</v>
      </c>
      <c r="P2" s="3">
        <v>4224</v>
      </c>
      <c r="Q2" s="3">
        <v>118</v>
      </c>
      <c r="R2" s="3">
        <v>2019</v>
      </c>
      <c r="S2" s="3">
        <v>104</v>
      </c>
      <c r="T2" t="s">
        <v>72</v>
      </c>
      <c r="U2" t="s">
        <v>72</v>
      </c>
      <c r="V2" s="3">
        <v>2</v>
      </c>
      <c r="W2" s="3">
        <v>2</v>
      </c>
      <c r="Y2" t="s">
        <v>60</v>
      </c>
      <c r="Z2" t="s">
        <v>61</v>
      </c>
      <c r="AA2" t="s">
        <v>62</v>
      </c>
      <c r="AB2" t="s">
        <v>61</v>
      </c>
      <c r="AC2" t="s">
        <v>62</v>
      </c>
      <c r="AD2" t="s">
        <v>75</v>
      </c>
      <c r="AE2" t="s">
        <v>76</v>
      </c>
      <c r="AF2" s="3">
        <v>107</v>
      </c>
      <c r="AG2" s="3">
        <v>9102290000</v>
      </c>
      <c r="AH2" t="s">
        <v>77</v>
      </c>
      <c r="AI2" s="4">
        <v>706.39</v>
      </c>
      <c r="AJ2" s="4">
        <v>27.02</v>
      </c>
      <c r="AK2" s="4">
        <v>0.73</v>
      </c>
      <c r="AL2" s="9">
        <f>+AI2+AJ2+AK2</f>
        <v>734.14</v>
      </c>
      <c r="AM2" s="4">
        <v>170.25</v>
      </c>
      <c r="AN2" s="4">
        <v>170.25</v>
      </c>
      <c r="AO2" s="4">
        <v>720</v>
      </c>
      <c r="AP2" t="s">
        <v>67</v>
      </c>
      <c r="AQ2" s="10">
        <f>+AL2/AO2</f>
        <v>1.0196388888888888</v>
      </c>
      <c r="AR2" s="4">
        <v>720</v>
      </c>
      <c r="AS2" t="s">
        <v>67</v>
      </c>
      <c r="AT2" s="3">
        <v>10</v>
      </c>
      <c r="AU2" s="4">
        <v>44.05</v>
      </c>
      <c r="AV2" s="4">
        <v>124.51</v>
      </c>
      <c r="AW2" s="4">
        <v>0</v>
      </c>
      <c r="AX2" s="4">
        <v>15.56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t="s">
        <v>78</v>
      </c>
      <c r="BE2" s="4">
        <v>0</v>
      </c>
      <c r="BF2" t="s">
        <v>69</v>
      </c>
      <c r="BG2" s="3">
        <v>0</v>
      </c>
      <c r="BH2" s="3">
        <v>1</v>
      </c>
      <c r="BI2" s="3">
        <v>0</v>
      </c>
    </row>
    <row r="3" spans="1:62">
      <c r="A3" t="s">
        <v>55</v>
      </c>
      <c r="B3" s="3">
        <v>235</v>
      </c>
      <c r="C3" t="s">
        <v>56</v>
      </c>
      <c r="D3" s="3">
        <v>19</v>
      </c>
      <c r="E3" s="3">
        <v>13750</v>
      </c>
      <c r="F3" s="7">
        <v>43489</v>
      </c>
      <c r="G3" s="3">
        <v>4</v>
      </c>
      <c r="H3" s="3">
        <v>20602482872</v>
      </c>
      <c r="I3" t="s">
        <v>79</v>
      </c>
      <c r="J3" s="3">
        <v>7233</v>
      </c>
      <c r="L3" t="s">
        <v>78</v>
      </c>
      <c r="M3" s="3">
        <v>4</v>
      </c>
      <c r="N3" t="s">
        <v>80</v>
      </c>
      <c r="O3" t="s">
        <v>81</v>
      </c>
      <c r="P3" s="3">
        <v>3507</v>
      </c>
      <c r="Q3" s="3">
        <v>235</v>
      </c>
      <c r="R3" s="3">
        <v>2019</v>
      </c>
      <c r="S3" s="3">
        <v>2817</v>
      </c>
      <c r="T3" t="s">
        <v>82</v>
      </c>
      <c r="U3" t="s">
        <v>82</v>
      </c>
      <c r="V3" s="3">
        <v>2</v>
      </c>
      <c r="W3" s="3">
        <v>11</v>
      </c>
      <c r="X3" s="3">
        <v>0</v>
      </c>
      <c r="Y3" t="s">
        <v>60</v>
      </c>
      <c r="Z3" t="s">
        <v>61</v>
      </c>
      <c r="AA3" t="s">
        <v>62</v>
      </c>
      <c r="AB3" t="s">
        <v>61</v>
      </c>
      <c r="AC3" t="s">
        <v>62</v>
      </c>
      <c r="AD3" t="s">
        <v>83</v>
      </c>
      <c r="AE3" t="s">
        <v>84</v>
      </c>
      <c r="AF3" s="3">
        <v>2</v>
      </c>
      <c r="AG3" s="3">
        <v>9102290000</v>
      </c>
      <c r="AH3" t="s">
        <v>85</v>
      </c>
      <c r="AI3" s="2">
        <v>4205.78</v>
      </c>
      <c r="AJ3" s="4">
        <v>576.94000000000005</v>
      </c>
      <c r="AK3" s="4">
        <v>147.19999999999999</v>
      </c>
      <c r="AL3" s="9">
        <f t="shared" ref="AL3:AL13" si="0">+AI3+AJ3+AK3</f>
        <v>4929.9199999999992</v>
      </c>
      <c r="AM3" s="4">
        <v>76.66</v>
      </c>
      <c r="AN3" s="4">
        <v>80.040000000000006</v>
      </c>
      <c r="AO3" s="4">
        <v>855</v>
      </c>
      <c r="AP3" t="s">
        <v>67</v>
      </c>
      <c r="AQ3" s="10">
        <f t="shared" ref="AQ3:AQ13" si="1">+AL3/AO3</f>
        <v>5.7659883040935664</v>
      </c>
      <c r="AR3" s="4">
        <v>855</v>
      </c>
      <c r="AS3" t="s">
        <v>67</v>
      </c>
      <c r="AT3" s="3">
        <v>10</v>
      </c>
      <c r="AU3" s="4">
        <v>295.8</v>
      </c>
      <c r="AV3" s="4">
        <v>836.12</v>
      </c>
      <c r="AW3" s="4">
        <v>0</v>
      </c>
      <c r="AX3" s="4">
        <v>104.51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t="s">
        <v>82</v>
      </c>
      <c r="BE3" s="4">
        <v>0</v>
      </c>
      <c r="BF3" t="s">
        <v>69</v>
      </c>
      <c r="BG3" s="3">
        <v>0</v>
      </c>
      <c r="BH3" s="3">
        <v>1</v>
      </c>
      <c r="BI3" s="3">
        <v>0</v>
      </c>
    </row>
    <row r="4" spans="1:62">
      <c r="A4" t="s">
        <v>55</v>
      </c>
      <c r="B4" s="3">
        <v>235</v>
      </c>
      <c r="C4" t="s">
        <v>56</v>
      </c>
      <c r="D4" s="3">
        <v>19</v>
      </c>
      <c r="E4" s="3">
        <v>13750</v>
      </c>
      <c r="F4" s="7">
        <v>43489</v>
      </c>
      <c r="G4" s="3">
        <v>4</v>
      </c>
      <c r="H4" s="3">
        <v>20602482872</v>
      </c>
      <c r="I4" t="s">
        <v>79</v>
      </c>
      <c r="J4" s="3">
        <v>7233</v>
      </c>
      <c r="L4" t="s">
        <v>78</v>
      </c>
      <c r="M4" s="3">
        <v>4</v>
      </c>
      <c r="N4" t="s">
        <v>80</v>
      </c>
      <c r="O4" t="s">
        <v>81</v>
      </c>
      <c r="P4" s="3">
        <v>3507</v>
      </c>
      <c r="Q4" s="3">
        <v>235</v>
      </c>
      <c r="R4" s="3">
        <v>2019</v>
      </c>
      <c r="S4" s="3">
        <v>2817</v>
      </c>
      <c r="T4" t="s">
        <v>82</v>
      </c>
      <c r="U4" t="s">
        <v>82</v>
      </c>
      <c r="V4" s="3">
        <v>2</v>
      </c>
      <c r="W4" s="3">
        <v>11</v>
      </c>
      <c r="X4" s="3">
        <v>0</v>
      </c>
      <c r="Y4" t="s">
        <v>60</v>
      </c>
      <c r="Z4" t="s">
        <v>61</v>
      </c>
      <c r="AA4" t="s">
        <v>62</v>
      </c>
      <c r="AB4" t="s">
        <v>61</v>
      </c>
      <c r="AC4" t="s">
        <v>62</v>
      </c>
      <c r="AD4" t="s">
        <v>83</v>
      </c>
      <c r="AE4" t="s">
        <v>84</v>
      </c>
      <c r="AF4" s="3">
        <v>1</v>
      </c>
      <c r="AG4" s="3">
        <v>9102290000</v>
      </c>
      <c r="AH4" t="s">
        <v>86</v>
      </c>
      <c r="AI4" s="4">
        <v>609.79999999999995</v>
      </c>
      <c r="AJ4" s="4">
        <v>83.65</v>
      </c>
      <c r="AK4" s="4">
        <v>21.34</v>
      </c>
      <c r="AL4" s="9">
        <f t="shared" si="0"/>
        <v>714.79</v>
      </c>
      <c r="AM4" s="4">
        <v>11.11</v>
      </c>
      <c r="AN4" s="4">
        <v>11.6</v>
      </c>
      <c r="AO4" s="4">
        <v>160</v>
      </c>
      <c r="AP4" t="s">
        <v>67</v>
      </c>
      <c r="AQ4" s="10">
        <f t="shared" si="1"/>
        <v>4.4674375</v>
      </c>
      <c r="AR4" s="4">
        <v>160</v>
      </c>
      <c r="AS4" t="s">
        <v>67</v>
      </c>
      <c r="AT4" s="3">
        <v>10</v>
      </c>
      <c r="AU4" s="4">
        <v>42.89</v>
      </c>
      <c r="AV4" s="4">
        <v>121.23</v>
      </c>
      <c r="AW4" s="4">
        <v>0</v>
      </c>
      <c r="AX4" s="4">
        <v>15.15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t="s">
        <v>82</v>
      </c>
      <c r="BE4" s="4">
        <v>12</v>
      </c>
      <c r="BF4" t="s">
        <v>69</v>
      </c>
      <c r="BG4" s="3">
        <v>0</v>
      </c>
      <c r="BH4" s="3">
        <v>1</v>
      </c>
      <c r="BI4" s="3">
        <v>0</v>
      </c>
    </row>
    <row r="5" spans="1:62">
      <c r="A5" t="s">
        <v>55</v>
      </c>
      <c r="B5" s="3">
        <v>118</v>
      </c>
      <c r="C5" t="s">
        <v>70</v>
      </c>
      <c r="D5" s="3">
        <v>19</v>
      </c>
      <c r="E5" s="3">
        <v>42406</v>
      </c>
      <c r="F5" s="7">
        <v>43494</v>
      </c>
      <c r="G5" s="3">
        <v>4</v>
      </c>
      <c r="H5" s="3">
        <v>20600256158</v>
      </c>
      <c r="I5" t="s">
        <v>88</v>
      </c>
      <c r="J5" s="3">
        <v>7819</v>
      </c>
      <c r="L5" t="s">
        <v>89</v>
      </c>
      <c r="M5" s="3">
        <v>1</v>
      </c>
      <c r="N5" t="s">
        <v>71</v>
      </c>
      <c r="O5" s="3">
        <v>5009</v>
      </c>
      <c r="P5" s="3">
        <v>3033</v>
      </c>
      <c r="Q5" s="3">
        <v>118</v>
      </c>
      <c r="R5" s="3">
        <v>2019</v>
      </c>
      <c r="S5" s="3">
        <v>141</v>
      </c>
      <c r="T5" t="s">
        <v>87</v>
      </c>
      <c r="U5" t="s">
        <v>87</v>
      </c>
      <c r="V5" s="3">
        <v>2</v>
      </c>
      <c r="W5" s="3">
        <v>2</v>
      </c>
      <c r="Y5" t="s">
        <v>60</v>
      </c>
      <c r="Z5" t="s">
        <v>61</v>
      </c>
      <c r="AA5" t="s">
        <v>62</v>
      </c>
      <c r="AB5" t="s">
        <v>90</v>
      </c>
      <c r="AC5" t="s">
        <v>91</v>
      </c>
      <c r="AD5" t="s">
        <v>75</v>
      </c>
      <c r="AE5" t="s">
        <v>76</v>
      </c>
      <c r="AF5" s="3">
        <v>35</v>
      </c>
      <c r="AG5" s="3">
        <v>9102290000</v>
      </c>
      <c r="AH5" t="s">
        <v>92</v>
      </c>
      <c r="AI5" s="4">
        <v>90</v>
      </c>
      <c r="AJ5" s="4">
        <v>1.76</v>
      </c>
      <c r="AK5" s="4">
        <v>3.15</v>
      </c>
      <c r="AL5" s="9">
        <f t="shared" si="0"/>
        <v>94.910000000000011</v>
      </c>
      <c r="AM5" s="4">
        <v>21.59</v>
      </c>
      <c r="AN5" s="4">
        <v>22.63</v>
      </c>
      <c r="AO5" s="4">
        <v>200</v>
      </c>
      <c r="AP5" t="s">
        <v>67</v>
      </c>
      <c r="AQ5" s="10">
        <f t="shared" si="1"/>
        <v>0.47455000000000003</v>
      </c>
      <c r="AR5" s="4">
        <v>200</v>
      </c>
      <c r="AS5" t="s">
        <v>67</v>
      </c>
      <c r="AT5" s="3">
        <v>10</v>
      </c>
      <c r="AU5" s="4">
        <v>5.69</v>
      </c>
      <c r="AV5" s="4">
        <v>16.100000000000001</v>
      </c>
      <c r="AW5" s="4">
        <v>0</v>
      </c>
      <c r="AX5" s="4">
        <v>2.0099999999999998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t="s">
        <v>93</v>
      </c>
      <c r="BE5" s="4">
        <v>0</v>
      </c>
      <c r="BF5" t="s">
        <v>69</v>
      </c>
      <c r="BG5" s="3">
        <v>0</v>
      </c>
      <c r="BH5" s="3">
        <v>1</v>
      </c>
      <c r="BI5" s="3">
        <v>0</v>
      </c>
    </row>
    <row r="6" spans="1:62">
      <c r="A6" t="s">
        <v>55</v>
      </c>
      <c r="B6" s="3">
        <v>118</v>
      </c>
      <c r="C6" t="s">
        <v>70</v>
      </c>
      <c r="D6" s="3">
        <v>19</v>
      </c>
      <c r="E6" s="3">
        <v>42406</v>
      </c>
      <c r="F6" s="7">
        <v>43494</v>
      </c>
      <c r="G6" s="3">
        <v>4</v>
      </c>
      <c r="H6" s="3">
        <v>20600256158</v>
      </c>
      <c r="I6" t="s">
        <v>88</v>
      </c>
      <c r="J6" s="3">
        <v>7819</v>
      </c>
      <c r="L6" t="s">
        <v>89</v>
      </c>
      <c r="M6" s="3">
        <v>1</v>
      </c>
      <c r="N6" t="s">
        <v>71</v>
      </c>
      <c r="O6" s="3">
        <v>5009</v>
      </c>
      <c r="P6" s="3">
        <v>3033</v>
      </c>
      <c r="Q6" s="3">
        <v>118</v>
      </c>
      <c r="R6" s="3">
        <v>2019</v>
      </c>
      <c r="S6" s="3">
        <v>141</v>
      </c>
      <c r="T6" t="s">
        <v>87</v>
      </c>
      <c r="U6" t="s">
        <v>87</v>
      </c>
      <c r="V6" s="3">
        <v>2</v>
      </c>
      <c r="W6" s="3">
        <v>2</v>
      </c>
      <c r="Y6" t="s">
        <v>60</v>
      </c>
      <c r="Z6" t="s">
        <v>61</v>
      </c>
      <c r="AA6" t="s">
        <v>62</v>
      </c>
      <c r="AB6" t="s">
        <v>90</v>
      </c>
      <c r="AC6" t="s">
        <v>91</v>
      </c>
      <c r="AD6" t="s">
        <v>75</v>
      </c>
      <c r="AE6" t="s">
        <v>76</v>
      </c>
      <c r="AF6" s="3">
        <v>34</v>
      </c>
      <c r="AG6" s="3">
        <v>9102290000</v>
      </c>
      <c r="AH6" t="s">
        <v>92</v>
      </c>
      <c r="AI6" s="4">
        <v>90</v>
      </c>
      <c r="AJ6" s="4">
        <v>1.76</v>
      </c>
      <c r="AK6" s="4">
        <v>3.15</v>
      </c>
      <c r="AL6" s="9">
        <f t="shared" si="0"/>
        <v>94.910000000000011</v>
      </c>
      <c r="AM6" s="4">
        <v>21.59</v>
      </c>
      <c r="AN6" s="4">
        <v>22.63</v>
      </c>
      <c r="AO6" s="4">
        <v>200</v>
      </c>
      <c r="AP6" t="s">
        <v>67</v>
      </c>
      <c r="AQ6" s="10">
        <f t="shared" si="1"/>
        <v>0.47455000000000003</v>
      </c>
      <c r="AR6" s="4">
        <v>200</v>
      </c>
      <c r="AS6" t="s">
        <v>67</v>
      </c>
      <c r="AT6" s="3">
        <v>10</v>
      </c>
      <c r="AU6" s="4">
        <v>5.69</v>
      </c>
      <c r="AV6" s="4">
        <v>16.100000000000001</v>
      </c>
      <c r="AW6" s="4">
        <v>0</v>
      </c>
      <c r="AX6" s="4">
        <v>2.0099999999999998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t="s">
        <v>93</v>
      </c>
      <c r="BE6" s="4">
        <v>0</v>
      </c>
      <c r="BF6" t="s">
        <v>69</v>
      </c>
      <c r="BG6" s="3">
        <v>0</v>
      </c>
      <c r="BH6" s="3">
        <v>1</v>
      </c>
      <c r="BI6" s="3">
        <v>0</v>
      </c>
    </row>
    <row r="7" spans="1:62">
      <c r="A7" t="s">
        <v>55</v>
      </c>
      <c r="B7" s="3">
        <v>235</v>
      </c>
      <c r="C7" t="s">
        <v>56</v>
      </c>
      <c r="D7" s="3">
        <v>19</v>
      </c>
      <c r="E7" s="3">
        <v>16913</v>
      </c>
      <c r="F7" s="7">
        <v>43495</v>
      </c>
      <c r="G7" s="3">
        <v>4</v>
      </c>
      <c r="H7" s="3">
        <v>20101031773</v>
      </c>
      <c r="I7" t="s">
        <v>57</v>
      </c>
      <c r="J7" s="3">
        <v>7035</v>
      </c>
      <c r="L7" t="s">
        <v>95</v>
      </c>
      <c r="M7" s="3">
        <v>5</v>
      </c>
      <c r="N7" t="s">
        <v>58</v>
      </c>
      <c r="O7" t="s">
        <v>59</v>
      </c>
      <c r="P7" s="3">
        <v>4057</v>
      </c>
      <c r="Q7" s="3">
        <v>235</v>
      </c>
      <c r="R7" s="3">
        <v>2019</v>
      </c>
      <c r="S7" s="3">
        <v>722</v>
      </c>
      <c r="T7" t="s">
        <v>94</v>
      </c>
      <c r="U7" t="s">
        <v>94</v>
      </c>
      <c r="V7" s="3">
        <v>2</v>
      </c>
      <c r="W7" s="3">
        <v>2</v>
      </c>
      <c r="X7" s="3">
        <v>0</v>
      </c>
      <c r="Y7" t="s">
        <v>60</v>
      </c>
      <c r="Z7" t="s">
        <v>61</v>
      </c>
      <c r="AA7" t="s">
        <v>62</v>
      </c>
      <c r="AB7" t="s">
        <v>63</v>
      </c>
      <c r="AC7" t="s">
        <v>64</v>
      </c>
      <c r="AD7" t="s">
        <v>65</v>
      </c>
      <c r="AE7" t="s">
        <v>66</v>
      </c>
      <c r="AF7" s="3">
        <v>898</v>
      </c>
      <c r="AG7" s="3">
        <v>9102290000</v>
      </c>
      <c r="AH7" t="s">
        <v>96</v>
      </c>
      <c r="AI7" s="4">
        <v>101.03</v>
      </c>
      <c r="AJ7" s="4">
        <v>0.57999999999999996</v>
      </c>
      <c r="AK7" s="4">
        <v>0.11</v>
      </c>
      <c r="AL7" s="9">
        <f t="shared" si="0"/>
        <v>101.72</v>
      </c>
      <c r="AM7" s="4">
        <v>0.02</v>
      </c>
      <c r="AN7" s="4">
        <v>0.02</v>
      </c>
      <c r="AO7" s="4">
        <v>1</v>
      </c>
      <c r="AP7" t="s">
        <v>67</v>
      </c>
      <c r="AQ7" s="10">
        <f t="shared" si="1"/>
        <v>101.72</v>
      </c>
      <c r="AR7" s="4">
        <v>1</v>
      </c>
      <c r="AS7" t="s">
        <v>67</v>
      </c>
      <c r="AT7" s="3">
        <v>10</v>
      </c>
      <c r="AU7" s="4">
        <v>6.1</v>
      </c>
      <c r="AV7" s="4">
        <v>17.25</v>
      </c>
      <c r="AW7" s="4">
        <v>0</v>
      </c>
      <c r="AX7" s="4">
        <v>2.16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t="s">
        <v>97</v>
      </c>
      <c r="BE7" s="4">
        <v>0</v>
      </c>
      <c r="BF7" t="s">
        <v>69</v>
      </c>
      <c r="BG7" s="3">
        <v>0</v>
      </c>
      <c r="BH7" s="3">
        <v>1</v>
      </c>
      <c r="BI7" s="3">
        <v>0</v>
      </c>
    </row>
    <row r="8" spans="1:62">
      <c r="A8" t="s">
        <v>55</v>
      </c>
      <c r="B8" s="3">
        <v>235</v>
      </c>
      <c r="C8" t="s">
        <v>56</v>
      </c>
      <c r="D8" s="3">
        <v>19</v>
      </c>
      <c r="E8" s="3">
        <v>16913</v>
      </c>
      <c r="F8" s="7">
        <v>43495</v>
      </c>
      <c r="G8" s="3">
        <v>4</v>
      </c>
      <c r="H8" s="3">
        <v>20101031773</v>
      </c>
      <c r="I8" t="s">
        <v>57</v>
      </c>
      <c r="J8" s="3">
        <v>7035</v>
      </c>
      <c r="L8" t="s">
        <v>95</v>
      </c>
      <c r="M8" s="3">
        <v>5</v>
      </c>
      <c r="N8" t="s">
        <v>58</v>
      </c>
      <c r="O8" t="s">
        <v>59</v>
      </c>
      <c r="P8" s="3">
        <v>4057</v>
      </c>
      <c r="Q8" s="3">
        <v>235</v>
      </c>
      <c r="R8" s="3">
        <v>2019</v>
      </c>
      <c r="S8" s="3">
        <v>722</v>
      </c>
      <c r="T8" t="s">
        <v>94</v>
      </c>
      <c r="U8" t="s">
        <v>94</v>
      </c>
      <c r="V8" s="3">
        <v>2</v>
      </c>
      <c r="W8" s="3">
        <v>2</v>
      </c>
      <c r="X8" s="3">
        <v>0</v>
      </c>
      <c r="Y8" t="s">
        <v>60</v>
      </c>
      <c r="Z8" t="s">
        <v>61</v>
      </c>
      <c r="AA8" t="s">
        <v>62</v>
      </c>
      <c r="AB8" t="s">
        <v>63</v>
      </c>
      <c r="AC8" t="s">
        <v>64</v>
      </c>
      <c r="AD8" t="s">
        <v>65</v>
      </c>
      <c r="AE8" t="s">
        <v>66</v>
      </c>
      <c r="AF8" s="3">
        <v>897</v>
      </c>
      <c r="AG8" s="3">
        <v>9102290000</v>
      </c>
      <c r="AH8" t="s">
        <v>98</v>
      </c>
      <c r="AI8" s="4">
        <v>104.41</v>
      </c>
      <c r="AJ8" s="4">
        <v>0.6</v>
      </c>
      <c r="AK8" s="4">
        <v>0.11</v>
      </c>
      <c r="AL8" s="9">
        <f t="shared" si="0"/>
        <v>105.11999999999999</v>
      </c>
      <c r="AM8" s="4">
        <v>0.02</v>
      </c>
      <c r="AN8" s="4">
        <v>0.02</v>
      </c>
      <c r="AO8" s="4">
        <v>1</v>
      </c>
      <c r="AP8" t="s">
        <v>67</v>
      </c>
      <c r="AQ8" s="10">
        <f t="shared" si="1"/>
        <v>105.11999999999999</v>
      </c>
      <c r="AR8" s="4">
        <v>1</v>
      </c>
      <c r="AS8" t="s">
        <v>67</v>
      </c>
      <c r="AT8" s="3">
        <v>10</v>
      </c>
      <c r="AU8" s="4">
        <v>6.31</v>
      </c>
      <c r="AV8" s="4">
        <v>17.829999999999998</v>
      </c>
      <c r="AW8" s="4">
        <v>0</v>
      </c>
      <c r="AX8" s="4">
        <v>2.23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t="s">
        <v>97</v>
      </c>
      <c r="BE8" s="4">
        <v>0</v>
      </c>
      <c r="BF8" t="s">
        <v>69</v>
      </c>
      <c r="BG8" s="3">
        <v>0</v>
      </c>
      <c r="BH8" s="3">
        <v>1</v>
      </c>
      <c r="BI8" s="3">
        <v>0</v>
      </c>
    </row>
    <row r="9" spans="1:62">
      <c r="A9" t="s">
        <v>55</v>
      </c>
      <c r="B9" s="3">
        <v>118</v>
      </c>
      <c r="C9" t="s">
        <v>70</v>
      </c>
      <c r="D9" s="3">
        <v>19</v>
      </c>
      <c r="E9" s="3">
        <v>40080</v>
      </c>
      <c r="F9" s="7">
        <v>43493</v>
      </c>
      <c r="G9" s="3">
        <v>4</v>
      </c>
      <c r="H9" s="3">
        <v>20555085932</v>
      </c>
      <c r="I9" t="s">
        <v>99</v>
      </c>
      <c r="J9" s="3">
        <v>7819</v>
      </c>
      <c r="L9" t="s">
        <v>89</v>
      </c>
      <c r="M9" s="3">
        <v>1</v>
      </c>
      <c r="N9" t="s">
        <v>71</v>
      </c>
      <c r="O9" s="3">
        <v>5009</v>
      </c>
      <c r="P9" s="3">
        <v>4133</v>
      </c>
      <c r="Q9" s="3">
        <v>118</v>
      </c>
      <c r="R9" s="3">
        <v>2019</v>
      </c>
      <c r="S9" s="3">
        <v>141</v>
      </c>
      <c r="T9" t="s">
        <v>87</v>
      </c>
      <c r="U9" t="s">
        <v>87</v>
      </c>
      <c r="V9" s="3">
        <v>2</v>
      </c>
      <c r="W9" s="3">
        <v>2</v>
      </c>
      <c r="Y9" t="s">
        <v>60</v>
      </c>
      <c r="Z9" t="s">
        <v>61</v>
      </c>
      <c r="AA9" t="s">
        <v>62</v>
      </c>
      <c r="AB9" t="s">
        <v>61</v>
      </c>
      <c r="AC9" t="s">
        <v>62</v>
      </c>
      <c r="AD9" t="s">
        <v>100</v>
      </c>
      <c r="AE9" t="s">
        <v>101</v>
      </c>
      <c r="AF9" s="3">
        <v>5</v>
      </c>
      <c r="AG9" s="3">
        <v>9102290000</v>
      </c>
      <c r="AH9" t="s">
        <v>102</v>
      </c>
      <c r="AI9" s="4">
        <v>750</v>
      </c>
      <c r="AJ9" s="4">
        <v>9.0500000000000007</v>
      </c>
      <c r="AK9" s="4">
        <v>26.25</v>
      </c>
      <c r="AL9" s="9">
        <f t="shared" si="0"/>
        <v>785.3</v>
      </c>
      <c r="AM9" s="4">
        <v>89.76</v>
      </c>
      <c r="AN9" s="4">
        <v>93.88</v>
      </c>
      <c r="AO9" s="2">
        <v>1500</v>
      </c>
      <c r="AP9" t="s">
        <v>67</v>
      </c>
      <c r="AQ9" s="10">
        <f t="shared" si="1"/>
        <v>0.5235333333333333</v>
      </c>
      <c r="AR9" s="2">
        <v>1500</v>
      </c>
      <c r="AS9" t="s">
        <v>67</v>
      </c>
      <c r="AT9" s="3">
        <v>10</v>
      </c>
      <c r="AU9" s="4">
        <v>47.12</v>
      </c>
      <c r="AV9" s="4">
        <v>133.19</v>
      </c>
      <c r="AW9" s="4">
        <v>0</v>
      </c>
      <c r="AX9" s="4">
        <v>16.649999999999999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t="s">
        <v>94</v>
      </c>
      <c r="BE9" s="4">
        <v>0</v>
      </c>
      <c r="BF9" t="s">
        <v>69</v>
      </c>
      <c r="BG9" s="3">
        <v>0</v>
      </c>
      <c r="BH9" s="3">
        <v>1</v>
      </c>
      <c r="BI9" s="3">
        <v>0</v>
      </c>
    </row>
    <row r="10" spans="1:62">
      <c r="A10" t="s">
        <v>55</v>
      </c>
      <c r="B10" s="3">
        <v>118</v>
      </c>
      <c r="C10" t="s">
        <v>70</v>
      </c>
      <c r="D10" s="3">
        <v>19</v>
      </c>
      <c r="E10" s="3">
        <v>40080</v>
      </c>
      <c r="F10" s="7">
        <v>43493</v>
      </c>
      <c r="G10" s="3">
        <v>4</v>
      </c>
      <c r="H10" s="3">
        <v>20555085932</v>
      </c>
      <c r="I10" t="s">
        <v>99</v>
      </c>
      <c r="J10" s="3">
        <v>7819</v>
      </c>
      <c r="L10" t="s">
        <v>89</v>
      </c>
      <c r="M10" s="3">
        <v>1</v>
      </c>
      <c r="N10" t="s">
        <v>71</v>
      </c>
      <c r="O10" s="3">
        <v>5009</v>
      </c>
      <c r="P10" s="3">
        <v>4133</v>
      </c>
      <c r="Q10" s="3">
        <v>118</v>
      </c>
      <c r="R10" s="3">
        <v>2019</v>
      </c>
      <c r="S10" s="3">
        <v>141</v>
      </c>
      <c r="T10" t="s">
        <v>87</v>
      </c>
      <c r="U10" t="s">
        <v>87</v>
      </c>
      <c r="V10" s="3">
        <v>2</v>
      </c>
      <c r="W10" s="3">
        <v>2</v>
      </c>
      <c r="Y10" t="s">
        <v>60</v>
      </c>
      <c r="Z10" t="s">
        <v>61</v>
      </c>
      <c r="AA10" t="s">
        <v>62</v>
      </c>
      <c r="AB10" t="s">
        <v>61</v>
      </c>
      <c r="AC10" t="s">
        <v>62</v>
      </c>
      <c r="AD10" t="s">
        <v>100</v>
      </c>
      <c r="AE10" t="s">
        <v>101</v>
      </c>
      <c r="AF10" s="3">
        <v>4</v>
      </c>
      <c r="AG10" s="3">
        <v>9102290000</v>
      </c>
      <c r="AH10" t="s">
        <v>103</v>
      </c>
      <c r="AI10" s="4">
        <v>750</v>
      </c>
      <c r="AJ10" s="4">
        <v>9.0500000000000007</v>
      </c>
      <c r="AK10" s="4">
        <v>26.25</v>
      </c>
      <c r="AL10" s="9">
        <f t="shared" si="0"/>
        <v>785.3</v>
      </c>
      <c r="AM10" s="4">
        <v>89.76</v>
      </c>
      <c r="AN10" s="4">
        <v>93.88</v>
      </c>
      <c r="AO10" s="2">
        <v>1500</v>
      </c>
      <c r="AP10" t="s">
        <v>67</v>
      </c>
      <c r="AQ10" s="10">
        <f t="shared" si="1"/>
        <v>0.5235333333333333</v>
      </c>
      <c r="AR10" s="2">
        <v>1500</v>
      </c>
      <c r="AS10" t="s">
        <v>67</v>
      </c>
      <c r="AT10" s="3">
        <v>10</v>
      </c>
      <c r="AU10" s="4">
        <v>47.12</v>
      </c>
      <c r="AV10" s="4">
        <v>133.19</v>
      </c>
      <c r="AW10" s="4">
        <v>0</v>
      </c>
      <c r="AX10" s="4">
        <v>16.649999999999999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t="s">
        <v>94</v>
      </c>
      <c r="BE10" s="4">
        <v>0</v>
      </c>
      <c r="BF10" t="s">
        <v>69</v>
      </c>
      <c r="BG10" s="3">
        <v>0</v>
      </c>
      <c r="BH10" s="3">
        <v>1</v>
      </c>
      <c r="BI10" s="3">
        <v>0</v>
      </c>
    </row>
    <row r="11" spans="1:62">
      <c r="A11" t="s">
        <v>55</v>
      </c>
      <c r="B11" s="3">
        <v>118</v>
      </c>
      <c r="C11" t="s">
        <v>70</v>
      </c>
      <c r="D11" s="3">
        <v>19</v>
      </c>
      <c r="E11" s="3">
        <v>40080</v>
      </c>
      <c r="F11" s="7">
        <v>43493</v>
      </c>
      <c r="G11" s="3">
        <v>4</v>
      </c>
      <c r="H11" s="3">
        <v>20555085932</v>
      </c>
      <c r="I11" t="s">
        <v>99</v>
      </c>
      <c r="J11" s="3">
        <v>7819</v>
      </c>
      <c r="L11" t="s">
        <v>89</v>
      </c>
      <c r="M11" s="3">
        <v>1</v>
      </c>
      <c r="N11" t="s">
        <v>71</v>
      </c>
      <c r="O11" s="3">
        <v>5009</v>
      </c>
      <c r="P11" s="3">
        <v>4133</v>
      </c>
      <c r="Q11" s="3">
        <v>118</v>
      </c>
      <c r="R11" s="3">
        <v>2019</v>
      </c>
      <c r="S11" s="3">
        <v>141</v>
      </c>
      <c r="T11" t="s">
        <v>87</v>
      </c>
      <c r="U11" t="s">
        <v>87</v>
      </c>
      <c r="V11" s="3">
        <v>2</v>
      </c>
      <c r="W11" s="3">
        <v>2</v>
      </c>
      <c r="Y11" t="s">
        <v>60</v>
      </c>
      <c r="Z11" t="s">
        <v>61</v>
      </c>
      <c r="AA11" t="s">
        <v>62</v>
      </c>
      <c r="AB11" t="s">
        <v>61</v>
      </c>
      <c r="AC11" t="s">
        <v>62</v>
      </c>
      <c r="AD11" t="s">
        <v>100</v>
      </c>
      <c r="AE11" t="s">
        <v>101</v>
      </c>
      <c r="AF11" s="3">
        <v>3</v>
      </c>
      <c r="AG11" s="3">
        <v>9102290000</v>
      </c>
      <c r="AH11" t="s">
        <v>104</v>
      </c>
      <c r="AI11" s="4">
        <v>500</v>
      </c>
      <c r="AJ11" s="4">
        <v>6.03</v>
      </c>
      <c r="AK11" s="4">
        <v>17.5</v>
      </c>
      <c r="AL11" s="9">
        <f t="shared" si="0"/>
        <v>523.53</v>
      </c>
      <c r="AM11" s="4">
        <v>59.84</v>
      </c>
      <c r="AN11" s="4">
        <v>62.59</v>
      </c>
      <c r="AO11" s="2">
        <v>1000</v>
      </c>
      <c r="AP11" t="s">
        <v>67</v>
      </c>
      <c r="AQ11" s="10">
        <f t="shared" si="1"/>
        <v>0.52352999999999994</v>
      </c>
      <c r="AR11" s="2">
        <v>1000</v>
      </c>
      <c r="AS11" t="s">
        <v>67</v>
      </c>
      <c r="AT11" s="3">
        <v>10</v>
      </c>
      <c r="AU11" s="4">
        <v>31.41</v>
      </c>
      <c r="AV11" s="4">
        <v>88.79</v>
      </c>
      <c r="AW11" s="4">
        <v>0</v>
      </c>
      <c r="AX11" s="4">
        <v>11.1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t="s">
        <v>94</v>
      </c>
      <c r="BE11" s="4">
        <v>0</v>
      </c>
      <c r="BF11" t="s">
        <v>69</v>
      </c>
      <c r="BG11" s="3">
        <v>0</v>
      </c>
      <c r="BH11" s="3">
        <v>1</v>
      </c>
      <c r="BI11" s="3">
        <v>0</v>
      </c>
    </row>
    <row r="12" spans="1:62">
      <c r="A12" t="s">
        <v>55</v>
      </c>
      <c r="B12" s="3">
        <v>244</v>
      </c>
      <c r="C12" t="s">
        <v>105</v>
      </c>
      <c r="D12" s="3">
        <v>19</v>
      </c>
      <c r="E12" s="3">
        <v>12</v>
      </c>
      <c r="F12" s="7">
        <v>43496</v>
      </c>
      <c r="G12" t="s">
        <v>106</v>
      </c>
      <c r="H12" t="s">
        <v>107</v>
      </c>
      <c r="I12" t="s">
        <v>108</v>
      </c>
      <c r="J12" s="3">
        <v>8656</v>
      </c>
      <c r="K12" t="s">
        <v>109</v>
      </c>
      <c r="L12" t="s">
        <v>110</v>
      </c>
      <c r="M12" s="3">
        <v>0</v>
      </c>
      <c r="N12" t="s">
        <v>58</v>
      </c>
      <c r="O12" t="s">
        <v>111</v>
      </c>
      <c r="P12" s="3">
        <v>3545</v>
      </c>
      <c r="Q12" s="3">
        <v>244</v>
      </c>
      <c r="R12" s="3">
        <v>2018</v>
      </c>
      <c r="S12" s="3">
        <v>4326</v>
      </c>
      <c r="T12" t="s">
        <v>93</v>
      </c>
      <c r="U12" t="s">
        <v>93</v>
      </c>
      <c r="V12" s="3">
        <v>2</v>
      </c>
      <c r="W12" s="3">
        <v>2</v>
      </c>
      <c r="X12" s="3">
        <v>0</v>
      </c>
      <c r="Y12" t="s">
        <v>60</v>
      </c>
      <c r="Z12" t="s">
        <v>61</v>
      </c>
      <c r="AA12" t="s">
        <v>62</v>
      </c>
      <c r="AB12" t="s">
        <v>112</v>
      </c>
      <c r="AC12" t="s">
        <v>113</v>
      </c>
      <c r="AD12" t="s">
        <v>114</v>
      </c>
      <c r="AE12" t="s">
        <v>115</v>
      </c>
      <c r="AF12" s="3">
        <v>35</v>
      </c>
      <c r="AG12" s="3">
        <v>9102290000</v>
      </c>
      <c r="AH12" t="s">
        <v>116</v>
      </c>
      <c r="AI12" s="4">
        <v>79.5</v>
      </c>
      <c r="AJ12" s="4">
        <v>5.72</v>
      </c>
      <c r="AK12" s="4">
        <v>2.78</v>
      </c>
      <c r="AL12" s="9">
        <f t="shared" si="0"/>
        <v>88</v>
      </c>
      <c r="AM12" s="4">
        <v>0.52</v>
      </c>
      <c r="AN12" s="4">
        <v>0.54</v>
      </c>
      <c r="AO12" s="4">
        <v>1</v>
      </c>
      <c r="AP12" t="s">
        <v>67</v>
      </c>
      <c r="AQ12" s="10">
        <f t="shared" si="1"/>
        <v>88</v>
      </c>
      <c r="AR12" s="4">
        <v>1</v>
      </c>
      <c r="AS12" t="s">
        <v>67</v>
      </c>
      <c r="AT12" s="3">
        <v>10</v>
      </c>
      <c r="AU12" s="4">
        <v>5.28</v>
      </c>
      <c r="AV12" s="4">
        <v>14.92</v>
      </c>
      <c r="AW12" s="4">
        <v>0</v>
      </c>
      <c r="AX12" s="4">
        <v>1.87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t="s">
        <v>93</v>
      </c>
      <c r="BE12" s="4">
        <v>0</v>
      </c>
      <c r="BF12" t="s">
        <v>69</v>
      </c>
      <c r="BG12" s="3">
        <v>0</v>
      </c>
      <c r="BH12" s="3">
        <v>1</v>
      </c>
      <c r="BI12" s="3">
        <v>0</v>
      </c>
    </row>
    <row r="13" spans="1:62">
      <c r="A13" t="s">
        <v>55</v>
      </c>
      <c r="B13" s="3">
        <v>244</v>
      </c>
      <c r="C13" t="s">
        <v>105</v>
      </c>
      <c r="D13" s="3">
        <v>19</v>
      </c>
      <c r="E13" s="3">
        <v>12</v>
      </c>
      <c r="F13" s="7">
        <v>43496</v>
      </c>
      <c r="G13" t="s">
        <v>106</v>
      </c>
      <c r="H13" t="s">
        <v>107</v>
      </c>
      <c r="I13" t="s">
        <v>108</v>
      </c>
      <c r="J13" s="3">
        <v>8656</v>
      </c>
      <c r="K13" t="s">
        <v>109</v>
      </c>
      <c r="L13" t="s">
        <v>110</v>
      </c>
      <c r="M13" s="3">
        <v>0</v>
      </c>
      <c r="N13" t="s">
        <v>58</v>
      </c>
      <c r="O13" t="s">
        <v>111</v>
      </c>
      <c r="P13" s="3">
        <v>3545</v>
      </c>
      <c r="Q13" s="3">
        <v>244</v>
      </c>
      <c r="R13" s="3">
        <v>2018</v>
      </c>
      <c r="S13" s="3">
        <v>4326</v>
      </c>
      <c r="T13" t="s">
        <v>93</v>
      </c>
      <c r="U13" t="s">
        <v>93</v>
      </c>
      <c r="V13" s="3">
        <v>2</v>
      </c>
      <c r="W13" s="3">
        <v>2</v>
      </c>
      <c r="X13" s="3">
        <v>0</v>
      </c>
      <c r="Y13" t="s">
        <v>60</v>
      </c>
      <c r="Z13" t="s">
        <v>61</v>
      </c>
      <c r="AA13" t="s">
        <v>62</v>
      </c>
      <c r="AB13" t="s">
        <v>112</v>
      </c>
      <c r="AC13" t="s">
        <v>113</v>
      </c>
      <c r="AD13" t="s">
        <v>114</v>
      </c>
      <c r="AE13" t="s">
        <v>115</v>
      </c>
      <c r="AF13" s="3">
        <v>34</v>
      </c>
      <c r="AG13" s="3">
        <v>9102290000</v>
      </c>
      <c r="AH13" t="s">
        <v>117</v>
      </c>
      <c r="AI13" s="4">
        <v>79.5</v>
      </c>
      <c r="AJ13" s="4">
        <v>5.72</v>
      </c>
      <c r="AK13" s="4">
        <v>2.78</v>
      </c>
      <c r="AL13" s="9">
        <f t="shared" si="0"/>
        <v>88</v>
      </c>
      <c r="AM13" s="4">
        <v>0.52</v>
      </c>
      <c r="AN13" s="4">
        <v>0.54</v>
      </c>
      <c r="AO13" s="4">
        <v>1</v>
      </c>
      <c r="AP13" t="s">
        <v>67</v>
      </c>
      <c r="AQ13" s="10">
        <f t="shared" si="1"/>
        <v>88</v>
      </c>
      <c r="AR13" s="4">
        <v>1</v>
      </c>
      <c r="AS13" t="s">
        <v>67</v>
      </c>
      <c r="AT13" s="3">
        <v>10</v>
      </c>
      <c r="AU13" s="4">
        <v>5.28</v>
      </c>
      <c r="AV13" s="4">
        <v>14.92</v>
      </c>
      <c r="AW13" s="4">
        <v>0</v>
      </c>
      <c r="AX13" s="4">
        <v>1.87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t="s">
        <v>93</v>
      </c>
      <c r="BE13" s="4">
        <v>0</v>
      </c>
      <c r="BF13" t="s">
        <v>69</v>
      </c>
      <c r="BG13" s="3">
        <v>0</v>
      </c>
      <c r="BH13" s="3">
        <v>1</v>
      </c>
      <c r="BI13" s="3">
        <v>0</v>
      </c>
    </row>
    <row r="16" spans="1:62" ht="18">
      <c r="AE16" s="5" t="s">
        <v>118</v>
      </c>
      <c r="AV16" s="1" t="s">
        <v>1</v>
      </c>
    </row>
    <row r="17" spans="31:48">
      <c r="AE17" s="6" t="s">
        <v>119</v>
      </c>
      <c r="AV17" s="1" t="s">
        <v>2</v>
      </c>
    </row>
    <row r="18" spans="31:48">
      <c r="AV18" s="1" t="s">
        <v>3</v>
      </c>
    </row>
    <row r="19" spans="31:48">
      <c r="AV19" s="1" t="s">
        <v>4</v>
      </c>
    </row>
    <row r="20" spans="31:48">
      <c r="AV20" s="1" t="s">
        <v>5</v>
      </c>
    </row>
    <row r="21" spans="31:48">
      <c r="AV21" s="1" t="s">
        <v>6</v>
      </c>
    </row>
    <row r="22" spans="31:48">
      <c r="AV22" s="1" t="s">
        <v>7</v>
      </c>
    </row>
    <row r="23" spans="31:48">
      <c r="AV23" s="1" t="s">
        <v>8</v>
      </c>
    </row>
    <row r="24" spans="31:48">
      <c r="AV24" s="1" t="s">
        <v>1</v>
      </c>
    </row>
    <row r="25" spans="31:48">
      <c r="AV25" s="1" t="s">
        <v>9</v>
      </c>
    </row>
    <row r="26" spans="31:48">
      <c r="AV26" s="1" t="s">
        <v>10</v>
      </c>
    </row>
    <row r="27" spans="31:48">
      <c r="AV27" s="1" t="s">
        <v>1</v>
      </c>
    </row>
    <row r="28" spans="31:48">
      <c r="AV28" s="1" t="s">
        <v>11</v>
      </c>
    </row>
    <row r="29" spans="31:48">
      <c r="AV29" s="1" t="s">
        <v>12</v>
      </c>
    </row>
    <row r="30" spans="31:48">
      <c r="AV30" s="1" t="s">
        <v>13</v>
      </c>
    </row>
    <row r="31" spans="31:48">
      <c r="AV31" s="1" t="s">
        <v>14</v>
      </c>
    </row>
    <row r="32" spans="31:48">
      <c r="AV32" s="1" t="s">
        <v>15</v>
      </c>
    </row>
    <row r="33" spans="48:48">
      <c r="AV33" s="1" t="s">
        <v>16</v>
      </c>
    </row>
    <row r="34" spans="48:48">
      <c r="AV34" s="1" t="s">
        <v>17</v>
      </c>
    </row>
    <row r="35" spans="48:48">
      <c r="AV35" s="1" t="s">
        <v>18</v>
      </c>
    </row>
    <row r="36" spans="48:48">
      <c r="AV36" s="1" t="s">
        <v>19</v>
      </c>
    </row>
    <row r="37" spans="48:48">
      <c r="AV37" s="1" t="s">
        <v>20</v>
      </c>
    </row>
    <row r="38" spans="48:48">
      <c r="AV38" s="1" t="s">
        <v>21</v>
      </c>
    </row>
    <row r="39" spans="48:48">
      <c r="AV39" s="1" t="s">
        <v>22</v>
      </c>
    </row>
    <row r="40" spans="48:48">
      <c r="AV40" s="1" t="s">
        <v>1</v>
      </c>
    </row>
    <row r="41" spans="48:48">
      <c r="AV41" s="1" t="s">
        <v>23</v>
      </c>
    </row>
    <row r="42" spans="48:48">
      <c r="AV42" s="1" t="s">
        <v>1</v>
      </c>
    </row>
    <row r="43" spans="48:48">
      <c r="AV43" s="1" t="s">
        <v>24</v>
      </c>
    </row>
    <row r="44" spans="48:48">
      <c r="AV44" s="1" t="s">
        <v>1</v>
      </c>
    </row>
    <row r="45" spans="48:48">
      <c r="AV45" s="1" t="s">
        <v>25</v>
      </c>
    </row>
    <row r="46" spans="48:48">
      <c r="AV46" s="1" t="s">
        <v>26</v>
      </c>
    </row>
    <row r="47" spans="48:48">
      <c r="AV47" s="1" t="s">
        <v>27</v>
      </c>
    </row>
    <row r="48" spans="48:48">
      <c r="AV48" s="1" t="s">
        <v>28</v>
      </c>
    </row>
    <row r="49" spans="48:48">
      <c r="AV49" s="1" t="s">
        <v>29</v>
      </c>
    </row>
    <row r="50" spans="48:48">
      <c r="AV50" s="1" t="s">
        <v>30</v>
      </c>
    </row>
    <row r="51" spans="48:48">
      <c r="AV51" s="1" t="s">
        <v>31</v>
      </c>
    </row>
    <row r="52" spans="48:48">
      <c r="AV52" s="1" t="s">
        <v>32</v>
      </c>
    </row>
    <row r="53" spans="48:48">
      <c r="AV53" s="1" t="s">
        <v>33</v>
      </c>
    </row>
    <row r="54" spans="48:48">
      <c r="AV54" s="1" t="s">
        <v>34</v>
      </c>
    </row>
    <row r="55" spans="48:48">
      <c r="AV55" s="1" t="s">
        <v>35</v>
      </c>
    </row>
    <row r="56" spans="48:48">
      <c r="AV56" s="1" t="s">
        <v>36</v>
      </c>
    </row>
    <row r="57" spans="48:48">
      <c r="AV57" s="1" t="s">
        <v>37</v>
      </c>
    </row>
    <row r="58" spans="48:48">
      <c r="AV58" s="1" t="s">
        <v>38</v>
      </c>
    </row>
    <row r="59" spans="48:48">
      <c r="AV59" s="1" t="s">
        <v>39</v>
      </c>
    </row>
    <row r="60" spans="48:48">
      <c r="AV60" s="1" t="s">
        <v>40</v>
      </c>
    </row>
    <row r="61" spans="48:48">
      <c r="AV61" s="1" t="s">
        <v>41</v>
      </c>
    </row>
    <row r="62" spans="48:48">
      <c r="AV62" s="1" t="s">
        <v>42</v>
      </c>
    </row>
    <row r="63" spans="48:48">
      <c r="AV63" s="1" t="s">
        <v>43</v>
      </c>
    </row>
    <row r="64" spans="48:48">
      <c r="AV64" s="1" t="s">
        <v>44</v>
      </c>
    </row>
    <row r="65" spans="48:48">
      <c r="AV65" s="1" t="s">
        <v>45</v>
      </c>
    </row>
    <row r="66" spans="48:48">
      <c r="AV66" s="1" t="s">
        <v>46</v>
      </c>
    </row>
    <row r="67" spans="48:48">
      <c r="AV67" s="1" t="s">
        <v>47</v>
      </c>
    </row>
    <row r="68" spans="48:48">
      <c r="AV68" s="1" t="s">
        <v>48</v>
      </c>
    </row>
    <row r="69" spans="48:48">
      <c r="AV69" s="1" t="s">
        <v>49</v>
      </c>
    </row>
    <row r="70" spans="48:48">
      <c r="AV70" s="1" t="s">
        <v>50</v>
      </c>
    </row>
    <row r="71" spans="48:48">
      <c r="AV71" s="1" t="s">
        <v>51</v>
      </c>
    </row>
    <row r="72" spans="48:48">
      <c r="AV72" s="1" t="s">
        <v>52</v>
      </c>
    </row>
    <row r="73" spans="48:48">
      <c r="AV73" s="1" t="s">
        <v>53</v>
      </c>
    </row>
    <row r="74" spans="48:48">
      <c r="AV74" s="1" t="s">
        <v>54</v>
      </c>
    </row>
  </sheetData>
  <autoFilter ref="A1:BJ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AZAÑERO DIAZ</dc:creator>
  <cp:lastModifiedBy>RAMIRO AZAÑERO DIAZ</cp:lastModifiedBy>
  <dcterms:created xsi:type="dcterms:W3CDTF">2019-03-25T04:23:05Z</dcterms:created>
  <dcterms:modified xsi:type="dcterms:W3CDTF">2019-03-25T06:20:10Z</dcterms:modified>
</cp:coreProperties>
</file>